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14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5.xml" ContentType="application/vnd.openxmlformats-officedocument.spreadsheetml.worksheet+xml"/>
  <Override PartName="/xl/worksheets/sheet13.xml" ContentType="application/vnd.openxmlformats-officedocument.spreadsheetml.workshee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C:\Users\OPM\Downloads\"/>
    </mc:Choice>
  </mc:AlternateContent>
  <xr:revisionPtr revIDLastSave="0" documentId="13_ncr:1_{ED4B50B1-38FC-4562-A356-396155AA7073}" xr6:coauthVersionLast="36" xr6:coauthVersionMax="47" xr10:uidLastSave="{00000000-0000-0000-0000-000000000000}"/>
  <bookViews>
    <workbookView xWindow="0" yWindow="0" windowWidth="28800" windowHeight="11475" firstSheet="4" activeTab="11" xr2:uid="{00000000-000D-0000-FFFF-FFFF00000000}"/>
  </bookViews>
  <sheets>
    <sheet name="Jan" sheetId="1" r:id="rId1"/>
    <sheet name="feb" sheetId="2" r:id="rId2"/>
    <sheet name="mar" sheetId="3" r:id="rId3"/>
    <sheet name="apr" sheetId="4" r:id="rId4"/>
    <sheet name="mei" sheetId="5" r:id="rId5"/>
    <sheet name="jun" sheetId="6" r:id="rId6"/>
    <sheet name="jul " sheetId="7" r:id="rId7"/>
    <sheet name="agt" sheetId="8" r:id="rId8"/>
    <sheet name="sep" sheetId="9" r:id="rId9"/>
    <sheet name="okt" sheetId="10" r:id="rId10"/>
    <sheet name="nov" sheetId="11" r:id="rId11"/>
    <sheet name="des" sheetId="12" r:id="rId12"/>
    <sheet name="LPJ rekap tahap 1" sheetId="13" r:id="rId13"/>
    <sheet name="LPJ rekap tahap 2" sheetId="14" r:id="rId14"/>
    <sheet name="database" sheetId="15" r:id="rId15"/>
  </sheets>
  <definedNames>
    <definedName name="_xlnm._FilterDatabase" localSheetId="7" hidden="1">agt!$A$8:$AW$111</definedName>
    <definedName name="_xlnm._FilterDatabase" localSheetId="3" hidden="1">apr!$A$8:$AW$107</definedName>
    <definedName name="_xlnm._FilterDatabase" localSheetId="11" hidden="1">des!$A$8:$AW$144</definedName>
    <definedName name="_xlnm._FilterDatabase" localSheetId="1" hidden="1">feb!$A$8:$AW$107</definedName>
    <definedName name="_xlnm._FilterDatabase" localSheetId="0" hidden="1">Jan!$A$8:$AW$107</definedName>
    <definedName name="_xlnm._FilterDatabase" localSheetId="6" hidden="1">'jul '!$A$8:$AW$110</definedName>
    <definedName name="_xlnm._FilterDatabase" localSheetId="5" hidden="1">jun!$A$8:$AW$107</definedName>
    <definedName name="_xlnm._FilterDatabase" localSheetId="2" hidden="1">mar!$A$8:$AW$107</definedName>
    <definedName name="_xlnm._FilterDatabase" localSheetId="4" hidden="1">mei!$A$8:$AW$107</definedName>
    <definedName name="_xlnm._FilterDatabase" localSheetId="10" hidden="1">nov!$A$8:$AW$107</definedName>
    <definedName name="_xlnm._FilterDatabase" localSheetId="9" hidden="1">okt!$A$8:$AW$109</definedName>
    <definedName name="_xlnm._FilterDatabase" localSheetId="8" hidden="1">sep!$A$8:$AW$108</definedName>
  </definedNames>
  <calcPr calcId="191029"/>
  <extLst>
    <ext uri="GoogleSheetsCustomDataVersion1">
      <go:sheetsCustomData xmlns:go="http://customooxmlschemas.google.com/" r:id="rId19" roundtripDataSignature="AMtx7mgXy30rpgiy+2bIiRPq8M82qbxXIg=="/>
    </ext>
  </extLst>
</workbook>
</file>

<file path=xl/calcChain.xml><?xml version="1.0" encoding="utf-8"?>
<calcChain xmlns="http://schemas.openxmlformats.org/spreadsheetml/2006/main">
  <c r="J77" i="12" l="1"/>
  <c r="J78" i="12" s="1"/>
  <c r="J79" i="12" s="1"/>
  <c r="J80" i="12" s="1"/>
  <c r="J81" i="12" s="1"/>
  <c r="J82" i="12" s="1"/>
  <c r="J83" i="12" s="1"/>
  <c r="J84" i="12" s="1"/>
  <c r="J85" i="12" s="1"/>
  <c r="J86" i="12" s="1"/>
  <c r="J87" i="12" s="1"/>
  <c r="J88" i="12" s="1"/>
  <c r="J89" i="12" s="1"/>
  <c r="J90" i="12" s="1"/>
  <c r="J91" i="12" s="1"/>
  <c r="J92" i="12" s="1"/>
  <c r="J93" i="12" s="1"/>
  <c r="J94" i="12" s="1"/>
  <c r="J95" i="12" s="1"/>
  <c r="J96" i="12" s="1"/>
  <c r="J97" i="12" s="1"/>
  <c r="J98" i="12" s="1"/>
  <c r="J99" i="12" s="1"/>
  <c r="J100" i="12" s="1"/>
  <c r="J101" i="12" s="1"/>
  <c r="J102" i="12" s="1"/>
  <c r="J103" i="12" s="1"/>
  <c r="J104" i="12" s="1"/>
  <c r="J105" i="12" s="1"/>
  <c r="J106" i="12" s="1"/>
  <c r="J107" i="12" s="1"/>
  <c r="J108" i="12" s="1"/>
  <c r="J109" i="12" s="1"/>
  <c r="J110" i="12" s="1"/>
  <c r="J111" i="12" s="1"/>
  <c r="J112" i="12" s="1"/>
  <c r="J113" i="12" s="1"/>
  <c r="J114" i="12" s="1"/>
  <c r="J115" i="12" s="1"/>
  <c r="J116" i="12" s="1"/>
  <c r="J117" i="12" s="1"/>
  <c r="J118" i="12" s="1"/>
  <c r="J119" i="12" s="1"/>
  <c r="J120" i="12" s="1"/>
  <c r="J121" i="12" s="1"/>
  <c r="J122" i="12" s="1"/>
  <c r="J123" i="12" s="1"/>
  <c r="J124" i="12" s="1"/>
  <c r="J125" i="12" s="1"/>
  <c r="J126" i="12" s="1"/>
  <c r="J127" i="12" s="1"/>
  <c r="J128" i="12" s="1"/>
  <c r="J129" i="12" s="1"/>
  <c r="J130" i="12" s="1"/>
  <c r="J131" i="12" s="1"/>
  <c r="J132" i="12" s="1"/>
  <c r="J133" i="12" s="1"/>
  <c r="J134" i="12" s="1"/>
  <c r="J135" i="12" s="1"/>
  <c r="J136" i="12" s="1"/>
  <c r="J137" i="12" s="1"/>
  <c r="J138" i="12" s="1"/>
  <c r="J139" i="12" s="1"/>
  <c r="J140" i="12" s="1"/>
  <c r="J141" i="12" s="1"/>
  <c r="J142" i="12" s="1"/>
  <c r="I71" i="12"/>
  <c r="J18" i="12"/>
  <c r="J19" i="12" s="1"/>
  <c r="J20" i="12" s="1"/>
  <c r="J21" i="12" s="1"/>
  <c r="J22" i="12" s="1"/>
  <c r="J23" i="12" s="1"/>
  <c r="J24" i="12" s="1"/>
  <c r="J25" i="12" s="1"/>
  <c r="J26" i="12" s="1"/>
  <c r="J27" i="12" s="1"/>
  <c r="J28" i="12" s="1"/>
  <c r="J29" i="12" s="1"/>
  <c r="J30" i="12" s="1"/>
  <c r="J31" i="12" s="1"/>
  <c r="J32" i="12" s="1"/>
  <c r="J33" i="12" s="1"/>
  <c r="J34" i="12" s="1"/>
  <c r="J35" i="12" s="1"/>
  <c r="J36" i="12" s="1"/>
  <c r="J37" i="12" s="1"/>
  <c r="J38" i="12" s="1"/>
  <c r="J39" i="12" s="1"/>
  <c r="J40" i="12" s="1"/>
  <c r="J41" i="12" s="1"/>
  <c r="J42" i="12" s="1"/>
  <c r="J43" i="12" s="1"/>
  <c r="J44" i="12" s="1"/>
  <c r="J45" i="12" s="1"/>
  <c r="J46" i="12" s="1"/>
  <c r="J47" i="12" s="1"/>
  <c r="J48" i="12" s="1"/>
  <c r="J49" i="12" s="1"/>
  <c r="J50" i="12" s="1"/>
  <c r="J51" i="12" s="1"/>
  <c r="J52" i="12" s="1"/>
  <c r="J53" i="12" s="1"/>
  <c r="J54" i="12" s="1"/>
  <c r="J55" i="12" s="1"/>
  <c r="J56" i="12" s="1"/>
  <c r="J57" i="12" s="1"/>
  <c r="J58" i="12" s="1"/>
  <c r="J59" i="12" s="1"/>
  <c r="J60" i="12" s="1"/>
  <c r="J61" i="12" s="1"/>
  <c r="J62" i="12" s="1"/>
  <c r="J63" i="12" s="1"/>
  <c r="J64" i="12" s="1"/>
  <c r="J65" i="12" s="1"/>
  <c r="J66" i="12" s="1"/>
  <c r="J67" i="12" s="1"/>
  <c r="J68" i="12" s="1"/>
  <c r="J69" i="12" s="1"/>
  <c r="J70" i="12" s="1"/>
  <c r="J71" i="12" s="1"/>
  <c r="J72" i="12" s="1"/>
  <c r="J73" i="12" s="1"/>
  <c r="J74" i="12" s="1"/>
  <c r="J75" i="12" s="1"/>
  <c r="J76" i="12" s="1"/>
  <c r="AP21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B42" i="12"/>
  <c r="AB43" i="12"/>
  <c r="AB44" i="12"/>
  <c r="AB45" i="12"/>
  <c r="AB46" i="12"/>
  <c r="AB47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AB66" i="12"/>
  <c r="AB67" i="12"/>
  <c r="AB68" i="12"/>
  <c r="AB69" i="12"/>
  <c r="AB70" i="12"/>
  <c r="AB71" i="12"/>
  <c r="AB72" i="12"/>
  <c r="AB73" i="12"/>
  <c r="AB74" i="12"/>
  <c r="AB75" i="12"/>
  <c r="AB76" i="12"/>
  <c r="AB77" i="12"/>
  <c r="AB78" i="12"/>
  <c r="AB79" i="12"/>
  <c r="AB80" i="12"/>
  <c r="AB81" i="12"/>
  <c r="AB82" i="12"/>
  <c r="AB83" i="12"/>
  <c r="AB84" i="12"/>
  <c r="AB85" i="12"/>
  <c r="AB86" i="12"/>
  <c r="AB87" i="12"/>
  <c r="AB88" i="12"/>
  <c r="AB89" i="12"/>
  <c r="AB90" i="12"/>
  <c r="AB91" i="12"/>
  <c r="AB92" i="12"/>
  <c r="AB93" i="12"/>
  <c r="AB94" i="12"/>
  <c r="AB95" i="12"/>
  <c r="AB96" i="12"/>
  <c r="AB97" i="12"/>
  <c r="AB98" i="12"/>
  <c r="AB99" i="12"/>
  <c r="AB100" i="12"/>
  <c r="AB101" i="12"/>
  <c r="AB102" i="12"/>
  <c r="AB103" i="12"/>
  <c r="AB104" i="12"/>
  <c r="AB105" i="12"/>
  <c r="AB106" i="12"/>
  <c r="AB107" i="12"/>
  <c r="AB108" i="12"/>
  <c r="AB109" i="12"/>
  <c r="AB110" i="12"/>
  <c r="AB111" i="12"/>
  <c r="AB112" i="12"/>
  <c r="AB113" i="12"/>
  <c r="AB114" i="12"/>
  <c r="AB115" i="12"/>
  <c r="AB116" i="12"/>
  <c r="AB117" i="12"/>
  <c r="AB118" i="12"/>
  <c r="AB119" i="12"/>
  <c r="AB120" i="12"/>
  <c r="AB121" i="12"/>
  <c r="AB122" i="12"/>
  <c r="AB123" i="12"/>
  <c r="AB124" i="12"/>
  <c r="AB125" i="12"/>
  <c r="AB126" i="12"/>
  <c r="AB127" i="12"/>
  <c r="AB128" i="12"/>
  <c r="AB129" i="12"/>
  <c r="AB130" i="12"/>
  <c r="AB131" i="12"/>
  <c r="AB132" i="12"/>
  <c r="AB133" i="12"/>
  <c r="AB134" i="12"/>
  <c r="AB135" i="12"/>
  <c r="AB136" i="12"/>
  <c r="AB137" i="12"/>
  <c r="AB138" i="12"/>
  <c r="AB139" i="12"/>
  <c r="AB140" i="12"/>
  <c r="AB141" i="12"/>
  <c r="AB142" i="12"/>
  <c r="AB143" i="12"/>
  <c r="AB11" i="12"/>
  <c r="AB12" i="12"/>
  <c r="AB13" i="12"/>
  <c r="AB14" i="12"/>
  <c r="AB15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AA90" i="12"/>
  <c r="AA91" i="12"/>
  <c r="AA92" i="12"/>
  <c r="AA93" i="12"/>
  <c r="AA94" i="12"/>
  <c r="AA95" i="12"/>
  <c r="AA96" i="12"/>
  <c r="AA97" i="12"/>
  <c r="AA98" i="12"/>
  <c r="AA99" i="12"/>
  <c r="AA100" i="12"/>
  <c r="AA101" i="12"/>
  <c r="AA102" i="12"/>
  <c r="AA103" i="12"/>
  <c r="AA104" i="12"/>
  <c r="AA105" i="12"/>
  <c r="AA106" i="12"/>
  <c r="AA107" i="12"/>
  <c r="AA108" i="12"/>
  <c r="AA109" i="12"/>
  <c r="AA110" i="12"/>
  <c r="AA111" i="12"/>
  <c r="AA112" i="12"/>
  <c r="AA113" i="12"/>
  <c r="AA114" i="12"/>
  <c r="AA115" i="12"/>
  <c r="AA116" i="12"/>
  <c r="AA117" i="12"/>
  <c r="AA118" i="12"/>
  <c r="AA119" i="12"/>
  <c r="AA120" i="12"/>
  <c r="AA121" i="12"/>
  <c r="AA122" i="12"/>
  <c r="AA123" i="12"/>
  <c r="AA124" i="12"/>
  <c r="AA125" i="12"/>
  <c r="AA126" i="12"/>
  <c r="AA127" i="12"/>
  <c r="AA128" i="12"/>
  <c r="AA129" i="12"/>
  <c r="AA130" i="12"/>
  <c r="AA131" i="12"/>
  <c r="AA132" i="12"/>
  <c r="AA133" i="12"/>
  <c r="AA134" i="12"/>
  <c r="AA135" i="12"/>
  <c r="AA136" i="12"/>
  <c r="AA137" i="12"/>
  <c r="AA138" i="12"/>
  <c r="AA139" i="12"/>
  <c r="AA140" i="12"/>
  <c r="AA141" i="12"/>
  <c r="AA142" i="12"/>
  <c r="AA85" i="12"/>
  <c r="AA86" i="12"/>
  <c r="AA87" i="12"/>
  <c r="AA88" i="12"/>
  <c r="AA89" i="12"/>
  <c r="AA81" i="12"/>
  <c r="AA82" i="12"/>
  <c r="AA83" i="12"/>
  <c r="AA84" i="12"/>
  <c r="AA80" i="12"/>
  <c r="AA70" i="12"/>
  <c r="AA71" i="12"/>
  <c r="AA72" i="12"/>
  <c r="AA73" i="12"/>
  <c r="AA74" i="12"/>
  <c r="AA75" i="12"/>
  <c r="AA76" i="12"/>
  <c r="AA77" i="12"/>
  <c r="AA78" i="12"/>
  <c r="AA79" i="12"/>
  <c r="AA68" i="12"/>
  <c r="AA69" i="12"/>
  <c r="AA67" i="12"/>
  <c r="AA66" i="12"/>
  <c r="AA58" i="12"/>
  <c r="AA59" i="12"/>
  <c r="AA60" i="12"/>
  <c r="AA61" i="12"/>
  <c r="AA62" i="12"/>
  <c r="AA63" i="12"/>
  <c r="AA64" i="12"/>
  <c r="AA65" i="12"/>
  <c r="AA56" i="12"/>
  <c r="AA57" i="12"/>
  <c r="AA55" i="12"/>
  <c r="AA54" i="12"/>
  <c r="AA41" i="12"/>
  <c r="AA42" i="12"/>
  <c r="AA43" i="12"/>
  <c r="AA44" i="12"/>
  <c r="AA45" i="12"/>
  <c r="AA46" i="12"/>
  <c r="AA47" i="12"/>
  <c r="AA48" i="12"/>
  <c r="AA49" i="12"/>
  <c r="AA50" i="12"/>
  <c r="AA51" i="12"/>
  <c r="AA52" i="12"/>
  <c r="AA53" i="12"/>
  <c r="AA37" i="12"/>
  <c r="AA38" i="12"/>
  <c r="AA39" i="12"/>
  <c r="AA40" i="12"/>
  <c r="AA31" i="12"/>
  <c r="AA32" i="12"/>
  <c r="AA33" i="12"/>
  <c r="AA34" i="12"/>
  <c r="AA35" i="12"/>
  <c r="AA36" i="12"/>
  <c r="AA30" i="12"/>
  <c r="AA11" i="12"/>
  <c r="AA12" i="12"/>
  <c r="AA13" i="12"/>
  <c r="AA14" i="12"/>
  <c r="AA15" i="12"/>
  <c r="AA16" i="12"/>
  <c r="AA17" i="12"/>
  <c r="AA18" i="12"/>
  <c r="AA19" i="12"/>
  <c r="AA20" i="12"/>
  <c r="AA21" i="12"/>
  <c r="AA22" i="12"/>
  <c r="AA23" i="12"/>
  <c r="AA24" i="12"/>
  <c r="AA25" i="12"/>
  <c r="AA26" i="12"/>
  <c r="AA27" i="12"/>
  <c r="AA28" i="12"/>
  <c r="AA29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85" i="12"/>
  <c r="Y86" i="12"/>
  <c r="Y87" i="12"/>
  <c r="Y88" i="12"/>
  <c r="Y89" i="12"/>
  <c r="Y81" i="12"/>
  <c r="Y82" i="12"/>
  <c r="Y83" i="12"/>
  <c r="Y84" i="12"/>
  <c r="Y80" i="12"/>
  <c r="Y70" i="12"/>
  <c r="Y71" i="12"/>
  <c r="Y72" i="12"/>
  <c r="Y73" i="12"/>
  <c r="Y74" i="12"/>
  <c r="Y75" i="12"/>
  <c r="Y76" i="12"/>
  <c r="Y77" i="12"/>
  <c r="Y78" i="12"/>
  <c r="Y79" i="12"/>
  <c r="Y68" i="12"/>
  <c r="Y69" i="12"/>
  <c r="Y67" i="12"/>
  <c r="Y66" i="12"/>
  <c r="Y58" i="12"/>
  <c r="Y59" i="12"/>
  <c r="Y60" i="12"/>
  <c r="Y61" i="12"/>
  <c r="Y62" i="12"/>
  <c r="Y63" i="12"/>
  <c r="Y64" i="12"/>
  <c r="Y65" i="12"/>
  <c r="Y56" i="12"/>
  <c r="Y57" i="12"/>
  <c r="Y55" i="12"/>
  <c r="Y54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37" i="12"/>
  <c r="Y31" i="12"/>
  <c r="Y32" i="12"/>
  <c r="Y33" i="12"/>
  <c r="Y34" i="12"/>
  <c r="Y35" i="12"/>
  <c r="Y36" i="12"/>
  <c r="Y30" i="12"/>
  <c r="Y11" i="12"/>
  <c r="Y12" i="12"/>
  <c r="Y13" i="12"/>
  <c r="Y14" i="12"/>
  <c r="Y15" i="12"/>
  <c r="Y16" i="12"/>
  <c r="Y17" i="12"/>
  <c r="Y18" i="12"/>
  <c r="Y19" i="12"/>
  <c r="Y20" i="12"/>
  <c r="Y21" i="12"/>
  <c r="Y22" i="12"/>
  <c r="Y23" i="12"/>
  <c r="Y24" i="12"/>
  <c r="Y25" i="12"/>
  <c r="Y26" i="12"/>
  <c r="Y27" i="12"/>
  <c r="Y28" i="12"/>
  <c r="Y29" i="12"/>
  <c r="X90" i="12"/>
  <c r="X91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85" i="12"/>
  <c r="X86" i="12"/>
  <c r="X87" i="12"/>
  <c r="X88" i="12"/>
  <c r="X89" i="12"/>
  <c r="X81" i="12"/>
  <c r="X82" i="12"/>
  <c r="X83" i="12"/>
  <c r="X84" i="12"/>
  <c r="X80" i="12"/>
  <c r="X70" i="12"/>
  <c r="X71" i="12"/>
  <c r="X72" i="12"/>
  <c r="X73" i="12"/>
  <c r="X74" i="12"/>
  <c r="X75" i="12"/>
  <c r="X76" i="12"/>
  <c r="X77" i="12"/>
  <c r="X78" i="12"/>
  <c r="X79" i="12"/>
  <c r="X68" i="12"/>
  <c r="X69" i="12"/>
  <c r="X67" i="12"/>
  <c r="X66" i="12"/>
  <c r="X58" i="12"/>
  <c r="X59" i="12"/>
  <c r="X60" i="12"/>
  <c r="X61" i="12"/>
  <c r="X62" i="12"/>
  <c r="X63" i="12"/>
  <c r="X64" i="12"/>
  <c r="X65" i="12"/>
  <c r="X56" i="12"/>
  <c r="X57" i="12"/>
  <c r="X55" i="12"/>
  <c r="X54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37" i="12"/>
  <c r="X31" i="12"/>
  <c r="X32" i="12"/>
  <c r="X33" i="12"/>
  <c r="X34" i="12"/>
  <c r="X35" i="12"/>
  <c r="X36" i="12"/>
  <c r="X30" i="12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X2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85" i="12"/>
  <c r="W86" i="12"/>
  <c r="W87" i="12"/>
  <c r="W88" i="12"/>
  <c r="W89" i="12"/>
  <c r="W81" i="12"/>
  <c r="W82" i="12"/>
  <c r="W83" i="12"/>
  <c r="W84" i="12"/>
  <c r="W80" i="12"/>
  <c r="W70" i="12"/>
  <c r="W71" i="12"/>
  <c r="W72" i="12"/>
  <c r="W73" i="12"/>
  <c r="W74" i="12"/>
  <c r="W75" i="12"/>
  <c r="W76" i="12"/>
  <c r="W77" i="12"/>
  <c r="W78" i="12"/>
  <c r="W79" i="12"/>
  <c r="W68" i="12"/>
  <c r="W69" i="12"/>
  <c r="W67" i="12"/>
  <c r="W66" i="12"/>
  <c r="W58" i="12"/>
  <c r="W59" i="12"/>
  <c r="W60" i="12"/>
  <c r="W61" i="12"/>
  <c r="W62" i="12"/>
  <c r="W63" i="12"/>
  <c r="W64" i="12"/>
  <c r="W65" i="12"/>
  <c r="W56" i="12"/>
  <c r="W57" i="12"/>
  <c r="W55" i="12"/>
  <c r="W54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37" i="12"/>
  <c r="W31" i="12"/>
  <c r="W32" i="12"/>
  <c r="W33" i="12"/>
  <c r="W34" i="12"/>
  <c r="W35" i="12"/>
  <c r="W36" i="12"/>
  <c r="W3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V90" i="12"/>
  <c r="V91" i="12"/>
  <c r="V92" i="12"/>
  <c r="V93" i="12"/>
  <c r="V94" i="12"/>
  <c r="V95" i="12"/>
  <c r="V96" i="12"/>
  <c r="V97" i="12"/>
  <c r="V98" i="12"/>
  <c r="V99" i="12"/>
  <c r="V100" i="12"/>
  <c r="V101" i="12"/>
  <c r="V102" i="12"/>
  <c r="V103" i="12"/>
  <c r="V104" i="12"/>
  <c r="V105" i="12"/>
  <c r="V106" i="12"/>
  <c r="V107" i="12"/>
  <c r="V108" i="12"/>
  <c r="V109" i="12"/>
  <c r="V110" i="12"/>
  <c r="V111" i="12"/>
  <c r="V112" i="12"/>
  <c r="V113" i="12"/>
  <c r="V114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V127" i="12"/>
  <c r="V128" i="12"/>
  <c r="V129" i="12"/>
  <c r="V130" i="12"/>
  <c r="V131" i="12"/>
  <c r="V132" i="12"/>
  <c r="V133" i="12"/>
  <c r="V134" i="12"/>
  <c r="V135" i="12"/>
  <c r="V136" i="12"/>
  <c r="V137" i="12"/>
  <c r="V138" i="12"/>
  <c r="V139" i="12"/>
  <c r="V140" i="12"/>
  <c r="V141" i="12"/>
  <c r="V142" i="12"/>
  <c r="V143" i="12"/>
  <c r="V85" i="12"/>
  <c r="V86" i="12"/>
  <c r="V87" i="12"/>
  <c r="V88" i="12"/>
  <c r="V89" i="12"/>
  <c r="V81" i="12"/>
  <c r="V82" i="12"/>
  <c r="V83" i="12"/>
  <c r="V84" i="12"/>
  <c r="V80" i="12"/>
  <c r="V70" i="12"/>
  <c r="V71" i="12"/>
  <c r="V72" i="12"/>
  <c r="V73" i="12"/>
  <c r="V74" i="12"/>
  <c r="V75" i="12"/>
  <c r="V76" i="12"/>
  <c r="V77" i="12"/>
  <c r="V78" i="12"/>
  <c r="V79" i="12"/>
  <c r="V68" i="12"/>
  <c r="V69" i="12"/>
  <c r="V67" i="12"/>
  <c r="V66" i="12"/>
  <c r="V58" i="12"/>
  <c r="V59" i="12"/>
  <c r="V60" i="12"/>
  <c r="V61" i="12"/>
  <c r="V62" i="12"/>
  <c r="V63" i="12"/>
  <c r="V64" i="12"/>
  <c r="V65" i="12"/>
  <c r="V56" i="12"/>
  <c r="V57" i="12"/>
  <c r="V55" i="12"/>
  <c r="V54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37" i="12"/>
  <c r="V31" i="12"/>
  <c r="V32" i="12"/>
  <c r="V33" i="12"/>
  <c r="V34" i="12"/>
  <c r="V35" i="12"/>
  <c r="V36" i="12"/>
  <c r="V30" i="12"/>
  <c r="V11" i="12"/>
  <c r="V12" i="12"/>
  <c r="V13" i="12"/>
  <c r="V14" i="12"/>
  <c r="V15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P95" i="12"/>
  <c r="P96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121" i="12"/>
  <c r="P122" i="12"/>
  <c r="P123" i="12"/>
  <c r="P124" i="12"/>
  <c r="P125" i="12"/>
  <c r="P126" i="12"/>
  <c r="P127" i="12"/>
  <c r="P128" i="12"/>
  <c r="P129" i="12"/>
  <c r="P130" i="12"/>
  <c r="P131" i="12"/>
  <c r="P132" i="12"/>
  <c r="P133" i="12"/>
  <c r="P134" i="12"/>
  <c r="P135" i="12"/>
  <c r="P136" i="12"/>
  <c r="P137" i="12"/>
  <c r="P138" i="12"/>
  <c r="P139" i="12"/>
  <c r="P140" i="12"/>
  <c r="P141" i="12"/>
  <c r="P142" i="12"/>
  <c r="P90" i="12"/>
  <c r="P91" i="12"/>
  <c r="P92" i="12"/>
  <c r="P93" i="12"/>
  <c r="P94" i="12"/>
  <c r="P85" i="12"/>
  <c r="P86" i="12"/>
  <c r="P87" i="12"/>
  <c r="P88" i="12"/>
  <c r="P89" i="12"/>
  <c r="P81" i="12"/>
  <c r="P82" i="12"/>
  <c r="P83" i="12"/>
  <c r="P84" i="12"/>
  <c r="P80" i="12"/>
  <c r="P70" i="12"/>
  <c r="P71" i="12"/>
  <c r="P72" i="12"/>
  <c r="P73" i="12"/>
  <c r="P74" i="12"/>
  <c r="P75" i="12"/>
  <c r="P76" i="12"/>
  <c r="P77" i="12"/>
  <c r="P78" i="12"/>
  <c r="P79" i="12"/>
  <c r="P68" i="12"/>
  <c r="P69" i="12"/>
  <c r="P67" i="12"/>
  <c r="P66" i="12"/>
  <c r="P58" i="12"/>
  <c r="P59" i="12"/>
  <c r="P60" i="12"/>
  <c r="P61" i="12"/>
  <c r="P62" i="12"/>
  <c r="P63" i="12"/>
  <c r="P64" i="12"/>
  <c r="P65" i="12"/>
  <c r="P56" i="12"/>
  <c r="P57" i="12"/>
  <c r="P55" i="12"/>
  <c r="P54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37" i="12"/>
  <c r="P31" i="12"/>
  <c r="P32" i="12"/>
  <c r="P33" i="12"/>
  <c r="P34" i="12"/>
  <c r="P35" i="12"/>
  <c r="P36" i="12"/>
  <c r="P3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J9" i="12" l="1"/>
  <c r="AJ22" i="11" l="1"/>
  <c r="AJ23" i="11"/>
  <c r="AJ24" i="11"/>
  <c r="AJ25" i="11"/>
  <c r="AJ26" i="11"/>
  <c r="AJ27" i="11"/>
  <c r="AJ28" i="11"/>
  <c r="AJ29" i="11"/>
  <c r="AJ30" i="11"/>
  <c r="AJ31" i="11"/>
  <c r="AJ32" i="11"/>
  <c r="AJ33" i="11"/>
  <c r="AJ34" i="11"/>
  <c r="AJ35" i="11"/>
  <c r="AJ36" i="11"/>
  <c r="AJ37" i="11"/>
  <c r="AJ38" i="11"/>
  <c r="AJ39" i="11"/>
  <c r="AJ40" i="11"/>
  <c r="AJ41" i="11"/>
  <c r="AJ42" i="11"/>
  <c r="AJ43" i="11"/>
  <c r="AJ44" i="11"/>
  <c r="AJ45" i="11"/>
  <c r="AJ46" i="11"/>
  <c r="AJ47" i="11"/>
  <c r="AJ48" i="11"/>
  <c r="AJ49" i="11"/>
  <c r="AJ50" i="11"/>
  <c r="AJ51" i="11"/>
  <c r="AJ52" i="11"/>
  <c r="AJ53" i="11"/>
  <c r="AJ54" i="11"/>
  <c r="AJ55" i="11"/>
  <c r="AJ56" i="11"/>
  <c r="AJ57" i="11"/>
  <c r="AJ58" i="11"/>
  <c r="AJ59" i="11"/>
  <c r="AJ60" i="11"/>
  <c r="AJ61" i="11"/>
  <c r="AJ62" i="11"/>
  <c r="AJ63" i="11"/>
  <c r="AJ64" i="11"/>
  <c r="AJ65" i="11"/>
  <c r="AJ66" i="11"/>
  <c r="AJ67" i="11"/>
  <c r="AJ68" i="11"/>
  <c r="AJ69" i="11"/>
  <c r="AJ70" i="11"/>
  <c r="AJ71" i="11"/>
  <c r="AJ72" i="11"/>
  <c r="AJ73" i="11"/>
  <c r="AJ74" i="11"/>
  <c r="AJ75" i="11"/>
  <c r="AJ76" i="11"/>
  <c r="AJ77" i="11"/>
  <c r="AJ78" i="11"/>
  <c r="AJ79" i="11"/>
  <c r="AJ80" i="11"/>
  <c r="AJ81" i="11"/>
  <c r="AJ82" i="11"/>
  <c r="AJ83" i="11"/>
  <c r="AJ84" i="11"/>
  <c r="AJ85" i="11"/>
  <c r="AJ86" i="11"/>
  <c r="AJ87" i="11"/>
  <c r="AJ88" i="11"/>
  <c r="AJ89" i="11"/>
  <c r="AJ90" i="11"/>
  <c r="AJ91" i="11"/>
  <c r="AJ92" i="11"/>
  <c r="AJ93" i="11"/>
  <c r="AJ94" i="11"/>
  <c r="AJ95" i="11"/>
  <c r="AJ96" i="11"/>
  <c r="AJ97" i="11"/>
  <c r="AJ98" i="11"/>
  <c r="AJ99" i="11"/>
  <c r="AJ100" i="11"/>
  <c r="AJ101" i="11"/>
  <c r="AJ102" i="11"/>
  <c r="AJ103" i="11"/>
  <c r="AJ104" i="11"/>
  <c r="AJ105" i="11"/>
  <c r="AJ106" i="11"/>
  <c r="AJ21" i="11"/>
  <c r="AJ15" i="11"/>
  <c r="AJ16" i="11"/>
  <c r="AJ17" i="11"/>
  <c r="AJ18" i="11"/>
  <c r="AJ19" i="11"/>
  <c r="AJ20" i="11"/>
  <c r="AJ14" i="11"/>
  <c r="AJ11" i="11"/>
  <c r="AJ12" i="11"/>
  <c r="AJ13" i="11"/>
  <c r="AI22" i="11"/>
  <c r="AI23" i="11"/>
  <c r="AI24" i="11"/>
  <c r="AI25" i="11"/>
  <c r="AI26" i="11"/>
  <c r="AI27" i="11"/>
  <c r="AI28" i="11"/>
  <c r="AI29" i="11"/>
  <c r="AI30" i="11"/>
  <c r="AI31" i="11"/>
  <c r="AI32" i="11"/>
  <c r="AI33" i="11"/>
  <c r="AI34" i="11"/>
  <c r="AI35" i="11"/>
  <c r="AI36" i="11"/>
  <c r="AI37" i="11"/>
  <c r="AI38" i="11"/>
  <c r="AI39" i="11"/>
  <c r="AI40" i="11"/>
  <c r="AI41" i="11"/>
  <c r="AI42" i="11"/>
  <c r="AI43" i="11"/>
  <c r="AI44" i="11"/>
  <c r="AI45" i="11"/>
  <c r="AI46" i="11"/>
  <c r="AI47" i="11"/>
  <c r="AI48" i="11"/>
  <c r="AI49" i="11"/>
  <c r="AI50" i="11"/>
  <c r="AI51" i="11"/>
  <c r="AI52" i="11"/>
  <c r="AI53" i="11"/>
  <c r="AI54" i="11"/>
  <c r="AI55" i="11"/>
  <c r="AI56" i="11"/>
  <c r="AI57" i="11"/>
  <c r="AI58" i="11"/>
  <c r="AI59" i="11"/>
  <c r="AI60" i="11"/>
  <c r="AI61" i="11"/>
  <c r="AI62" i="11"/>
  <c r="AI63" i="11"/>
  <c r="AI64" i="11"/>
  <c r="AI65" i="11"/>
  <c r="AI66" i="11"/>
  <c r="AI67" i="11"/>
  <c r="AI68" i="11"/>
  <c r="AI69" i="11"/>
  <c r="AI70" i="11"/>
  <c r="AI71" i="11"/>
  <c r="AI72" i="11"/>
  <c r="AI73" i="11"/>
  <c r="AI74" i="11"/>
  <c r="AI75" i="11"/>
  <c r="AI76" i="11"/>
  <c r="AI77" i="11"/>
  <c r="AI78" i="11"/>
  <c r="AI79" i="11"/>
  <c r="AI80" i="11"/>
  <c r="AI81" i="11"/>
  <c r="AI82" i="11"/>
  <c r="AI83" i="11"/>
  <c r="AI84" i="11"/>
  <c r="AI85" i="11"/>
  <c r="AI86" i="11"/>
  <c r="AI87" i="11"/>
  <c r="AI88" i="11"/>
  <c r="AI89" i="11"/>
  <c r="AI90" i="11"/>
  <c r="AI91" i="11"/>
  <c r="AI92" i="11"/>
  <c r="AI93" i="11"/>
  <c r="AI94" i="11"/>
  <c r="AI95" i="11"/>
  <c r="AI96" i="11"/>
  <c r="AI97" i="11"/>
  <c r="AI98" i="11"/>
  <c r="AI99" i="11"/>
  <c r="AI100" i="11"/>
  <c r="AI101" i="11"/>
  <c r="AI102" i="11"/>
  <c r="AI103" i="11"/>
  <c r="AI104" i="11"/>
  <c r="AI105" i="11"/>
  <c r="AI106" i="11"/>
  <c r="AI21" i="11"/>
  <c r="AI15" i="11"/>
  <c r="AI16" i="11"/>
  <c r="AI17" i="11"/>
  <c r="AI18" i="11"/>
  <c r="AI19" i="11"/>
  <c r="AI20" i="11"/>
  <c r="AI14" i="11"/>
  <c r="AI11" i="11"/>
  <c r="AI12" i="11"/>
  <c r="AI13" i="11"/>
  <c r="AH22" i="11"/>
  <c r="AH23" i="11"/>
  <c r="AH24" i="11"/>
  <c r="AH25" i="11"/>
  <c r="AH26" i="11"/>
  <c r="AH27" i="11"/>
  <c r="AH28" i="11"/>
  <c r="AH29" i="11"/>
  <c r="AH30" i="11"/>
  <c r="AH31" i="11"/>
  <c r="AH32" i="11"/>
  <c r="AH33" i="11"/>
  <c r="AH34" i="11"/>
  <c r="AH35" i="11"/>
  <c r="AH36" i="11"/>
  <c r="AH37" i="11"/>
  <c r="AH38" i="11"/>
  <c r="AH39" i="11"/>
  <c r="AH40" i="11"/>
  <c r="AH41" i="11"/>
  <c r="AH42" i="11"/>
  <c r="AH43" i="11"/>
  <c r="AH44" i="11"/>
  <c r="AH45" i="11"/>
  <c r="AH46" i="11"/>
  <c r="AH47" i="11"/>
  <c r="AH48" i="11"/>
  <c r="AH49" i="11"/>
  <c r="AH50" i="11"/>
  <c r="AH51" i="11"/>
  <c r="AH52" i="11"/>
  <c r="AH53" i="11"/>
  <c r="AH54" i="11"/>
  <c r="AH55" i="11"/>
  <c r="AH56" i="11"/>
  <c r="AH57" i="11"/>
  <c r="AH58" i="11"/>
  <c r="AH59" i="11"/>
  <c r="AH60" i="11"/>
  <c r="AH61" i="11"/>
  <c r="AH62" i="11"/>
  <c r="AH63" i="11"/>
  <c r="AH64" i="11"/>
  <c r="AH65" i="11"/>
  <c r="AH66" i="11"/>
  <c r="AH67" i="11"/>
  <c r="AH68" i="11"/>
  <c r="AH69" i="11"/>
  <c r="AH70" i="11"/>
  <c r="AH71" i="11"/>
  <c r="AH72" i="11"/>
  <c r="AH73" i="11"/>
  <c r="AH74" i="11"/>
  <c r="AH75" i="11"/>
  <c r="AH76" i="11"/>
  <c r="AH77" i="11"/>
  <c r="AH78" i="11"/>
  <c r="AH79" i="11"/>
  <c r="AH80" i="11"/>
  <c r="AH81" i="11"/>
  <c r="AH82" i="11"/>
  <c r="AH83" i="11"/>
  <c r="AH84" i="11"/>
  <c r="AH85" i="11"/>
  <c r="AH86" i="11"/>
  <c r="AH87" i="11"/>
  <c r="AH88" i="11"/>
  <c r="AH89" i="11"/>
  <c r="AH90" i="11"/>
  <c r="AH91" i="11"/>
  <c r="AH92" i="11"/>
  <c r="AH93" i="11"/>
  <c r="AH94" i="11"/>
  <c r="AH95" i="11"/>
  <c r="AH96" i="11"/>
  <c r="AH97" i="11"/>
  <c r="AH98" i="11"/>
  <c r="AH99" i="11"/>
  <c r="AH100" i="11"/>
  <c r="AH101" i="11"/>
  <c r="AH102" i="11"/>
  <c r="AH103" i="11"/>
  <c r="AH104" i="11"/>
  <c r="AH105" i="11"/>
  <c r="AH106" i="11"/>
  <c r="AH21" i="11"/>
  <c r="AH15" i="11"/>
  <c r="AH16" i="11"/>
  <c r="AH17" i="11"/>
  <c r="AH18" i="11"/>
  <c r="AH19" i="11"/>
  <c r="AH20" i="11"/>
  <c r="AH14" i="11"/>
  <c r="AH11" i="11"/>
  <c r="AH12" i="11"/>
  <c r="AH13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21" i="11"/>
  <c r="AG15" i="11"/>
  <c r="AG16" i="11"/>
  <c r="AG17" i="11"/>
  <c r="AG18" i="11"/>
  <c r="AG19" i="11"/>
  <c r="AG20" i="11"/>
  <c r="AG14" i="11"/>
  <c r="AG11" i="11"/>
  <c r="AG12" i="11"/>
  <c r="AG13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21" i="11"/>
  <c r="AF15" i="11"/>
  <c r="AF16" i="11"/>
  <c r="AF17" i="11"/>
  <c r="AF18" i="11"/>
  <c r="AF19" i="11"/>
  <c r="AF20" i="11"/>
  <c r="AF14" i="11"/>
  <c r="AF11" i="11"/>
  <c r="AF12" i="11"/>
  <c r="AF13" i="11"/>
  <c r="AE22" i="11"/>
  <c r="AE23" i="11"/>
  <c r="AE24" i="11"/>
  <c r="AE25" i="11"/>
  <c r="AE26" i="11"/>
  <c r="AE27" i="11"/>
  <c r="AE28" i="11"/>
  <c r="AE29" i="11"/>
  <c r="AE30" i="11"/>
  <c r="AE31" i="11"/>
  <c r="AE32" i="11"/>
  <c r="AE33" i="11"/>
  <c r="AE34" i="11"/>
  <c r="AE35" i="11"/>
  <c r="AE36" i="11"/>
  <c r="AE37" i="11"/>
  <c r="AE38" i="11"/>
  <c r="AE39" i="11"/>
  <c r="AE40" i="11"/>
  <c r="AE41" i="11"/>
  <c r="AE42" i="11"/>
  <c r="AE43" i="11"/>
  <c r="AE44" i="11"/>
  <c r="AE45" i="11"/>
  <c r="AE46" i="11"/>
  <c r="AE47" i="11"/>
  <c r="AE48" i="11"/>
  <c r="AE49" i="11"/>
  <c r="AE50" i="11"/>
  <c r="AE51" i="11"/>
  <c r="AE52" i="11"/>
  <c r="AE53" i="11"/>
  <c r="AE54" i="11"/>
  <c r="AE55" i="11"/>
  <c r="AE56" i="11"/>
  <c r="AE57" i="11"/>
  <c r="AE58" i="11"/>
  <c r="AE59" i="11"/>
  <c r="AE60" i="11"/>
  <c r="AE61" i="11"/>
  <c r="AE62" i="11"/>
  <c r="AE63" i="11"/>
  <c r="AE64" i="11"/>
  <c r="AE65" i="11"/>
  <c r="AE66" i="11"/>
  <c r="AE67" i="11"/>
  <c r="AE68" i="11"/>
  <c r="AE69" i="11"/>
  <c r="AE70" i="11"/>
  <c r="AE71" i="11"/>
  <c r="AE72" i="11"/>
  <c r="AE73" i="11"/>
  <c r="AE74" i="11"/>
  <c r="AE75" i="11"/>
  <c r="AE76" i="11"/>
  <c r="AE77" i="11"/>
  <c r="AE78" i="11"/>
  <c r="AE79" i="11"/>
  <c r="AE80" i="11"/>
  <c r="AE81" i="11"/>
  <c r="AE82" i="11"/>
  <c r="AE83" i="11"/>
  <c r="AE84" i="11"/>
  <c r="AE85" i="11"/>
  <c r="AE86" i="11"/>
  <c r="AE87" i="11"/>
  <c r="AE88" i="11"/>
  <c r="AE89" i="11"/>
  <c r="AE90" i="11"/>
  <c r="AE91" i="11"/>
  <c r="AE92" i="11"/>
  <c r="AE93" i="11"/>
  <c r="AE94" i="11"/>
  <c r="AE95" i="11"/>
  <c r="AE96" i="11"/>
  <c r="AE97" i="11"/>
  <c r="AE98" i="11"/>
  <c r="AE99" i="11"/>
  <c r="AE100" i="11"/>
  <c r="AE101" i="11"/>
  <c r="AE102" i="11"/>
  <c r="AE103" i="11"/>
  <c r="AE104" i="11"/>
  <c r="AE105" i="11"/>
  <c r="AE106" i="11"/>
  <c r="AE21" i="11"/>
  <c r="AE15" i="11"/>
  <c r="AE16" i="11"/>
  <c r="AE17" i="11"/>
  <c r="AE18" i="11"/>
  <c r="AE19" i="11"/>
  <c r="AE20" i="11"/>
  <c r="AE14" i="11"/>
  <c r="AE11" i="11"/>
  <c r="AE12" i="11"/>
  <c r="AE13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21" i="11"/>
  <c r="AA15" i="11"/>
  <c r="AA16" i="11"/>
  <c r="AA17" i="11"/>
  <c r="AA18" i="11"/>
  <c r="AA19" i="11"/>
  <c r="AA20" i="11"/>
  <c r="AA14" i="11"/>
  <c r="AA11" i="11"/>
  <c r="AA12" i="11"/>
  <c r="AA13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86" i="11"/>
  <c r="Y87" i="11"/>
  <c r="Y88" i="11"/>
  <c r="Y89" i="11"/>
  <c r="Y90" i="11"/>
  <c r="Y91" i="11"/>
  <c r="Y92" i="11"/>
  <c r="Y93" i="11"/>
  <c r="Y94" i="11"/>
  <c r="Y95" i="11"/>
  <c r="Y96" i="11"/>
  <c r="Y97" i="11"/>
  <c r="Y98" i="11"/>
  <c r="Y99" i="11"/>
  <c r="Y100" i="11"/>
  <c r="Y101" i="11"/>
  <c r="Y102" i="11"/>
  <c r="Y103" i="11"/>
  <c r="Y104" i="11"/>
  <c r="Y105" i="11"/>
  <c r="Y106" i="11"/>
  <c r="Y21" i="11"/>
  <c r="Y15" i="11"/>
  <c r="Y16" i="11"/>
  <c r="Y17" i="11"/>
  <c r="Y18" i="11"/>
  <c r="Y19" i="11"/>
  <c r="Y20" i="11"/>
  <c r="Y14" i="11"/>
  <c r="Y11" i="11"/>
  <c r="Y12" i="11"/>
  <c r="Y13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21" i="11"/>
  <c r="X15" i="11"/>
  <c r="X16" i="11"/>
  <c r="X17" i="11"/>
  <c r="X18" i="11"/>
  <c r="X19" i="11"/>
  <c r="X20" i="11"/>
  <c r="X14" i="11"/>
  <c r="X11" i="11"/>
  <c r="X12" i="11"/>
  <c r="X13" i="11"/>
  <c r="W22" i="11"/>
  <c r="W23" i="11"/>
  <c r="W24" i="11"/>
  <c r="W25" i="11"/>
  <c r="W26" i="11"/>
  <c r="W27" i="11"/>
  <c r="W28" i="11"/>
  <c r="W29" i="11"/>
  <c r="W30" i="11"/>
  <c r="W31" i="11"/>
  <c r="W32" i="11"/>
  <c r="W33" i="11"/>
  <c r="W34" i="11"/>
  <c r="W35" i="11"/>
  <c r="W36" i="11"/>
  <c r="W37" i="11"/>
  <c r="W38" i="11"/>
  <c r="W39" i="11"/>
  <c r="W40" i="11"/>
  <c r="W41" i="11"/>
  <c r="W42" i="11"/>
  <c r="W43" i="11"/>
  <c r="W44" i="11"/>
  <c r="W45" i="11"/>
  <c r="W46" i="11"/>
  <c r="W47" i="11"/>
  <c r="W48" i="11"/>
  <c r="W49" i="11"/>
  <c r="W50" i="11"/>
  <c r="W51" i="11"/>
  <c r="W52" i="11"/>
  <c r="W53" i="11"/>
  <c r="W54" i="11"/>
  <c r="W55" i="11"/>
  <c r="W56" i="11"/>
  <c r="W57" i="11"/>
  <c r="W58" i="11"/>
  <c r="W59" i="11"/>
  <c r="W60" i="11"/>
  <c r="W61" i="11"/>
  <c r="W62" i="11"/>
  <c r="W63" i="11"/>
  <c r="W64" i="11"/>
  <c r="W65" i="11"/>
  <c r="W66" i="11"/>
  <c r="W67" i="11"/>
  <c r="W68" i="11"/>
  <c r="W69" i="11"/>
  <c r="W70" i="11"/>
  <c r="W71" i="11"/>
  <c r="W72" i="11"/>
  <c r="W73" i="11"/>
  <c r="W74" i="11"/>
  <c r="W75" i="11"/>
  <c r="W76" i="11"/>
  <c r="W77" i="11"/>
  <c r="W78" i="11"/>
  <c r="W79" i="11"/>
  <c r="W80" i="11"/>
  <c r="W81" i="11"/>
  <c r="W82" i="11"/>
  <c r="W83" i="11"/>
  <c r="W84" i="11"/>
  <c r="W85" i="11"/>
  <c r="W86" i="11"/>
  <c r="W87" i="11"/>
  <c r="W88" i="11"/>
  <c r="W89" i="11"/>
  <c r="W90" i="11"/>
  <c r="W91" i="11"/>
  <c r="W92" i="11"/>
  <c r="W93" i="11"/>
  <c r="W94" i="11"/>
  <c r="W95" i="11"/>
  <c r="W96" i="11"/>
  <c r="W97" i="11"/>
  <c r="W98" i="11"/>
  <c r="W99" i="11"/>
  <c r="W100" i="11"/>
  <c r="W101" i="11"/>
  <c r="W102" i="11"/>
  <c r="W103" i="11"/>
  <c r="W104" i="11"/>
  <c r="W105" i="11"/>
  <c r="W106" i="11"/>
  <c r="W21" i="11"/>
  <c r="W15" i="11"/>
  <c r="W16" i="11"/>
  <c r="W17" i="11"/>
  <c r="W18" i="11"/>
  <c r="W19" i="11"/>
  <c r="W20" i="11"/>
  <c r="W14" i="11"/>
  <c r="W11" i="11"/>
  <c r="W12" i="11"/>
  <c r="W13" i="11"/>
  <c r="V22" i="11"/>
  <c r="V23" i="11"/>
  <c r="V24" i="11"/>
  <c r="V25" i="11"/>
  <c r="V26" i="11"/>
  <c r="V27" i="11"/>
  <c r="V28" i="11"/>
  <c r="V29" i="11"/>
  <c r="V30" i="11"/>
  <c r="V31" i="11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60" i="11"/>
  <c r="V61" i="11"/>
  <c r="V62" i="11"/>
  <c r="V63" i="11"/>
  <c r="V64" i="11"/>
  <c r="V65" i="11"/>
  <c r="V66" i="11"/>
  <c r="V67" i="11"/>
  <c r="V68" i="11"/>
  <c r="V69" i="11"/>
  <c r="V70" i="11"/>
  <c r="V71" i="11"/>
  <c r="V72" i="11"/>
  <c r="V73" i="11"/>
  <c r="V74" i="11"/>
  <c r="V75" i="11"/>
  <c r="V76" i="11"/>
  <c r="V77" i="11"/>
  <c r="V78" i="11"/>
  <c r="V79" i="11"/>
  <c r="V80" i="11"/>
  <c r="V81" i="11"/>
  <c r="V82" i="11"/>
  <c r="V83" i="11"/>
  <c r="V84" i="11"/>
  <c r="V85" i="11"/>
  <c r="V86" i="11"/>
  <c r="V87" i="11"/>
  <c r="V88" i="11"/>
  <c r="V89" i="11"/>
  <c r="V90" i="11"/>
  <c r="V91" i="11"/>
  <c r="V92" i="11"/>
  <c r="V93" i="11"/>
  <c r="V94" i="11"/>
  <c r="V95" i="11"/>
  <c r="V96" i="11"/>
  <c r="V97" i="11"/>
  <c r="V98" i="11"/>
  <c r="V99" i="11"/>
  <c r="V100" i="11"/>
  <c r="V101" i="11"/>
  <c r="V102" i="11"/>
  <c r="V103" i="11"/>
  <c r="V104" i="11"/>
  <c r="V105" i="11"/>
  <c r="V106" i="11"/>
  <c r="V21" i="11"/>
  <c r="V15" i="11"/>
  <c r="V16" i="11"/>
  <c r="V17" i="11"/>
  <c r="V18" i="11"/>
  <c r="V19" i="11"/>
  <c r="V20" i="11"/>
  <c r="V14" i="11"/>
  <c r="N11" i="11"/>
  <c r="N12" i="11"/>
  <c r="N13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21" i="11"/>
  <c r="M15" i="11"/>
  <c r="M16" i="11"/>
  <c r="M17" i="11"/>
  <c r="M18" i="11"/>
  <c r="M19" i="11"/>
  <c r="M20" i="11"/>
  <c r="M14" i="11"/>
  <c r="M11" i="11"/>
  <c r="M12" i="11"/>
  <c r="M13" i="11"/>
  <c r="AB10" i="12"/>
  <c r="M26" i="12"/>
  <c r="N26" i="12"/>
  <c r="O26" i="12"/>
  <c r="Q26" i="12"/>
  <c r="R26" i="12"/>
  <c r="AE26" i="12"/>
  <c r="AF26" i="12"/>
  <c r="AG26" i="12"/>
  <c r="AH26" i="12"/>
  <c r="AI26" i="12"/>
  <c r="AJ26" i="12"/>
  <c r="M25" i="12"/>
  <c r="N25" i="12"/>
  <c r="O25" i="12"/>
  <c r="Q25" i="12"/>
  <c r="R25" i="12"/>
  <c r="AE25" i="12"/>
  <c r="AF25" i="12"/>
  <c r="AG25" i="12"/>
  <c r="AH25" i="12"/>
  <c r="AI25" i="12"/>
  <c r="AJ25" i="12"/>
  <c r="M26" i="10"/>
  <c r="N26" i="10"/>
  <c r="O26" i="10"/>
  <c r="P26" i="10"/>
  <c r="M25" i="10"/>
  <c r="N25" i="10"/>
  <c r="O25" i="10"/>
  <c r="P25" i="10"/>
  <c r="Z23" i="9"/>
  <c r="M23" i="7" l="1"/>
  <c r="N23" i="7"/>
  <c r="O23" i="7"/>
  <c r="P23" i="7"/>
  <c r="AE23" i="7"/>
  <c r="AF23" i="7"/>
  <c r="AG23" i="7"/>
  <c r="M15" i="7"/>
  <c r="N15" i="7"/>
  <c r="O15" i="7"/>
  <c r="P15" i="7"/>
  <c r="Q15" i="7"/>
  <c r="R15" i="7"/>
  <c r="V15" i="7"/>
  <c r="AE15" i="7"/>
  <c r="AF15" i="7"/>
  <c r="AG15" i="7"/>
  <c r="AJ27" i="10" l="1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40" i="10"/>
  <c r="AJ41" i="10"/>
  <c r="AJ42" i="10"/>
  <c r="AJ43" i="10"/>
  <c r="AJ44" i="10"/>
  <c r="AJ45" i="10"/>
  <c r="AJ46" i="10"/>
  <c r="AJ47" i="10"/>
  <c r="AJ48" i="10"/>
  <c r="AJ49" i="10"/>
  <c r="AJ50" i="10"/>
  <c r="AJ51" i="10"/>
  <c r="AJ52" i="10"/>
  <c r="AJ53" i="10"/>
  <c r="AJ54" i="10"/>
  <c r="AJ55" i="10"/>
  <c r="AJ56" i="10"/>
  <c r="AJ57" i="10"/>
  <c r="AJ58" i="10"/>
  <c r="AJ59" i="10"/>
  <c r="AJ60" i="10"/>
  <c r="AJ61" i="10"/>
  <c r="AJ62" i="10"/>
  <c r="AJ63" i="10"/>
  <c r="AJ64" i="10"/>
  <c r="AJ65" i="10"/>
  <c r="AJ66" i="10"/>
  <c r="AJ67" i="10"/>
  <c r="AJ68" i="10"/>
  <c r="AJ69" i="10"/>
  <c r="AJ70" i="10"/>
  <c r="AJ71" i="10"/>
  <c r="AJ72" i="10"/>
  <c r="AJ73" i="10"/>
  <c r="AJ74" i="10"/>
  <c r="AJ75" i="10"/>
  <c r="AJ76" i="10"/>
  <c r="AJ77" i="10"/>
  <c r="AJ78" i="10"/>
  <c r="AJ79" i="10"/>
  <c r="AJ80" i="10"/>
  <c r="AJ81" i="10"/>
  <c r="AJ82" i="10"/>
  <c r="AJ83" i="10"/>
  <c r="AJ84" i="10"/>
  <c r="AJ85" i="10"/>
  <c r="AJ86" i="10"/>
  <c r="AJ87" i="10"/>
  <c r="AJ88" i="10"/>
  <c r="AJ89" i="10"/>
  <c r="AJ90" i="10"/>
  <c r="AJ91" i="10"/>
  <c r="AJ92" i="10"/>
  <c r="AJ93" i="10"/>
  <c r="AJ94" i="10"/>
  <c r="AJ95" i="10"/>
  <c r="AJ96" i="10"/>
  <c r="AJ97" i="10"/>
  <c r="AJ98" i="10"/>
  <c r="AJ99" i="10"/>
  <c r="AJ100" i="10"/>
  <c r="AJ101" i="10"/>
  <c r="AJ102" i="10"/>
  <c r="AJ103" i="10"/>
  <c r="AJ104" i="10"/>
  <c r="AJ105" i="10"/>
  <c r="AJ106" i="10"/>
  <c r="AJ107" i="10"/>
  <c r="AJ108" i="10"/>
  <c r="AJ25" i="10"/>
  <c r="AJ26" i="10"/>
  <c r="AJ23" i="10"/>
  <c r="AJ24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I40" i="10"/>
  <c r="AI41" i="10"/>
  <c r="AI42" i="10"/>
  <c r="AI43" i="10"/>
  <c r="AI44" i="10"/>
  <c r="AI45" i="10"/>
  <c r="AI46" i="10"/>
  <c r="AI47" i="10"/>
  <c r="AI48" i="10"/>
  <c r="AI49" i="10"/>
  <c r="AI50" i="10"/>
  <c r="AI51" i="10"/>
  <c r="AI52" i="10"/>
  <c r="AI53" i="10"/>
  <c r="AI54" i="10"/>
  <c r="AI55" i="10"/>
  <c r="AI56" i="10"/>
  <c r="AI57" i="10"/>
  <c r="AI58" i="10"/>
  <c r="AI59" i="10"/>
  <c r="AI60" i="10"/>
  <c r="AI61" i="10"/>
  <c r="AI62" i="10"/>
  <c r="AI63" i="10"/>
  <c r="AI64" i="10"/>
  <c r="AI65" i="10"/>
  <c r="AI66" i="10"/>
  <c r="AI67" i="10"/>
  <c r="AI68" i="10"/>
  <c r="AI69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I98" i="10"/>
  <c r="AI99" i="10"/>
  <c r="AI100" i="10"/>
  <c r="AI101" i="10"/>
  <c r="AI102" i="10"/>
  <c r="AI103" i="10"/>
  <c r="AI104" i="10"/>
  <c r="AI105" i="10"/>
  <c r="AI106" i="10"/>
  <c r="AI107" i="10"/>
  <c r="AI108" i="10"/>
  <c r="AI25" i="10"/>
  <c r="AI26" i="10"/>
  <c r="AI23" i="10"/>
  <c r="AI24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H98" i="10"/>
  <c r="AH99" i="10"/>
  <c r="AH100" i="10"/>
  <c r="AH101" i="10"/>
  <c r="AH102" i="10"/>
  <c r="AH103" i="10"/>
  <c r="AH104" i="10"/>
  <c r="AH105" i="10"/>
  <c r="AH106" i="10"/>
  <c r="AH107" i="10"/>
  <c r="AH108" i="10"/>
  <c r="AH25" i="10"/>
  <c r="AH26" i="10"/>
  <c r="AH23" i="10"/>
  <c r="AH24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25" i="10"/>
  <c r="AG26" i="10"/>
  <c r="AG23" i="10"/>
  <c r="AG24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25" i="10"/>
  <c r="AF26" i="10"/>
  <c r="AF23" i="10"/>
  <c r="AF24" i="10"/>
  <c r="AE27" i="10"/>
  <c r="AE28" i="10"/>
  <c r="AE29" i="10"/>
  <c r="AE30" i="10"/>
  <c r="AE31" i="10"/>
  <c r="AE32" i="10"/>
  <c r="AE33" i="10"/>
  <c r="AE34" i="10"/>
  <c r="AE35" i="10"/>
  <c r="AE36" i="10"/>
  <c r="AE37" i="10"/>
  <c r="AE38" i="10"/>
  <c r="AE39" i="10"/>
  <c r="AE40" i="10"/>
  <c r="AE41" i="10"/>
  <c r="AE42" i="10"/>
  <c r="AE43" i="10"/>
  <c r="AE44" i="10"/>
  <c r="AE45" i="10"/>
  <c r="AE46" i="10"/>
  <c r="AE47" i="10"/>
  <c r="AE48" i="10"/>
  <c r="AE49" i="10"/>
  <c r="AE50" i="10"/>
  <c r="AE51" i="10"/>
  <c r="AE52" i="10"/>
  <c r="AE53" i="10"/>
  <c r="AE54" i="10"/>
  <c r="AE55" i="10"/>
  <c r="AE56" i="10"/>
  <c r="AE57" i="10"/>
  <c r="AE58" i="10"/>
  <c r="AE59" i="10"/>
  <c r="AE60" i="10"/>
  <c r="AE61" i="10"/>
  <c r="AE62" i="10"/>
  <c r="AE63" i="10"/>
  <c r="AE64" i="10"/>
  <c r="AE65" i="10"/>
  <c r="AE66" i="10"/>
  <c r="AE67" i="10"/>
  <c r="AE68" i="10"/>
  <c r="AE69" i="10"/>
  <c r="AE70" i="10"/>
  <c r="AE71" i="10"/>
  <c r="AE72" i="10"/>
  <c r="AE73" i="10"/>
  <c r="AE74" i="10"/>
  <c r="AE75" i="10"/>
  <c r="AE76" i="10"/>
  <c r="AE77" i="10"/>
  <c r="AE78" i="10"/>
  <c r="AE79" i="10"/>
  <c r="AE80" i="10"/>
  <c r="AE81" i="10"/>
  <c r="AE82" i="10"/>
  <c r="AE83" i="10"/>
  <c r="AE84" i="10"/>
  <c r="AE85" i="10"/>
  <c r="AE86" i="10"/>
  <c r="AE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101" i="10"/>
  <c r="AE102" i="10"/>
  <c r="AE103" i="10"/>
  <c r="AE104" i="10"/>
  <c r="AE105" i="10"/>
  <c r="AE106" i="10"/>
  <c r="AE107" i="10"/>
  <c r="AE108" i="10"/>
  <c r="AE25" i="10"/>
  <c r="AE26" i="10"/>
  <c r="AE24" i="10"/>
  <c r="AJ24" i="9"/>
  <c r="AJ25" i="9"/>
  <c r="AJ26" i="9"/>
  <c r="AJ27" i="9"/>
  <c r="AJ28" i="9"/>
  <c r="AJ29" i="9"/>
  <c r="AJ30" i="9"/>
  <c r="AJ31" i="9"/>
  <c r="AJ32" i="9"/>
  <c r="AJ33" i="9"/>
  <c r="AJ34" i="9"/>
  <c r="AJ35" i="9"/>
  <c r="AJ36" i="9"/>
  <c r="AJ37" i="9"/>
  <c r="AJ38" i="9"/>
  <c r="AJ39" i="9"/>
  <c r="AJ40" i="9"/>
  <c r="AJ41" i="9"/>
  <c r="AJ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5" i="9"/>
  <c r="AJ56" i="9"/>
  <c r="AJ57" i="9"/>
  <c r="AJ58" i="9"/>
  <c r="AJ59" i="9"/>
  <c r="AJ60" i="9"/>
  <c r="AJ61" i="9"/>
  <c r="AJ62" i="9"/>
  <c r="AJ63" i="9"/>
  <c r="AJ64" i="9"/>
  <c r="AJ65" i="9"/>
  <c r="AJ66" i="9"/>
  <c r="AJ67" i="9"/>
  <c r="AJ68" i="9"/>
  <c r="AJ69" i="9"/>
  <c r="AJ70" i="9"/>
  <c r="AJ71" i="9"/>
  <c r="AJ72" i="9"/>
  <c r="AJ73" i="9"/>
  <c r="AJ74" i="9"/>
  <c r="AJ75" i="9"/>
  <c r="AJ76" i="9"/>
  <c r="AJ77" i="9"/>
  <c r="AJ78" i="9"/>
  <c r="AJ79" i="9"/>
  <c r="AJ80" i="9"/>
  <c r="AJ81" i="9"/>
  <c r="AJ82" i="9"/>
  <c r="AJ83" i="9"/>
  <c r="AJ84" i="9"/>
  <c r="AJ85" i="9"/>
  <c r="AJ86" i="9"/>
  <c r="AJ87" i="9"/>
  <c r="AJ88" i="9"/>
  <c r="AJ89" i="9"/>
  <c r="AJ90" i="9"/>
  <c r="AJ91" i="9"/>
  <c r="AJ92" i="9"/>
  <c r="AJ93" i="9"/>
  <c r="AJ94" i="9"/>
  <c r="AJ95" i="9"/>
  <c r="AJ96" i="9"/>
  <c r="AJ97" i="9"/>
  <c r="AJ98" i="9"/>
  <c r="AJ99" i="9"/>
  <c r="AJ100" i="9"/>
  <c r="AJ101" i="9"/>
  <c r="AJ102" i="9"/>
  <c r="AJ103" i="9"/>
  <c r="AJ104" i="9"/>
  <c r="AJ105" i="9"/>
  <c r="AJ106" i="9"/>
  <c r="AJ107" i="9"/>
  <c r="AJ23" i="9"/>
  <c r="AJ22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3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23" i="9"/>
  <c r="AI22" i="9"/>
  <c r="AH24" i="9"/>
  <c r="AH25" i="9"/>
  <c r="AH26" i="9"/>
  <c r="AH27" i="9"/>
  <c r="AH28" i="9"/>
  <c r="AH29" i="9"/>
  <c r="AH30" i="9"/>
  <c r="AH31" i="9"/>
  <c r="AH32" i="9"/>
  <c r="AH33" i="9"/>
  <c r="AH34" i="9"/>
  <c r="AH35" i="9"/>
  <c r="AH36" i="9"/>
  <c r="AH37" i="9"/>
  <c r="AH38" i="9"/>
  <c r="AH39" i="9"/>
  <c r="AH40" i="9"/>
  <c r="AH41" i="9"/>
  <c r="AH42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5" i="9"/>
  <c r="AH56" i="9"/>
  <c r="AH57" i="9"/>
  <c r="AH58" i="9"/>
  <c r="AH59" i="9"/>
  <c r="AH60" i="9"/>
  <c r="AH61" i="9"/>
  <c r="AH62" i="9"/>
  <c r="AH63" i="9"/>
  <c r="AH64" i="9"/>
  <c r="AH65" i="9"/>
  <c r="AH66" i="9"/>
  <c r="AH67" i="9"/>
  <c r="AH68" i="9"/>
  <c r="AH69" i="9"/>
  <c r="AH70" i="9"/>
  <c r="AH71" i="9"/>
  <c r="AH72" i="9"/>
  <c r="AH73" i="9"/>
  <c r="AH74" i="9"/>
  <c r="AH75" i="9"/>
  <c r="AH76" i="9"/>
  <c r="AH77" i="9"/>
  <c r="AH78" i="9"/>
  <c r="AH79" i="9"/>
  <c r="AH80" i="9"/>
  <c r="AH81" i="9"/>
  <c r="AH82" i="9"/>
  <c r="AH83" i="9"/>
  <c r="AH84" i="9"/>
  <c r="AH85" i="9"/>
  <c r="AH86" i="9"/>
  <c r="AH87" i="9"/>
  <c r="AH88" i="9"/>
  <c r="AH89" i="9"/>
  <c r="AH90" i="9"/>
  <c r="AH91" i="9"/>
  <c r="AH92" i="9"/>
  <c r="AH93" i="9"/>
  <c r="AH94" i="9"/>
  <c r="AH95" i="9"/>
  <c r="AH96" i="9"/>
  <c r="AH97" i="9"/>
  <c r="AH98" i="9"/>
  <c r="AH99" i="9"/>
  <c r="AH100" i="9"/>
  <c r="AH101" i="9"/>
  <c r="AH102" i="9"/>
  <c r="AH103" i="9"/>
  <c r="AH104" i="9"/>
  <c r="AH105" i="9"/>
  <c r="AH106" i="9"/>
  <c r="AH107" i="9"/>
  <c r="AH23" i="9"/>
  <c r="AH22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23" i="9"/>
  <c r="AG22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23" i="9"/>
  <c r="AF22" i="9"/>
  <c r="AE24" i="9"/>
  <c r="AE25" i="9"/>
  <c r="AE26" i="9"/>
  <c r="AE27" i="9"/>
  <c r="AE28" i="9"/>
  <c r="AE29" i="9"/>
  <c r="AE30" i="9"/>
  <c r="AE31" i="9"/>
  <c r="AE32" i="9"/>
  <c r="AE33" i="9"/>
  <c r="AE34" i="9"/>
  <c r="AE35" i="9"/>
  <c r="AE36" i="9"/>
  <c r="AE37" i="9"/>
  <c r="AE38" i="9"/>
  <c r="AE39" i="9"/>
  <c r="AE40" i="9"/>
  <c r="AE41" i="9"/>
  <c r="AE42" i="9"/>
  <c r="AE43" i="9"/>
  <c r="AE44" i="9"/>
  <c r="AE45" i="9"/>
  <c r="AE46" i="9"/>
  <c r="AE47" i="9"/>
  <c r="AE48" i="9"/>
  <c r="AE49" i="9"/>
  <c r="AE50" i="9"/>
  <c r="AE51" i="9"/>
  <c r="AE52" i="9"/>
  <c r="AE53" i="9"/>
  <c r="AE54" i="9"/>
  <c r="AE55" i="9"/>
  <c r="AE56" i="9"/>
  <c r="AE57" i="9"/>
  <c r="AE58" i="9"/>
  <c r="AE59" i="9"/>
  <c r="AE60" i="9"/>
  <c r="AE61" i="9"/>
  <c r="AE62" i="9"/>
  <c r="AE63" i="9"/>
  <c r="AE64" i="9"/>
  <c r="AE65" i="9"/>
  <c r="AE66" i="9"/>
  <c r="AE67" i="9"/>
  <c r="AE68" i="9"/>
  <c r="AE69" i="9"/>
  <c r="AE70" i="9"/>
  <c r="AE71" i="9"/>
  <c r="AE72" i="9"/>
  <c r="AE73" i="9"/>
  <c r="AE74" i="9"/>
  <c r="AE75" i="9"/>
  <c r="AE76" i="9"/>
  <c r="AE77" i="9"/>
  <c r="AE78" i="9"/>
  <c r="AE79" i="9"/>
  <c r="AE80" i="9"/>
  <c r="AE81" i="9"/>
  <c r="AE82" i="9"/>
  <c r="AE83" i="9"/>
  <c r="AE84" i="9"/>
  <c r="AE85" i="9"/>
  <c r="AE86" i="9"/>
  <c r="AE87" i="9"/>
  <c r="AE88" i="9"/>
  <c r="AE89" i="9"/>
  <c r="AE90" i="9"/>
  <c r="AE91" i="9"/>
  <c r="AE92" i="9"/>
  <c r="AE93" i="9"/>
  <c r="AE94" i="9"/>
  <c r="AE95" i="9"/>
  <c r="AE96" i="9"/>
  <c r="AE97" i="9"/>
  <c r="AE98" i="9"/>
  <c r="AE99" i="9"/>
  <c r="AE100" i="9"/>
  <c r="AE101" i="9"/>
  <c r="AE102" i="9"/>
  <c r="AE103" i="9"/>
  <c r="AE104" i="9"/>
  <c r="AE105" i="9"/>
  <c r="AE106" i="9"/>
  <c r="AE107" i="9"/>
  <c r="AE23" i="9"/>
  <c r="AE22" i="9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AA70" i="9"/>
  <c r="AA71" i="9"/>
  <c r="AA72" i="9"/>
  <c r="AA73" i="9"/>
  <c r="AA74" i="9"/>
  <c r="AA75" i="9"/>
  <c r="AA76" i="9"/>
  <c r="AA77" i="9"/>
  <c r="AA78" i="9"/>
  <c r="AA79" i="9"/>
  <c r="AA80" i="9"/>
  <c r="AA81" i="9"/>
  <c r="AA82" i="9"/>
  <c r="AA83" i="9"/>
  <c r="AA84" i="9"/>
  <c r="AA85" i="9"/>
  <c r="AA86" i="9"/>
  <c r="AA87" i="9"/>
  <c r="AA88" i="9"/>
  <c r="AA89" i="9"/>
  <c r="AA90" i="9"/>
  <c r="AA91" i="9"/>
  <c r="AA92" i="9"/>
  <c r="AA93" i="9"/>
  <c r="AA94" i="9"/>
  <c r="AA95" i="9"/>
  <c r="AA96" i="9"/>
  <c r="AA97" i="9"/>
  <c r="AA98" i="9"/>
  <c r="AA99" i="9"/>
  <c r="AA100" i="9"/>
  <c r="AA101" i="9"/>
  <c r="AA102" i="9"/>
  <c r="AA103" i="9"/>
  <c r="AA104" i="9"/>
  <c r="AA105" i="9"/>
  <c r="AA106" i="9"/>
  <c r="AA107" i="9"/>
  <c r="AA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Y70" i="9"/>
  <c r="Y71" i="9"/>
  <c r="Y72" i="9"/>
  <c r="Y73" i="9"/>
  <c r="Y74" i="9"/>
  <c r="Y75" i="9"/>
  <c r="Y76" i="9"/>
  <c r="Y77" i="9"/>
  <c r="Y78" i="9"/>
  <c r="Y79" i="9"/>
  <c r="Y80" i="9"/>
  <c r="Y81" i="9"/>
  <c r="Y82" i="9"/>
  <c r="Y83" i="9"/>
  <c r="Y84" i="9"/>
  <c r="Y85" i="9"/>
  <c r="Y86" i="9"/>
  <c r="Y87" i="9"/>
  <c r="Y88" i="9"/>
  <c r="Y89" i="9"/>
  <c r="Y90" i="9"/>
  <c r="Y91" i="9"/>
  <c r="Y92" i="9"/>
  <c r="Y93" i="9"/>
  <c r="Y94" i="9"/>
  <c r="Y95" i="9"/>
  <c r="Y96" i="9"/>
  <c r="Y97" i="9"/>
  <c r="Y98" i="9"/>
  <c r="Y99" i="9"/>
  <c r="Y100" i="9"/>
  <c r="Y101" i="9"/>
  <c r="Y102" i="9"/>
  <c r="Y103" i="9"/>
  <c r="Y104" i="9"/>
  <c r="Y105" i="9"/>
  <c r="Y106" i="9"/>
  <c r="Y107" i="9"/>
  <c r="Y23" i="9"/>
  <c r="Y22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23" i="9"/>
  <c r="N22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23" i="9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109" i="8"/>
  <c r="AA1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102" i="8"/>
  <c r="Z103" i="8"/>
  <c r="Z104" i="8"/>
  <c r="Z105" i="8"/>
  <c r="Z106" i="8"/>
  <c r="Z107" i="8"/>
  <c r="Z108" i="8"/>
  <c r="Z109" i="8"/>
  <c r="Z1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Y102" i="8"/>
  <c r="Y103" i="8"/>
  <c r="Y104" i="8"/>
  <c r="Y105" i="8"/>
  <c r="Y106" i="8"/>
  <c r="Y107" i="8"/>
  <c r="Y108" i="8"/>
  <c r="Y109" i="8"/>
  <c r="Y1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X102" i="8"/>
  <c r="X103" i="8"/>
  <c r="X104" i="8"/>
  <c r="X105" i="8"/>
  <c r="X106" i="8"/>
  <c r="X107" i="8"/>
  <c r="X108" i="8"/>
  <c r="X109" i="8"/>
  <c r="X110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W40" i="8"/>
  <c r="W41" i="8"/>
  <c r="W42" i="8"/>
  <c r="W43" i="8"/>
  <c r="W44" i="8"/>
  <c r="W45" i="8"/>
  <c r="W46" i="8"/>
  <c r="W47" i="8"/>
  <c r="W48" i="8"/>
  <c r="W49" i="8"/>
  <c r="W50" i="8"/>
  <c r="W51" i="8"/>
  <c r="W52" i="8"/>
  <c r="W53" i="8"/>
  <c r="W54" i="8"/>
  <c r="W55" i="8"/>
  <c r="W56" i="8"/>
  <c r="W57" i="8"/>
  <c r="W58" i="8"/>
  <c r="W59" i="8"/>
  <c r="W60" i="8"/>
  <c r="W61" i="8"/>
  <c r="W62" i="8"/>
  <c r="W63" i="8"/>
  <c r="W64" i="8"/>
  <c r="W65" i="8"/>
  <c r="W66" i="8"/>
  <c r="W67" i="8"/>
  <c r="W68" i="8"/>
  <c r="W69" i="8"/>
  <c r="W70" i="8"/>
  <c r="W71" i="8"/>
  <c r="W72" i="8"/>
  <c r="W73" i="8"/>
  <c r="W74" i="8"/>
  <c r="W75" i="8"/>
  <c r="W76" i="8"/>
  <c r="W77" i="8"/>
  <c r="W78" i="8"/>
  <c r="W79" i="8"/>
  <c r="W80" i="8"/>
  <c r="W81" i="8"/>
  <c r="W82" i="8"/>
  <c r="W83" i="8"/>
  <c r="W84" i="8"/>
  <c r="W85" i="8"/>
  <c r="W86" i="8"/>
  <c r="W87" i="8"/>
  <c r="W88" i="8"/>
  <c r="W89" i="8"/>
  <c r="W90" i="8"/>
  <c r="W91" i="8"/>
  <c r="W92" i="8"/>
  <c r="W93" i="8"/>
  <c r="W94" i="8"/>
  <c r="W95" i="8"/>
  <c r="W96" i="8"/>
  <c r="W97" i="8"/>
  <c r="W98" i="8"/>
  <c r="W99" i="8"/>
  <c r="W100" i="8"/>
  <c r="W101" i="8"/>
  <c r="W102" i="8"/>
  <c r="W103" i="8"/>
  <c r="W104" i="8"/>
  <c r="W105" i="8"/>
  <c r="W106" i="8"/>
  <c r="W107" i="8"/>
  <c r="W108" i="8"/>
  <c r="W109" i="8"/>
  <c r="W110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5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V52" i="8"/>
  <c r="V53" i="8"/>
  <c r="V54" i="8"/>
  <c r="V55" i="8"/>
  <c r="V56" i="8"/>
  <c r="V57" i="8"/>
  <c r="V58" i="8"/>
  <c r="V59" i="8"/>
  <c r="V60" i="8"/>
  <c r="V61" i="8"/>
  <c r="V62" i="8"/>
  <c r="V63" i="8"/>
  <c r="V64" i="8"/>
  <c r="V65" i="8"/>
  <c r="V66" i="8"/>
  <c r="V67" i="8"/>
  <c r="V68" i="8"/>
  <c r="V69" i="8"/>
  <c r="V70" i="8"/>
  <c r="V71" i="8"/>
  <c r="V72" i="8"/>
  <c r="V73" i="8"/>
  <c r="V74" i="8"/>
  <c r="V75" i="8"/>
  <c r="V76" i="8"/>
  <c r="V77" i="8"/>
  <c r="V78" i="8"/>
  <c r="V79" i="8"/>
  <c r="V80" i="8"/>
  <c r="V81" i="8"/>
  <c r="V82" i="8"/>
  <c r="V83" i="8"/>
  <c r="V84" i="8"/>
  <c r="V85" i="8"/>
  <c r="V86" i="8"/>
  <c r="V87" i="8"/>
  <c r="V88" i="8"/>
  <c r="V89" i="8"/>
  <c r="V90" i="8"/>
  <c r="V91" i="8"/>
  <c r="V92" i="8"/>
  <c r="V93" i="8"/>
  <c r="V94" i="8"/>
  <c r="V95" i="8"/>
  <c r="V96" i="8"/>
  <c r="V97" i="8"/>
  <c r="V98" i="8"/>
  <c r="V99" i="8"/>
  <c r="V100" i="8"/>
  <c r="V101" i="8"/>
  <c r="V102" i="8"/>
  <c r="V103" i="8"/>
  <c r="V104" i="8"/>
  <c r="V105" i="8"/>
  <c r="V106" i="8"/>
  <c r="V107" i="8"/>
  <c r="V108" i="8"/>
  <c r="V109" i="8"/>
  <c r="V110" i="8"/>
  <c r="AJ19" i="8"/>
  <c r="AJ20" i="8"/>
  <c r="AJ21" i="8"/>
  <c r="AJ22" i="8"/>
  <c r="AJ23" i="8"/>
  <c r="AJ24" i="8"/>
  <c r="AJ25" i="8"/>
  <c r="AJ26" i="8"/>
  <c r="AJ27" i="8"/>
  <c r="AJ28" i="8"/>
  <c r="AJ29" i="8"/>
  <c r="AJ30" i="8"/>
  <c r="AJ31" i="8"/>
  <c r="AJ32" i="8"/>
  <c r="AJ33" i="8"/>
  <c r="AJ34" i="8"/>
  <c r="AJ35" i="8"/>
  <c r="AJ36" i="8"/>
  <c r="AJ37" i="8"/>
  <c r="AJ38" i="8"/>
  <c r="AJ39" i="8"/>
  <c r="AJ40" i="8"/>
  <c r="AJ41" i="8"/>
  <c r="AJ42" i="8"/>
  <c r="AJ43" i="8"/>
  <c r="AJ44" i="8"/>
  <c r="AJ45" i="8"/>
  <c r="AJ46" i="8"/>
  <c r="AJ47" i="8"/>
  <c r="AJ48" i="8"/>
  <c r="AJ49" i="8"/>
  <c r="AJ50" i="8"/>
  <c r="AJ51" i="8"/>
  <c r="AJ52" i="8"/>
  <c r="AJ53" i="8"/>
  <c r="AJ54" i="8"/>
  <c r="AJ55" i="8"/>
  <c r="AJ56" i="8"/>
  <c r="AJ57" i="8"/>
  <c r="AJ58" i="8"/>
  <c r="AJ59" i="8"/>
  <c r="AJ60" i="8"/>
  <c r="AJ61" i="8"/>
  <c r="AJ62" i="8"/>
  <c r="AJ63" i="8"/>
  <c r="AJ64" i="8"/>
  <c r="AJ65" i="8"/>
  <c r="AJ66" i="8"/>
  <c r="AJ67" i="8"/>
  <c r="AJ68" i="8"/>
  <c r="AJ69" i="8"/>
  <c r="AJ70" i="8"/>
  <c r="AJ71" i="8"/>
  <c r="AJ72" i="8"/>
  <c r="AJ73" i="8"/>
  <c r="AJ74" i="8"/>
  <c r="AJ75" i="8"/>
  <c r="AJ76" i="8"/>
  <c r="AJ77" i="8"/>
  <c r="AJ78" i="8"/>
  <c r="AJ79" i="8"/>
  <c r="AJ80" i="8"/>
  <c r="AJ81" i="8"/>
  <c r="AJ82" i="8"/>
  <c r="AJ83" i="8"/>
  <c r="AJ84" i="8"/>
  <c r="AJ85" i="8"/>
  <c r="AJ86" i="8"/>
  <c r="AJ87" i="8"/>
  <c r="AJ88" i="8"/>
  <c r="AJ89" i="8"/>
  <c r="AJ90" i="8"/>
  <c r="AJ91" i="8"/>
  <c r="AJ92" i="8"/>
  <c r="AJ93" i="8"/>
  <c r="AJ94" i="8"/>
  <c r="AJ95" i="8"/>
  <c r="AJ96" i="8"/>
  <c r="AJ97" i="8"/>
  <c r="AJ98" i="8"/>
  <c r="AJ99" i="8"/>
  <c r="AJ100" i="8"/>
  <c r="AJ101" i="8"/>
  <c r="AJ102" i="8"/>
  <c r="AJ103" i="8"/>
  <c r="AJ104" i="8"/>
  <c r="AJ105" i="8"/>
  <c r="AJ106" i="8"/>
  <c r="AJ107" i="8"/>
  <c r="AJ108" i="8"/>
  <c r="AJ109" i="8"/>
  <c r="AJ110" i="8"/>
  <c r="AJ18" i="8"/>
  <c r="AJ16" i="8"/>
  <c r="AJ17" i="8"/>
  <c r="AJ14" i="8"/>
  <c r="AJ15" i="8"/>
  <c r="AJ12" i="8"/>
  <c r="AJ13" i="8"/>
  <c r="AJ11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8" i="8"/>
  <c r="AI16" i="8"/>
  <c r="AI17" i="8"/>
  <c r="AI14" i="8"/>
  <c r="AI15" i="8"/>
  <c r="AI12" i="8"/>
  <c r="AI13" i="8"/>
  <c r="AI11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8" i="8"/>
  <c r="AH16" i="8"/>
  <c r="AH17" i="8"/>
  <c r="AH14" i="8"/>
  <c r="AH15" i="8"/>
  <c r="AH12" i="8"/>
  <c r="AH13" i="8"/>
  <c r="AH11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8" i="8"/>
  <c r="AF16" i="8"/>
  <c r="AF17" i="8"/>
  <c r="AF14" i="8"/>
  <c r="AF15" i="8"/>
  <c r="AF12" i="8"/>
  <c r="AF13" i="8"/>
  <c r="AF11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8" i="8"/>
  <c r="R16" i="8"/>
  <c r="R17" i="8"/>
  <c r="R14" i="8"/>
  <c r="R15" i="8"/>
  <c r="R12" i="8"/>
  <c r="R13" i="8"/>
  <c r="R11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8" i="8"/>
  <c r="Q16" i="8"/>
  <c r="Q17" i="8"/>
  <c r="Q14" i="8"/>
  <c r="Q15" i="8"/>
  <c r="Q12" i="8"/>
  <c r="Q13" i="8"/>
  <c r="Q11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8" i="8"/>
  <c r="P16" i="8"/>
  <c r="P17" i="8"/>
  <c r="P14" i="8"/>
  <c r="P15" i="8"/>
  <c r="P12" i="8"/>
  <c r="P13" i="8"/>
  <c r="P11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8" i="8"/>
  <c r="O16" i="8"/>
  <c r="O17" i="8"/>
  <c r="O14" i="8"/>
  <c r="O15" i="8"/>
  <c r="O12" i="8"/>
  <c r="O13" i="8"/>
  <c r="O11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8" i="8"/>
  <c r="N16" i="8"/>
  <c r="N17" i="8"/>
  <c r="N14" i="8"/>
  <c r="N15" i="8"/>
  <c r="N12" i="8"/>
  <c r="N13" i="8"/>
  <c r="N11" i="8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52" i="7"/>
  <c r="AJ53" i="7"/>
  <c r="AJ54" i="7"/>
  <c r="AJ55" i="7"/>
  <c r="AJ56" i="7"/>
  <c r="AJ57" i="7"/>
  <c r="AJ58" i="7"/>
  <c r="AJ59" i="7"/>
  <c r="AJ60" i="7"/>
  <c r="AJ61" i="7"/>
  <c r="AJ62" i="7"/>
  <c r="AJ63" i="7"/>
  <c r="AJ64" i="7"/>
  <c r="AJ65" i="7"/>
  <c r="AJ66" i="7"/>
  <c r="AJ67" i="7"/>
  <c r="AJ68" i="7"/>
  <c r="AJ69" i="7"/>
  <c r="AJ70" i="7"/>
  <c r="AJ71" i="7"/>
  <c r="AJ72" i="7"/>
  <c r="AJ73" i="7"/>
  <c r="AJ74" i="7"/>
  <c r="AJ75" i="7"/>
  <c r="AJ76" i="7"/>
  <c r="AJ77" i="7"/>
  <c r="AJ78" i="7"/>
  <c r="AJ79" i="7"/>
  <c r="AJ80" i="7"/>
  <c r="AJ81" i="7"/>
  <c r="AJ82" i="7"/>
  <c r="AJ83" i="7"/>
  <c r="AJ84" i="7"/>
  <c r="AJ85" i="7"/>
  <c r="AJ86" i="7"/>
  <c r="AJ87" i="7"/>
  <c r="AJ88" i="7"/>
  <c r="AJ89" i="7"/>
  <c r="AJ90" i="7"/>
  <c r="AJ91" i="7"/>
  <c r="AJ92" i="7"/>
  <c r="AJ93" i="7"/>
  <c r="AJ94" i="7"/>
  <c r="AJ95" i="7"/>
  <c r="AJ96" i="7"/>
  <c r="AJ97" i="7"/>
  <c r="AJ98" i="7"/>
  <c r="AJ99" i="7"/>
  <c r="AJ100" i="7"/>
  <c r="AJ101" i="7"/>
  <c r="AJ102" i="7"/>
  <c r="AJ103" i="7"/>
  <c r="AJ104" i="7"/>
  <c r="AJ105" i="7"/>
  <c r="AJ106" i="7"/>
  <c r="AJ107" i="7"/>
  <c r="AJ108" i="7"/>
  <c r="AJ109" i="7"/>
  <c r="AJ23" i="7"/>
  <c r="AJ16" i="7"/>
  <c r="AJ17" i="7"/>
  <c r="AJ18" i="7"/>
  <c r="AJ19" i="7"/>
  <c r="AJ20" i="7"/>
  <c r="AJ21" i="7"/>
  <c r="AJ22" i="7"/>
  <c r="AJ15" i="7"/>
  <c r="AJ13" i="7"/>
  <c r="AJ14" i="7"/>
  <c r="AJ12" i="7"/>
  <c r="AJ11" i="7"/>
  <c r="AI24" i="7"/>
  <c r="AI25" i="7"/>
  <c r="AI26" i="7"/>
  <c r="AI27" i="7"/>
  <c r="AI28" i="7"/>
  <c r="AI29" i="7"/>
  <c r="AI30" i="7"/>
  <c r="AI31" i="7"/>
  <c r="AI32" i="7"/>
  <c r="AI33" i="7"/>
  <c r="AI34" i="7"/>
  <c r="AI35" i="7"/>
  <c r="AI36" i="7"/>
  <c r="AI37" i="7"/>
  <c r="AI38" i="7"/>
  <c r="AI39" i="7"/>
  <c r="AI40" i="7"/>
  <c r="AI41" i="7"/>
  <c r="AI42" i="7"/>
  <c r="AI43" i="7"/>
  <c r="AI44" i="7"/>
  <c r="AI45" i="7"/>
  <c r="AI46" i="7"/>
  <c r="AI47" i="7"/>
  <c r="AI48" i="7"/>
  <c r="AI49" i="7"/>
  <c r="AI50" i="7"/>
  <c r="AI51" i="7"/>
  <c r="AI52" i="7"/>
  <c r="AI53" i="7"/>
  <c r="AI54" i="7"/>
  <c r="AI55" i="7"/>
  <c r="AI56" i="7"/>
  <c r="AI57" i="7"/>
  <c r="AI58" i="7"/>
  <c r="AI59" i="7"/>
  <c r="AI60" i="7"/>
  <c r="AI61" i="7"/>
  <c r="AI62" i="7"/>
  <c r="AI63" i="7"/>
  <c r="AI64" i="7"/>
  <c r="AI65" i="7"/>
  <c r="AI66" i="7"/>
  <c r="AI67" i="7"/>
  <c r="AI68" i="7"/>
  <c r="AI69" i="7"/>
  <c r="AI70" i="7"/>
  <c r="AI71" i="7"/>
  <c r="AI72" i="7"/>
  <c r="AI73" i="7"/>
  <c r="AI74" i="7"/>
  <c r="AI75" i="7"/>
  <c r="AI76" i="7"/>
  <c r="AI77" i="7"/>
  <c r="AI78" i="7"/>
  <c r="AI79" i="7"/>
  <c r="AI80" i="7"/>
  <c r="AI81" i="7"/>
  <c r="AI82" i="7"/>
  <c r="AI83" i="7"/>
  <c r="AI84" i="7"/>
  <c r="AI85" i="7"/>
  <c r="AI86" i="7"/>
  <c r="AI87" i="7"/>
  <c r="AI88" i="7"/>
  <c r="AI89" i="7"/>
  <c r="AI90" i="7"/>
  <c r="AI91" i="7"/>
  <c r="AI92" i="7"/>
  <c r="AI93" i="7"/>
  <c r="AI94" i="7"/>
  <c r="AI95" i="7"/>
  <c r="AI96" i="7"/>
  <c r="AI97" i="7"/>
  <c r="AI98" i="7"/>
  <c r="AI99" i="7"/>
  <c r="AI100" i="7"/>
  <c r="AI101" i="7"/>
  <c r="AI102" i="7"/>
  <c r="AI103" i="7"/>
  <c r="AI104" i="7"/>
  <c r="AI105" i="7"/>
  <c r="AI106" i="7"/>
  <c r="AI107" i="7"/>
  <c r="AI108" i="7"/>
  <c r="AI109" i="7"/>
  <c r="AI23" i="7"/>
  <c r="AI16" i="7"/>
  <c r="AI17" i="7"/>
  <c r="AI18" i="7"/>
  <c r="AI19" i="7"/>
  <c r="AI20" i="7"/>
  <c r="AI21" i="7"/>
  <c r="AI22" i="7"/>
  <c r="AI15" i="7"/>
  <c r="AI13" i="7"/>
  <c r="AI14" i="7"/>
  <c r="AI12" i="7"/>
  <c r="AI11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AH44" i="7"/>
  <c r="AH45" i="7"/>
  <c r="AH46" i="7"/>
  <c r="AH47" i="7"/>
  <c r="AH48" i="7"/>
  <c r="AH49" i="7"/>
  <c r="AH50" i="7"/>
  <c r="AH51" i="7"/>
  <c r="AH52" i="7"/>
  <c r="AH53" i="7"/>
  <c r="AH54" i="7"/>
  <c r="AH55" i="7"/>
  <c r="AH56" i="7"/>
  <c r="AH57" i="7"/>
  <c r="AH58" i="7"/>
  <c r="AH59" i="7"/>
  <c r="AH60" i="7"/>
  <c r="AH61" i="7"/>
  <c r="AH62" i="7"/>
  <c r="AH63" i="7"/>
  <c r="AH64" i="7"/>
  <c r="AH65" i="7"/>
  <c r="AH66" i="7"/>
  <c r="AH67" i="7"/>
  <c r="AH68" i="7"/>
  <c r="AH69" i="7"/>
  <c r="AH70" i="7"/>
  <c r="AH71" i="7"/>
  <c r="AH72" i="7"/>
  <c r="AH73" i="7"/>
  <c r="AH74" i="7"/>
  <c r="AH75" i="7"/>
  <c r="AH76" i="7"/>
  <c r="AH77" i="7"/>
  <c r="AH78" i="7"/>
  <c r="AH79" i="7"/>
  <c r="AH80" i="7"/>
  <c r="AH81" i="7"/>
  <c r="AH82" i="7"/>
  <c r="AH83" i="7"/>
  <c r="AH84" i="7"/>
  <c r="AH85" i="7"/>
  <c r="AH86" i="7"/>
  <c r="AH87" i="7"/>
  <c r="AH88" i="7"/>
  <c r="AH89" i="7"/>
  <c r="AH90" i="7"/>
  <c r="AH91" i="7"/>
  <c r="AH92" i="7"/>
  <c r="AH93" i="7"/>
  <c r="AH94" i="7"/>
  <c r="AH95" i="7"/>
  <c r="AH96" i="7"/>
  <c r="AH97" i="7"/>
  <c r="AH98" i="7"/>
  <c r="AH99" i="7"/>
  <c r="AH100" i="7"/>
  <c r="AH101" i="7"/>
  <c r="AH102" i="7"/>
  <c r="AH103" i="7"/>
  <c r="AH104" i="7"/>
  <c r="AH105" i="7"/>
  <c r="AH106" i="7"/>
  <c r="AH107" i="7"/>
  <c r="AH108" i="7"/>
  <c r="AH109" i="7"/>
  <c r="AH23" i="7"/>
  <c r="AH16" i="7"/>
  <c r="AH17" i="7"/>
  <c r="AH18" i="7"/>
  <c r="AH19" i="7"/>
  <c r="AH20" i="7"/>
  <c r="AH21" i="7"/>
  <c r="AH22" i="7"/>
  <c r="AH15" i="7"/>
  <c r="AH13" i="7"/>
  <c r="AH14" i="7"/>
  <c r="AH12" i="7"/>
  <c r="AH11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7" i="7"/>
  <c r="AA78" i="7"/>
  <c r="AA79" i="7"/>
  <c r="AA80" i="7"/>
  <c r="AA81" i="7"/>
  <c r="AA82" i="7"/>
  <c r="AA83" i="7"/>
  <c r="AA84" i="7"/>
  <c r="AA85" i="7"/>
  <c r="AA86" i="7"/>
  <c r="AA87" i="7"/>
  <c r="AA88" i="7"/>
  <c r="AA89" i="7"/>
  <c r="AA90" i="7"/>
  <c r="AA91" i="7"/>
  <c r="AA92" i="7"/>
  <c r="AA93" i="7"/>
  <c r="AA94" i="7"/>
  <c r="AA95" i="7"/>
  <c r="AA96" i="7"/>
  <c r="AA97" i="7"/>
  <c r="AA98" i="7"/>
  <c r="AA99" i="7"/>
  <c r="AA100" i="7"/>
  <c r="AA101" i="7"/>
  <c r="AA102" i="7"/>
  <c r="AA103" i="7"/>
  <c r="AA104" i="7"/>
  <c r="AA105" i="7"/>
  <c r="AA106" i="7"/>
  <c r="AA107" i="7"/>
  <c r="AA108" i="7"/>
  <c r="AA109" i="7"/>
  <c r="AA23" i="7"/>
  <c r="AA16" i="7"/>
  <c r="AA17" i="7"/>
  <c r="AA18" i="7"/>
  <c r="AA19" i="7"/>
  <c r="AA20" i="7"/>
  <c r="AA21" i="7"/>
  <c r="AA22" i="7"/>
  <c r="AA15" i="7"/>
  <c r="AA13" i="7"/>
  <c r="AA14" i="7"/>
  <c r="AA12" i="7"/>
  <c r="AA11" i="7"/>
  <c r="Y13" i="7"/>
  <c r="Y14" i="7"/>
  <c r="Y15" i="7"/>
  <c r="Y16" i="7"/>
  <c r="Y17" i="7"/>
  <c r="Y18" i="7"/>
  <c r="Y19" i="7"/>
  <c r="Y20" i="7"/>
  <c r="Y21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7" i="7"/>
  <c r="Y78" i="7"/>
  <c r="Y79" i="7"/>
  <c r="Y80" i="7"/>
  <c r="Y81" i="7"/>
  <c r="Y82" i="7"/>
  <c r="Y83" i="7"/>
  <c r="Y84" i="7"/>
  <c r="Y85" i="7"/>
  <c r="Y86" i="7"/>
  <c r="Y87" i="7"/>
  <c r="Y88" i="7"/>
  <c r="Y89" i="7"/>
  <c r="Y90" i="7"/>
  <c r="Y91" i="7"/>
  <c r="Y92" i="7"/>
  <c r="Y93" i="7"/>
  <c r="Y94" i="7"/>
  <c r="Y95" i="7"/>
  <c r="Y96" i="7"/>
  <c r="Y97" i="7"/>
  <c r="Y98" i="7"/>
  <c r="Y99" i="7"/>
  <c r="Y100" i="7"/>
  <c r="Y101" i="7"/>
  <c r="Y102" i="7"/>
  <c r="Y103" i="7"/>
  <c r="Y104" i="7"/>
  <c r="Y105" i="7"/>
  <c r="Y106" i="7"/>
  <c r="Y107" i="7"/>
  <c r="Y108" i="7"/>
  <c r="Y109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23" i="7"/>
  <c r="Z16" i="7"/>
  <c r="Z17" i="7"/>
  <c r="Z18" i="7"/>
  <c r="Z19" i="7"/>
  <c r="Z20" i="7"/>
  <c r="Z21" i="7"/>
  <c r="Z22" i="7"/>
  <c r="Z15" i="7"/>
  <c r="Z13" i="7"/>
  <c r="Z14" i="7"/>
  <c r="Z12" i="7"/>
  <c r="Y12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57" i="7"/>
  <c r="V58" i="7"/>
  <c r="V59" i="7"/>
  <c r="V60" i="7"/>
  <c r="V61" i="7"/>
  <c r="V62" i="7"/>
  <c r="V63" i="7"/>
  <c r="V64" i="7"/>
  <c r="V65" i="7"/>
  <c r="V66" i="7"/>
  <c r="V67" i="7"/>
  <c r="V68" i="7"/>
  <c r="V69" i="7"/>
  <c r="V70" i="7"/>
  <c r="V71" i="7"/>
  <c r="V72" i="7"/>
  <c r="V73" i="7"/>
  <c r="V74" i="7"/>
  <c r="V75" i="7"/>
  <c r="V76" i="7"/>
  <c r="V77" i="7"/>
  <c r="V78" i="7"/>
  <c r="V79" i="7"/>
  <c r="V80" i="7"/>
  <c r="V81" i="7"/>
  <c r="V82" i="7"/>
  <c r="V83" i="7"/>
  <c r="V84" i="7"/>
  <c r="V85" i="7"/>
  <c r="V86" i="7"/>
  <c r="V87" i="7"/>
  <c r="V88" i="7"/>
  <c r="V89" i="7"/>
  <c r="V90" i="7"/>
  <c r="V91" i="7"/>
  <c r="V92" i="7"/>
  <c r="V93" i="7"/>
  <c r="V94" i="7"/>
  <c r="V95" i="7"/>
  <c r="V96" i="7"/>
  <c r="V97" i="7"/>
  <c r="V98" i="7"/>
  <c r="V99" i="7"/>
  <c r="V100" i="7"/>
  <c r="V101" i="7"/>
  <c r="V102" i="7"/>
  <c r="V103" i="7"/>
  <c r="V104" i="7"/>
  <c r="V105" i="7"/>
  <c r="V106" i="7"/>
  <c r="V107" i="7"/>
  <c r="V108" i="7"/>
  <c r="V109" i="7"/>
  <c r="V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23" i="7"/>
  <c r="W16" i="7"/>
  <c r="W17" i="7"/>
  <c r="W18" i="7"/>
  <c r="W19" i="7"/>
  <c r="W20" i="7"/>
  <c r="W21" i="7"/>
  <c r="W22" i="7"/>
  <c r="W15" i="7"/>
  <c r="X23" i="7"/>
  <c r="X16" i="7"/>
  <c r="X17" i="7"/>
  <c r="X18" i="7"/>
  <c r="X19" i="7"/>
  <c r="X20" i="7"/>
  <c r="X21" i="7"/>
  <c r="X22" i="7"/>
  <c r="X15" i="7"/>
  <c r="X13" i="7"/>
  <c r="X14" i="7"/>
  <c r="X12" i="7"/>
  <c r="W13" i="7"/>
  <c r="W14" i="7"/>
  <c r="W12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23" i="7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46" i="10"/>
  <c r="AA47" i="10"/>
  <c r="AA48" i="10"/>
  <c r="AA49" i="10"/>
  <c r="AA50" i="10"/>
  <c r="AA51" i="10"/>
  <c r="AA52" i="10"/>
  <c r="AA53" i="10"/>
  <c r="AA54" i="10"/>
  <c r="AA55" i="10"/>
  <c r="AA56" i="10"/>
  <c r="AA57" i="10"/>
  <c r="AA58" i="10"/>
  <c r="AA59" i="10"/>
  <c r="AA60" i="10"/>
  <c r="AA61" i="10"/>
  <c r="AA62" i="10"/>
  <c r="AA63" i="10"/>
  <c r="AA64" i="10"/>
  <c r="AA65" i="10"/>
  <c r="AA66" i="10"/>
  <c r="AA67" i="10"/>
  <c r="AA68" i="10"/>
  <c r="AA69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A98" i="10"/>
  <c r="AA99" i="10"/>
  <c r="AA100" i="10"/>
  <c r="AA101" i="10"/>
  <c r="AA102" i="10"/>
  <c r="AA103" i="10"/>
  <c r="AA104" i="10"/>
  <c r="AA105" i="10"/>
  <c r="AA106" i="10"/>
  <c r="AA107" i="10"/>
  <c r="AA108" i="10"/>
  <c r="AA25" i="10"/>
  <c r="AA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41" i="10"/>
  <c r="Z42" i="10"/>
  <c r="Z43" i="10"/>
  <c r="Z44" i="10"/>
  <c r="Z45" i="10"/>
  <c r="Z46" i="10"/>
  <c r="Z47" i="10"/>
  <c r="Z48" i="10"/>
  <c r="Z49" i="10"/>
  <c r="Z50" i="10"/>
  <c r="Z51" i="10"/>
  <c r="Z52" i="10"/>
  <c r="Z53" i="10"/>
  <c r="Z54" i="10"/>
  <c r="Z55" i="10"/>
  <c r="Z56" i="10"/>
  <c r="Z57" i="10"/>
  <c r="Z58" i="10"/>
  <c r="Z59" i="10"/>
  <c r="Z60" i="10"/>
  <c r="Z61" i="10"/>
  <c r="Z62" i="10"/>
  <c r="Z63" i="10"/>
  <c r="Z64" i="10"/>
  <c r="Z65" i="10"/>
  <c r="Z66" i="10"/>
  <c r="Z67" i="10"/>
  <c r="Z68" i="10"/>
  <c r="Z69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Z98" i="10"/>
  <c r="Z99" i="10"/>
  <c r="Z100" i="10"/>
  <c r="Z101" i="10"/>
  <c r="Z102" i="10"/>
  <c r="Z103" i="10"/>
  <c r="Z104" i="10"/>
  <c r="Z105" i="10"/>
  <c r="Z106" i="10"/>
  <c r="Z107" i="10"/>
  <c r="Z108" i="10"/>
  <c r="Z25" i="10"/>
  <c r="Z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41" i="10"/>
  <c r="Y42" i="10"/>
  <c r="Y43" i="10"/>
  <c r="Y44" i="10"/>
  <c r="Y45" i="10"/>
  <c r="Y46" i="10"/>
  <c r="Y47" i="10"/>
  <c r="Y48" i="10"/>
  <c r="Y49" i="10"/>
  <c r="Y50" i="10"/>
  <c r="Y51" i="10"/>
  <c r="Y52" i="10"/>
  <c r="Y53" i="10"/>
  <c r="Y54" i="10"/>
  <c r="Y55" i="10"/>
  <c r="Y56" i="10"/>
  <c r="Y57" i="10"/>
  <c r="Y58" i="10"/>
  <c r="Y59" i="10"/>
  <c r="Y60" i="10"/>
  <c r="Y61" i="10"/>
  <c r="Y62" i="10"/>
  <c r="Y63" i="10"/>
  <c r="Y64" i="10"/>
  <c r="Y65" i="10"/>
  <c r="Y66" i="10"/>
  <c r="Y67" i="10"/>
  <c r="Y68" i="10"/>
  <c r="Y69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Y98" i="10"/>
  <c r="Y99" i="10"/>
  <c r="Y100" i="10"/>
  <c r="Y101" i="10"/>
  <c r="Y102" i="10"/>
  <c r="Y103" i="10"/>
  <c r="Y104" i="10"/>
  <c r="Y105" i="10"/>
  <c r="Y106" i="10"/>
  <c r="Y107" i="10"/>
  <c r="Y108" i="10"/>
  <c r="Y25" i="10"/>
  <c r="Y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101" i="10"/>
  <c r="X102" i="10"/>
  <c r="X103" i="10"/>
  <c r="X104" i="10"/>
  <c r="X105" i="10"/>
  <c r="X106" i="10"/>
  <c r="X107" i="10"/>
  <c r="X108" i="10"/>
  <c r="X25" i="10"/>
  <c r="X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69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W101" i="10"/>
  <c r="W102" i="10"/>
  <c r="W103" i="10"/>
  <c r="W104" i="10"/>
  <c r="W105" i="10"/>
  <c r="W106" i="10"/>
  <c r="W107" i="10"/>
  <c r="W108" i="10"/>
  <c r="W25" i="10"/>
  <c r="W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V101" i="10"/>
  <c r="V102" i="10"/>
  <c r="V103" i="10"/>
  <c r="V104" i="10"/>
  <c r="V105" i="10"/>
  <c r="V106" i="10"/>
  <c r="V107" i="10"/>
  <c r="V108" i="10"/>
  <c r="V25" i="10"/>
  <c r="V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25" i="10"/>
  <c r="R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25" i="10"/>
  <c r="Q26" i="10"/>
  <c r="H107" i="5" l="1"/>
  <c r="I107" i="5"/>
  <c r="D27" i="14" l="1"/>
  <c r="G26" i="14"/>
  <c r="D27" i="13"/>
  <c r="G26" i="13"/>
  <c r="D25" i="13"/>
  <c r="D21" i="13"/>
  <c r="D20" i="13" s="1"/>
  <c r="AH144" i="12"/>
  <c r="I144" i="12"/>
  <c r="AV22" i="12" s="1"/>
  <c r="H144" i="12"/>
  <c r="AU22" i="12" s="1"/>
  <c r="AJ143" i="12"/>
  <c r="AI143" i="12"/>
  <c r="AH143" i="12"/>
  <c r="AG143" i="12"/>
  <c r="AF143" i="12"/>
  <c r="AE143" i="12"/>
  <c r="D148" i="12"/>
  <c r="R143" i="12"/>
  <c r="Q143" i="12"/>
  <c r="P143" i="12"/>
  <c r="D147" i="12" s="1"/>
  <c r="O143" i="12"/>
  <c r="N143" i="12"/>
  <c r="M143" i="12"/>
  <c r="AJ94" i="12"/>
  <c r="AI94" i="12"/>
  <c r="AH94" i="12"/>
  <c r="AG94" i="12"/>
  <c r="AF94" i="12"/>
  <c r="AE94" i="12"/>
  <c r="R94" i="12"/>
  <c r="Q94" i="12"/>
  <c r="O94" i="12"/>
  <c r="N94" i="12"/>
  <c r="M94" i="12"/>
  <c r="AJ93" i="12"/>
  <c r="AI93" i="12"/>
  <c r="AH93" i="12"/>
  <c r="AG93" i="12"/>
  <c r="AF93" i="12"/>
  <c r="AE93" i="12"/>
  <c r="R93" i="12"/>
  <c r="Q93" i="12"/>
  <c r="O93" i="12"/>
  <c r="N93" i="12"/>
  <c r="M93" i="12"/>
  <c r="AJ92" i="12"/>
  <c r="AI92" i="12"/>
  <c r="AH92" i="12"/>
  <c r="AG92" i="12"/>
  <c r="AF92" i="12"/>
  <c r="AE92" i="12"/>
  <c r="R92" i="12"/>
  <c r="Q92" i="12"/>
  <c r="O92" i="12"/>
  <c r="N92" i="12"/>
  <c r="M92" i="12"/>
  <c r="AJ91" i="12"/>
  <c r="AI91" i="12"/>
  <c r="AH91" i="12"/>
  <c r="AG91" i="12"/>
  <c r="AF91" i="12"/>
  <c r="AE91" i="12"/>
  <c r="R91" i="12"/>
  <c r="Q91" i="12"/>
  <c r="O91" i="12"/>
  <c r="N91" i="12"/>
  <c r="M91" i="12"/>
  <c r="AJ90" i="12"/>
  <c r="AI90" i="12"/>
  <c r="AH90" i="12"/>
  <c r="AG90" i="12"/>
  <c r="AF90" i="12"/>
  <c r="AE90" i="12"/>
  <c r="R90" i="12"/>
  <c r="Q90" i="12"/>
  <c r="O90" i="12"/>
  <c r="N90" i="12"/>
  <c r="M90" i="12"/>
  <c r="AJ84" i="12"/>
  <c r="AI84" i="12"/>
  <c r="AH84" i="12"/>
  <c r="AG84" i="12"/>
  <c r="AF84" i="12"/>
  <c r="AE84" i="12"/>
  <c r="R84" i="12"/>
  <c r="Q84" i="12"/>
  <c r="O84" i="12"/>
  <c r="N84" i="12"/>
  <c r="M84" i="12"/>
  <c r="AJ83" i="12"/>
  <c r="AI83" i="12"/>
  <c r="AH83" i="12"/>
  <c r="AG83" i="12"/>
  <c r="AF83" i="12"/>
  <c r="AE83" i="12"/>
  <c r="R83" i="12"/>
  <c r="Q83" i="12"/>
  <c r="O83" i="12"/>
  <c r="N83" i="12"/>
  <c r="M83" i="12"/>
  <c r="AJ82" i="12"/>
  <c r="AI82" i="12"/>
  <c r="AH82" i="12"/>
  <c r="AG82" i="12"/>
  <c r="AF82" i="12"/>
  <c r="AE82" i="12"/>
  <c r="R82" i="12"/>
  <c r="Q82" i="12"/>
  <c r="O82" i="12"/>
  <c r="N82" i="12"/>
  <c r="M82" i="12"/>
  <c r="AJ81" i="12"/>
  <c r="AI81" i="12"/>
  <c r="AH81" i="12"/>
  <c r="AG81" i="12"/>
  <c r="AF81" i="12"/>
  <c r="AE81" i="12"/>
  <c r="R81" i="12"/>
  <c r="Q81" i="12"/>
  <c r="O81" i="12"/>
  <c r="N81" i="12"/>
  <c r="M81" i="12"/>
  <c r="AJ79" i="12"/>
  <c r="AI79" i="12"/>
  <c r="AH79" i="12"/>
  <c r="AG79" i="12"/>
  <c r="AF79" i="12"/>
  <c r="AE79" i="12"/>
  <c r="R79" i="12"/>
  <c r="Q79" i="12"/>
  <c r="O79" i="12"/>
  <c r="N79" i="12"/>
  <c r="M79" i="12"/>
  <c r="AJ78" i="12"/>
  <c r="AI78" i="12"/>
  <c r="AH78" i="12"/>
  <c r="AG78" i="12"/>
  <c r="AF78" i="12"/>
  <c r="AE78" i="12"/>
  <c r="R78" i="12"/>
  <c r="Q78" i="12"/>
  <c r="O78" i="12"/>
  <c r="N78" i="12"/>
  <c r="M78" i="12"/>
  <c r="AJ77" i="12"/>
  <c r="AI77" i="12"/>
  <c r="AH77" i="12"/>
  <c r="AG77" i="12"/>
  <c r="AF77" i="12"/>
  <c r="AE77" i="12"/>
  <c r="R77" i="12"/>
  <c r="Q77" i="12"/>
  <c r="O77" i="12"/>
  <c r="N77" i="12"/>
  <c r="M77" i="12"/>
  <c r="AJ76" i="12"/>
  <c r="AI76" i="12"/>
  <c r="AH76" i="12"/>
  <c r="AG76" i="12"/>
  <c r="AF76" i="12"/>
  <c r="AE76" i="12"/>
  <c r="R76" i="12"/>
  <c r="Q76" i="12"/>
  <c r="O76" i="12"/>
  <c r="N76" i="12"/>
  <c r="M76" i="12"/>
  <c r="AJ75" i="12"/>
  <c r="AI75" i="12"/>
  <c r="AH75" i="12"/>
  <c r="AG75" i="12"/>
  <c r="AF75" i="12"/>
  <c r="AE75" i="12"/>
  <c r="R75" i="12"/>
  <c r="Q75" i="12"/>
  <c r="O75" i="12"/>
  <c r="N75" i="12"/>
  <c r="M75" i="12"/>
  <c r="AJ74" i="12"/>
  <c r="AI74" i="12"/>
  <c r="AH74" i="12"/>
  <c r="AG74" i="12"/>
  <c r="AF74" i="12"/>
  <c r="AE74" i="12"/>
  <c r="R74" i="12"/>
  <c r="Q74" i="12"/>
  <c r="O74" i="12"/>
  <c r="N74" i="12"/>
  <c r="M74" i="12"/>
  <c r="AJ73" i="12"/>
  <c r="AI73" i="12"/>
  <c r="AH73" i="12"/>
  <c r="AG73" i="12"/>
  <c r="AF73" i="12"/>
  <c r="AE73" i="12"/>
  <c r="R73" i="12"/>
  <c r="Q73" i="12"/>
  <c r="O73" i="12"/>
  <c r="N73" i="12"/>
  <c r="M73" i="12"/>
  <c r="AJ72" i="12"/>
  <c r="AI72" i="12"/>
  <c r="AH72" i="12"/>
  <c r="AG72" i="12"/>
  <c r="AF72" i="12"/>
  <c r="AE72" i="12"/>
  <c r="R72" i="12"/>
  <c r="Q72" i="12"/>
  <c r="O72" i="12"/>
  <c r="N72" i="12"/>
  <c r="M72" i="12"/>
  <c r="AJ71" i="12"/>
  <c r="AI71" i="12"/>
  <c r="AH71" i="12"/>
  <c r="AG71" i="12"/>
  <c r="AF71" i="12"/>
  <c r="AE71" i="12"/>
  <c r="R71" i="12"/>
  <c r="Q71" i="12"/>
  <c r="O71" i="12"/>
  <c r="N71" i="12"/>
  <c r="M71" i="12"/>
  <c r="AJ70" i="12"/>
  <c r="AI70" i="12"/>
  <c r="AH70" i="12"/>
  <c r="AG70" i="12"/>
  <c r="AF70" i="12"/>
  <c r="AE70" i="12"/>
  <c r="R70" i="12"/>
  <c r="Q70" i="12"/>
  <c r="O70" i="12"/>
  <c r="N70" i="12"/>
  <c r="M70" i="12"/>
  <c r="AJ67" i="12"/>
  <c r="AI67" i="12"/>
  <c r="AH67" i="12"/>
  <c r="AG67" i="12"/>
  <c r="AF67" i="12"/>
  <c r="AE67" i="12"/>
  <c r="R67" i="12"/>
  <c r="Q67" i="12"/>
  <c r="O67" i="12"/>
  <c r="N67" i="12"/>
  <c r="M67" i="12"/>
  <c r="AJ65" i="12"/>
  <c r="AI65" i="12"/>
  <c r="AH65" i="12"/>
  <c r="AG65" i="12"/>
  <c r="AF65" i="12"/>
  <c r="AE65" i="12"/>
  <c r="R65" i="12"/>
  <c r="Q65" i="12"/>
  <c r="O65" i="12"/>
  <c r="N65" i="12"/>
  <c r="M65" i="12"/>
  <c r="AJ64" i="12"/>
  <c r="AI64" i="12"/>
  <c r="AH64" i="12"/>
  <c r="AG64" i="12"/>
  <c r="AF64" i="12"/>
  <c r="AE64" i="12"/>
  <c r="R64" i="12"/>
  <c r="Q64" i="12"/>
  <c r="O64" i="12"/>
  <c r="N64" i="12"/>
  <c r="M64" i="12"/>
  <c r="AJ63" i="12"/>
  <c r="AI63" i="12"/>
  <c r="AH63" i="12"/>
  <c r="AG63" i="12"/>
  <c r="AF63" i="12"/>
  <c r="AE63" i="12"/>
  <c r="R63" i="12"/>
  <c r="Q63" i="12"/>
  <c r="O63" i="12"/>
  <c r="N63" i="12"/>
  <c r="M63" i="12"/>
  <c r="AJ62" i="12"/>
  <c r="AI62" i="12"/>
  <c r="AH62" i="12"/>
  <c r="AG62" i="12"/>
  <c r="AF62" i="12"/>
  <c r="AE62" i="12"/>
  <c r="R62" i="12"/>
  <c r="Q62" i="12"/>
  <c r="O62" i="12"/>
  <c r="N62" i="12"/>
  <c r="M62" i="12"/>
  <c r="AJ61" i="12"/>
  <c r="AI61" i="12"/>
  <c r="AH61" i="12"/>
  <c r="AG61" i="12"/>
  <c r="AF61" i="12"/>
  <c r="AE61" i="12"/>
  <c r="R61" i="12"/>
  <c r="Q61" i="12"/>
  <c r="O61" i="12"/>
  <c r="N61" i="12"/>
  <c r="M61" i="12"/>
  <c r="AJ60" i="12"/>
  <c r="AI60" i="12"/>
  <c r="AH60" i="12"/>
  <c r="AG60" i="12"/>
  <c r="AF60" i="12"/>
  <c r="AE60" i="12"/>
  <c r="R60" i="12"/>
  <c r="Q60" i="12"/>
  <c r="O60" i="12"/>
  <c r="N60" i="12"/>
  <c r="M60" i="12"/>
  <c r="AJ59" i="12"/>
  <c r="AI59" i="12"/>
  <c r="AH59" i="12"/>
  <c r="AG59" i="12"/>
  <c r="AF59" i="12"/>
  <c r="AE59" i="12"/>
  <c r="R59" i="12"/>
  <c r="Q59" i="12"/>
  <c r="O59" i="12"/>
  <c r="N59" i="12"/>
  <c r="M59" i="12"/>
  <c r="AJ58" i="12"/>
  <c r="AI58" i="12"/>
  <c r="AH58" i="12"/>
  <c r="AG58" i="12"/>
  <c r="AF58" i="12"/>
  <c r="AE58" i="12"/>
  <c r="R58" i="12"/>
  <c r="Q58" i="12"/>
  <c r="O58" i="12"/>
  <c r="N58" i="12"/>
  <c r="M58" i="12"/>
  <c r="AJ55" i="12"/>
  <c r="AI55" i="12"/>
  <c r="AH55" i="12"/>
  <c r="AG55" i="12"/>
  <c r="AF55" i="12"/>
  <c r="AE55" i="12"/>
  <c r="R55" i="12"/>
  <c r="Q55" i="12"/>
  <c r="O55" i="12"/>
  <c r="N55" i="12"/>
  <c r="M55" i="12"/>
  <c r="AJ53" i="12"/>
  <c r="AI53" i="12"/>
  <c r="AH53" i="12"/>
  <c r="AG53" i="12"/>
  <c r="AF53" i="12"/>
  <c r="AE53" i="12"/>
  <c r="R53" i="12"/>
  <c r="Q53" i="12"/>
  <c r="O53" i="12"/>
  <c r="N53" i="12"/>
  <c r="M53" i="12"/>
  <c r="AJ52" i="12"/>
  <c r="AI52" i="12"/>
  <c r="AH52" i="12"/>
  <c r="AG52" i="12"/>
  <c r="AF52" i="12"/>
  <c r="AE52" i="12"/>
  <c r="R52" i="12"/>
  <c r="Q52" i="12"/>
  <c r="O52" i="12"/>
  <c r="N52" i="12"/>
  <c r="M52" i="12"/>
  <c r="AJ51" i="12"/>
  <c r="AI51" i="12"/>
  <c r="AH51" i="12"/>
  <c r="AG51" i="12"/>
  <c r="AF51" i="12"/>
  <c r="AE51" i="12"/>
  <c r="R51" i="12"/>
  <c r="Q51" i="12"/>
  <c r="O51" i="12"/>
  <c r="N51" i="12"/>
  <c r="M51" i="12"/>
  <c r="AJ50" i="12"/>
  <c r="AI50" i="12"/>
  <c r="AH50" i="12"/>
  <c r="AG50" i="12"/>
  <c r="AF50" i="12"/>
  <c r="AE50" i="12"/>
  <c r="R50" i="12"/>
  <c r="Q50" i="12"/>
  <c r="O50" i="12"/>
  <c r="N50" i="12"/>
  <c r="M50" i="12"/>
  <c r="AJ49" i="12"/>
  <c r="AI49" i="12"/>
  <c r="AH49" i="12"/>
  <c r="AG49" i="12"/>
  <c r="AF49" i="12"/>
  <c r="AE49" i="12"/>
  <c r="R49" i="12"/>
  <c r="Q49" i="12"/>
  <c r="O49" i="12"/>
  <c r="N49" i="12"/>
  <c r="M49" i="12"/>
  <c r="AJ48" i="12"/>
  <c r="AI48" i="12"/>
  <c r="AH48" i="12"/>
  <c r="AG48" i="12"/>
  <c r="AF48" i="12"/>
  <c r="AE48" i="12"/>
  <c r="R48" i="12"/>
  <c r="Q48" i="12"/>
  <c r="O48" i="12"/>
  <c r="N48" i="12"/>
  <c r="M48" i="12"/>
  <c r="AJ47" i="12"/>
  <c r="AI47" i="12"/>
  <c r="AH47" i="12"/>
  <c r="AG47" i="12"/>
  <c r="AF47" i="12"/>
  <c r="AE47" i="12"/>
  <c r="R47" i="12"/>
  <c r="Q47" i="12"/>
  <c r="O47" i="12"/>
  <c r="N47" i="12"/>
  <c r="M47" i="12"/>
  <c r="AJ46" i="12"/>
  <c r="AI46" i="12"/>
  <c r="AH46" i="12"/>
  <c r="AG46" i="12"/>
  <c r="AF46" i="12"/>
  <c r="AE46" i="12"/>
  <c r="R46" i="12"/>
  <c r="Q46" i="12"/>
  <c r="O46" i="12"/>
  <c r="N46" i="12"/>
  <c r="M46" i="12"/>
  <c r="AJ45" i="12"/>
  <c r="AI45" i="12"/>
  <c r="AH45" i="12"/>
  <c r="AG45" i="12"/>
  <c r="AF45" i="12"/>
  <c r="AE45" i="12"/>
  <c r="R45" i="12"/>
  <c r="Q45" i="12"/>
  <c r="O45" i="12"/>
  <c r="N45" i="12"/>
  <c r="M45" i="12"/>
  <c r="AJ44" i="12"/>
  <c r="AI44" i="12"/>
  <c r="AH44" i="12"/>
  <c r="AG44" i="12"/>
  <c r="AF44" i="12"/>
  <c r="AE44" i="12"/>
  <c r="R44" i="12"/>
  <c r="Q44" i="12"/>
  <c r="O44" i="12"/>
  <c r="N44" i="12"/>
  <c r="M44" i="12"/>
  <c r="AJ43" i="12"/>
  <c r="AI43" i="12"/>
  <c r="AH43" i="12"/>
  <c r="AG43" i="12"/>
  <c r="AF43" i="12"/>
  <c r="AE43" i="12"/>
  <c r="R43" i="12"/>
  <c r="Q43" i="12"/>
  <c r="O43" i="12"/>
  <c r="N43" i="12"/>
  <c r="M43" i="12"/>
  <c r="AJ42" i="12"/>
  <c r="AI42" i="12"/>
  <c r="AH42" i="12"/>
  <c r="AG42" i="12"/>
  <c r="AF42" i="12"/>
  <c r="AE42" i="12"/>
  <c r="R42" i="12"/>
  <c r="Q42" i="12"/>
  <c r="O42" i="12"/>
  <c r="N42" i="12"/>
  <c r="M42" i="12"/>
  <c r="AJ41" i="12"/>
  <c r="AI41" i="12"/>
  <c r="AH41" i="12"/>
  <c r="AG41" i="12"/>
  <c r="AF41" i="12"/>
  <c r="AE41" i="12"/>
  <c r="R41" i="12"/>
  <c r="Q41" i="12"/>
  <c r="O41" i="12"/>
  <c r="N41" i="12"/>
  <c r="M41" i="12"/>
  <c r="AJ40" i="12"/>
  <c r="AI40" i="12"/>
  <c r="AH40" i="12"/>
  <c r="AG40" i="12"/>
  <c r="AF40" i="12"/>
  <c r="AE40" i="12"/>
  <c r="R40" i="12"/>
  <c r="Q40" i="12"/>
  <c r="O40" i="12"/>
  <c r="N40" i="12"/>
  <c r="M40" i="12"/>
  <c r="AJ39" i="12"/>
  <c r="AI39" i="12"/>
  <c r="AH39" i="12"/>
  <c r="AG39" i="12"/>
  <c r="AF39" i="12"/>
  <c r="AE39" i="12"/>
  <c r="R39" i="12"/>
  <c r="Q39" i="12"/>
  <c r="O39" i="12"/>
  <c r="N39" i="12"/>
  <c r="M39" i="12"/>
  <c r="AJ38" i="12"/>
  <c r="AI38" i="12"/>
  <c r="AH38" i="12"/>
  <c r="AG38" i="12"/>
  <c r="AF38" i="12"/>
  <c r="AE38" i="12"/>
  <c r="R38" i="12"/>
  <c r="Q38" i="12"/>
  <c r="O38" i="12"/>
  <c r="N38" i="12"/>
  <c r="M38" i="12"/>
  <c r="AJ36" i="12"/>
  <c r="AI36" i="12"/>
  <c r="AH36" i="12"/>
  <c r="AG36" i="12"/>
  <c r="AF36" i="12"/>
  <c r="AE36" i="12"/>
  <c r="R36" i="12"/>
  <c r="Q36" i="12"/>
  <c r="O36" i="12"/>
  <c r="N36" i="12"/>
  <c r="M36" i="12"/>
  <c r="AJ35" i="12"/>
  <c r="AI35" i="12"/>
  <c r="AH35" i="12"/>
  <c r="AG35" i="12"/>
  <c r="AF35" i="12"/>
  <c r="AE35" i="12"/>
  <c r="R35" i="12"/>
  <c r="Q35" i="12"/>
  <c r="O35" i="12"/>
  <c r="N35" i="12"/>
  <c r="M35" i="12"/>
  <c r="AJ34" i="12"/>
  <c r="AI34" i="12"/>
  <c r="AH34" i="12"/>
  <c r="AG34" i="12"/>
  <c r="AF34" i="12"/>
  <c r="AE34" i="12"/>
  <c r="R34" i="12"/>
  <c r="Q34" i="12"/>
  <c r="O34" i="12"/>
  <c r="N34" i="12"/>
  <c r="M34" i="12"/>
  <c r="AJ33" i="12"/>
  <c r="AI33" i="12"/>
  <c r="AH33" i="12"/>
  <c r="AG33" i="12"/>
  <c r="AF33" i="12"/>
  <c r="AE33" i="12"/>
  <c r="R33" i="12"/>
  <c r="Q33" i="12"/>
  <c r="O33" i="12"/>
  <c r="N33" i="12"/>
  <c r="M33" i="12"/>
  <c r="AJ32" i="12"/>
  <c r="AI32" i="12"/>
  <c r="AH32" i="12"/>
  <c r="AG32" i="12"/>
  <c r="AF32" i="12"/>
  <c r="AE32" i="12"/>
  <c r="R32" i="12"/>
  <c r="Q32" i="12"/>
  <c r="O32" i="12"/>
  <c r="N32" i="12"/>
  <c r="M32" i="12"/>
  <c r="AJ31" i="12"/>
  <c r="AI31" i="12"/>
  <c r="AH31" i="12"/>
  <c r="AG31" i="12"/>
  <c r="AF31" i="12"/>
  <c r="AE31" i="12"/>
  <c r="R31" i="12"/>
  <c r="Q31" i="12"/>
  <c r="O31" i="12"/>
  <c r="N31" i="12"/>
  <c r="M31" i="12"/>
  <c r="AJ29" i="12"/>
  <c r="AI29" i="12"/>
  <c r="AH29" i="12"/>
  <c r="AG29" i="12"/>
  <c r="AF29" i="12"/>
  <c r="AE29" i="12"/>
  <c r="R29" i="12"/>
  <c r="Q29" i="12"/>
  <c r="O29" i="12"/>
  <c r="N29" i="12"/>
  <c r="M29" i="12"/>
  <c r="AJ28" i="12"/>
  <c r="AI28" i="12"/>
  <c r="AH28" i="12"/>
  <c r="AG28" i="12"/>
  <c r="AF28" i="12"/>
  <c r="AE28" i="12"/>
  <c r="R28" i="12"/>
  <c r="Q28" i="12"/>
  <c r="O28" i="12"/>
  <c r="N28" i="12"/>
  <c r="M28" i="12"/>
  <c r="AS27" i="12"/>
  <c r="AJ27" i="12"/>
  <c r="AI27" i="12"/>
  <c r="AH27" i="12"/>
  <c r="AG27" i="12"/>
  <c r="AF27" i="12"/>
  <c r="AE27" i="12"/>
  <c r="R27" i="12"/>
  <c r="Q27" i="12"/>
  <c r="O27" i="12"/>
  <c r="N27" i="12"/>
  <c r="M27" i="12"/>
  <c r="AS24" i="12"/>
  <c r="AJ24" i="12"/>
  <c r="AI24" i="12"/>
  <c r="AH24" i="12"/>
  <c r="AG24" i="12"/>
  <c r="AF24" i="12"/>
  <c r="AE24" i="12"/>
  <c r="R24" i="12"/>
  <c r="Q24" i="12"/>
  <c r="O24" i="12"/>
  <c r="N24" i="12"/>
  <c r="M24" i="12"/>
  <c r="AJ23" i="12"/>
  <c r="AI23" i="12"/>
  <c r="AH23" i="12"/>
  <c r="AG23" i="12"/>
  <c r="AF23" i="12"/>
  <c r="AE23" i="12"/>
  <c r="R23" i="12"/>
  <c r="Q23" i="12"/>
  <c r="O23" i="12"/>
  <c r="N23" i="12"/>
  <c r="M23" i="12"/>
  <c r="AS22" i="12"/>
  <c r="AJ22" i="12"/>
  <c r="AI22" i="12"/>
  <c r="AH22" i="12"/>
  <c r="AG22" i="12"/>
  <c r="AF22" i="12"/>
  <c r="AE22" i="12"/>
  <c r="R22" i="12"/>
  <c r="Q22" i="12"/>
  <c r="O22" i="12"/>
  <c r="N22" i="12"/>
  <c r="M22" i="12"/>
  <c r="AJ21" i="12"/>
  <c r="AI21" i="12"/>
  <c r="AH21" i="12"/>
  <c r="AG21" i="12"/>
  <c r="AF21" i="12"/>
  <c r="AE21" i="12"/>
  <c r="R21" i="12"/>
  <c r="Q21" i="12"/>
  <c r="O21" i="12"/>
  <c r="N21" i="12"/>
  <c r="M21" i="12"/>
  <c r="AJ20" i="12"/>
  <c r="AI20" i="12"/>
  <c r="AH20" i="12"/>
  <c r="AG20" i="12"/>
  <c r="AF20" i="12"/>
  <c r="AE20" i="12"/>
  <c r="R20" i="12"/>
  <c r="Q20" i="12"/>
  <c r="O20" i="12"/>
  <c r="N20" i="12"/>
  <c r="M20" i="12"/>
  <c r="AJ19" i="12"/>
  <c r="AI19" i="12"/>
  <c r="AH19" i="12"/>
  <c r="AG19" i="12"/>
  <c r="AF19" i="12"/>
  <c r="AE19" i="12"/>
  <c r="R19" i="12"/>
  <c r="Q19" i="12"/>
  <c r="O19" i="12"/>
  <c r="N19" i="12"/>
  <c r="M19" i="12"/>
  <c r="AJ18" i="12"/>
  <c r="AI18" i="12"/>
  <c r="AH18" i="12"/>
  <c r="AG18" i="12"/>
  <c r="AF18" i="12"/>
  <c r="AE18" i="12"/>
  <c r="R18" i="12"/>
  <c r="Q18" i="12"/>
  <c r="O18" i="12"/>
  <c r="N18" i="12"/>
  <c r="M18" i="12"/>
  <c r="AJ17" i="12"/>
  <c r="AI17" i="12"/>
  <c r="AH17" i="12"/>
  <c r="AG17" i="12"/>
  <c r="AF17" i="12"/>
  <c r="AE17" i="12"/>
  <c r="R17" i="12"/>
  <c r="Q17" i="12"/>
  <c r="O17" i="12"/>
  <c r="N17" i="12"/>
  <c r="M17" i="12"/>
  <c r="AJ16" i="12"/>
  <c r="AI16" i="12"/>
  <c r="AH16" i="12"/>
  <c r="AG16" i="12"/>
  <c r="AF16" i="12"/>
  <c r="AE16" i="12"/>
  <c r="R16" i="12"/>
  <c r="Q16" i="12"/>
  <c r="O16" i="12"/>
  <c r="N16" i="12"/>
  <c r="M16" i="12"/>
  <c r="AJ15" i="12"/>
  <c r="AI15" i="12"/>
  <c r="AH15" i="12"/>
  <c r="AG15" i="12"/>
  <c r="AF15" i="12"/>
  <c r="AE15" i="12"/>
  <c r="R15" i="12"/>
  <c r="Q15" i="12"/>
  <c r="O15" i="12"/>
  <c r="N15" i="12"/>
  <c r="M15" i="12"/>
  <c r="AJ14" i="12"/>
  <c r="AI14" i="12"/>
  <c r="AH14" i="12"/>
  <c r="AG14" i="12"/>
  <c r="AF14" i="12"/>
  <c r="AE14" i="12"/>
  <c r="R14" i="12"/>
  <c r="Q14" i="12"/>
  <c r="O14" i="12"/>
  <c r="N14" i="12"/>
  <c r="M14" i="12"/>
  <c r="AJ13" i="12"/>
  <c r="AI13" i="12"/>
  <c r="AH13" i="12"/>
  <c r="AG13" i="12"/>
  <c r="AF13" i="12"/>
  <c r="AE13" i="12"/>
  <c r="R13" i="12"/>
  <c r="Q13" i="12"/>
  <c r="O13" i="12"/>
  <c r="N13" i="12"/>
  <c r="M13" i="12"/>
  <c r="AJ12" i="12"/>
  <c r="AI12" i="12"/>
  <c r="AH12" i="12"/>
  <c r="AG12" i="12"/>
  <c r="AF12" i="12"/>
  <c r="AE12" i="12"/>
  <c r="R12" i="12"/>
  <c r="Q12" i="12"/>
  <c r="O12" i="12"/>
  <c r="N12" i="12"/>
  <c r="M12" i="12"/>
  <c r="AJ11" i="12"/>
  <c r="AI11" i="12"/>
  <c r="AH11" i="12"/>
  <c r="AG11" i="12"/>
  <c r="AF11" i="12"/>
  <c r="AE11" i="12"/>
  <c r="R11" i="12"/>
  <c r="Q11" i="12"/>
  <c r="O11" i="12"/>
  <c r="N11" i="12"/>
  <c r="M11" i="12"/>
  <c r="AJ10" i="12"/>
  <c r="AI10" i="12"/>
  <c r="AH10" i="12"/>
  <c r="AG10" i="12"/>
  <c r="AF10" i="12"/>
  <c r="AE10" i="12"/>
  <c r="AA10" i="12"/>
  <c r="AA144" i="12" s="1"/>
  <c r="Z10" i="12"/>
  <c r="Y10" i="12"/>
  <c r="X10" i="12"/>
  <c r="W10" i="12"/>
  <c r="V10" i="12"/>
  <c r="R10" i="12"/>
  <c r="Q10" i="12"/>
  <c r="P10" i="12"/>
  <c r="O10" i="12"/>
  <c r="N10" i="12"/>
  <c r="M10" i="12"/>
  <c r="AH107" i="11"/>
  <c r="I107" i="11"/>
  <c r="AV26" i="11" s="1"/>
  <c r="H107" i="11"/>
  <c r="AU26" i="11" s="1"/>
  <c r="Z106" i="11"/>
  <c r="D113" i="11"/>
  <c r="R106" i="11"/>
  <c r="Q106" i="11"/>
  <c r="P106" i="11"/>
  <c r="D112" i="11" s="1"/>
  <c r="O106" i="11"/>
  <c r="N106" i="11"/>
  <c r="Z105" i="11"/>
  <c r="R105" i="11"/>
  <c r="Q105" i="11"/>
  <c r="P105" i="11"/>
  <c r="O105" i="11"/>
  <c r="N105" i="11"/>
  <c r="Z104" i="11"/>
  <c r="R104" i="11"/>
  <c r="Q104" i="11"/>
  <c r="P104" i="11"/>
  <c r="O104" i="11"/>
  <c r="N104" i="11"/>
  <c r="Z103" i="11"/>
  <c r="R103" i="11"/>
  <c r="Q103" i="11"/>
  <c r="P103" i="11"/>
  <c r="O103" i="11"/>
  <c r="N103" i="11"/>
  <c r="Z102" i="11"/>
  <c r="R102" i="11"/>
  <c r="Q102" i="11"/>
  <c r="P102" i="11"/>
  <c r="O102" i="11"/>
  <c r="N102" i="11"/>
  <c r="Z101" i="11"/>
  <c r="R101" i="11"/>
  <c r="Q101" i="11"/>
  <c r="P101" i="11"/>
  <c r="O101" i="11"/>
  <c r="N101" i="11"/>
  <c r="Z100" i="11"/>
  <c r="R100" i="11"/>
  <c r="Q100" i="11"/>
  <c r="P100" i="11"/>
  <c r="O100" i="11"/>
  <c r="N100" i="11"/>
  <c r="Z99" i="11"/>
  <c r="R99" i="11"/>
  <c r="Q99" i="11"/>
  <c r="P99" i="11"/>
  <c r="O99" i="11"/>
  <c r="N99" i="11"/>
  <c r="Z98" i="11"/>
  <c r="R98" i="11"/>
  <c r="Q98" i="11"/>
  <c r="P98" i="11"/>
  <c r="O98" i="11"/>
  <c r="N98" i="11"/>
  <c r="Z97" i="11"/>
  <c r="R97" i="11"/>
  <c r="Q97" i="11"/>
  <c r="P97" i="11"/>
  <c r="O97" i="11"/>
  <c r="N97" i="11"/>
  <c r="Z96" i="11"/>
  <c r="R96" i="11"/>
  <c r="Q96" i="11"/>
  <c r="P96" i="11"/>
  <c r="O96" i="11"/>
  <c r="N96" i="11"/>
  <c r="Z95" i="11"/>
  <c r="R95" i="11"/>
  <c r="Q95" i="11"/>
  <c r="P95" i="11"/>
  <c r="O95" i="11"/>
  <c r="N95" i="11"/>
  <c r="Z94" i="11"/>
  <c r="R94" i="11"/>
  <c r="Q94" i="11"/>
  <c r="P94" i="11"/>
  <c r="O94" i="11"/>
  <c r="N94" i="11"/>
  <c r="Z93" i="11"/>
  <c r="R93" i="11"/>
  <c r="Q93" i="11"/>
  <c r="P93" i="11"/>
  <c r="O93" i="11"/>
  <c r="N93" i="11"/>
  <c r="Z92" i="11"/>
  <c r="R92" i="11"/>
  <c r="Q92" i="11"/>
  <c r="P92" i="11"/>
  <c r="O92" i="11"/>
  <c r="N92" i="11"/>
  <c r="Z91" i="11"/>
  <c r="R91" i="11"/>
  <c r="Q91" i="11"/>
  <c r="P91" i="11"/>
  <c r="O91" i="11"/>
  <c r="N91" i="11"/>
  <c r="Z90" i="11"/>
  <c r="R90" i="11"/>
  <c r="Q90" i="11"/>
  <c r="P90" i="11"/>
  <c r="O90" i="11"/>
  <c r="N90" i="11"/>
  <c r="Z89" i="11"/>
  <c r="R89" i="11"/>
  <c r="Q89" i="11"/>
  <c r="P89" i="11"/>
  <c r="O89" i="11"/>
  <c r="N89" i="11"/>
  <c r="Z88" i="11"/>
  <c r="R88" i="11"/>
  <c r="Q88" i="11"/>
  <c r="P88" i="11"/>
  <c r="O88" i="11"/>
  <c r="N88" i="11"/>
  <c r="Z87" i="11"/>
  <c r="R87" i="11"/>
  <c r="Q87" i="11"/>
  <c r="P87" i="11"/>
  <c r="O87" i="11"/>
  <c r="N87" i="11"/>
  <c r="Z86" i="11"/>
  <c r="R86" i="11"/>
  <c r="Q86" i="11"/>
  <c r="P86" i="11"/>
  <c r="O86" i="11"/>
  <c r="N86" i="11"/>
  <c r="Z85" i="11"/>
  <c r="R85" i="11"/>
  <c r="Q85" i="11"/>
  <c r="P85" i="11"/>
  <c r="O85" i="11"/>
  <c r="N85" i="11"/>
  <c r="Z84" i="11"/>
  <c r="R84" i="11"/>
  <c r="Q84" i="11"/>
  <c r="P84" i="11"/>
  <c r="O84" i="11"/>
  <c r="N84" i="11"/>
  <c r="Z83" i="11"/>
  <c r="R83" i="11"/>
  <c r="Q83" i="11"/>
  <c r="P83" i="11"/>
  <c r="O83" i="11"/>
  <c r="N83" i="11"/>
  <c r="Z82" i="11"/>
  <c r="R82" i="11"/>
  <c r="Q82" i="11"/>
  <c r="P82" i="11"/>
  <c r="O82" i="11"/>
  <c r="N82" i="11"/>
  <c r="Z81" i="11"/>
  <c r="R81" i="11"/>
  <c r="Q81" i="11"/>
  <c r="P81" i="11"/>
  <c r="O81" i="11"/>
  <c r="N81" i="11"/>
  <c r="Z80" i="11"/>
  <c r="R80" i="11"/>
  <c r="Q80" i="11"/>
  <c r="P80" i="11"/>
  <c r="O80" i="11"/>
  <c r="N80" i="11"/>
  <c r="Z79" i="11"/>
  <c r="R79" i="11"/>
  <c r="Q79" i="11"/>
  <c r="P79" i="11"/>
  <c r="O79" i="11"/>
  <c r="N79" i="11"/>
  <c r="Z78" i="11"/>
  <c r="R78" i="11"/>
  <c r="Q78" i="11"/>
  <c r="P78" i="11"/>
  <c r="O78" i="11"/>
  <c r="N78" i="11"/>
  <c r="Z77" i="11"/>
  <c r="R77" i="11"/>
  <c r="Q77" i="11"/>
  <c r="P77" i="11"/>
  <c r="O77" i="11"/>
  <c r="N77" i="11"/>
  <c r="Z76" i="11"/>
  <c r="R76" i="11"/>
  <c r="Q76" i="11"/>
  <c r="P76" i="11"/>
  <c r="O76" i="11"/>
  <c r="N76" i="11"/>
  <c r="Z75" i="11"/>
  <c r="R75" i="11"/>
  <c r="Q75" i="11"/>
  <c r="P75" i="11"/>
  <c r="O75" i="11"/>
  <c r="N75" i="11"/>
  <c r="Z74" i="11"/>
  <c r="R74" i="11"/>
  <c r="Q74" i="11"/>
  <c r="P74" i="11"/>
  <c r="O74" i="11"/>
  <c r="N74" i="11"/>
  <c r="Z73" i="11"/>
  <c r="R73" i="11"/>
  <c r="Q73" i="11"/>
  <c r="P73" i="11"/>
  <c r="O73" i="11"/>
  <c r="N73" i="11"/>
  <c r="Z72" i="11"/>
  <c r="R72" i="11"/>
  <c r="Q72" i="11"/>
  <c r="P72" i="11"/>
  <c r="O72" i="11"/>
  <c r="N72" i="11"/>
  <c r="Z71" i="11"/>
  <c r="R71" i="11"/>
  <c r="Q71" i="11"/>
  <c r="P71" i="11"/>
  <c r="O71" i="11"/>
  <c r="N71" i="11"/>
  <c r="Z70" i="11"/>
  <c r="R70" i="11"/>
  <c r="Q70" i="11"/>
  <c r="P70" i="11"/>
  <c r="O70" i="11"/>
  <c r="N70" i="11"/>
  <c r="Z69" i="11"/>
  <c r="R69" i="11"/>
  <c r="Q69" i="11"/>
  <c r="P69" i="11"/>
  <c r="O69" i="11"/>
  <c r="N69" i="11"/>
  <c r="Z68" i="11"/>
  <c r="R68" i="11"/>
  <c r="Q68" i="11"/>
  <c r="P68" i="11"/>
  <c r="O68" i="11"/>
  <c r="N68" i="11"/>
  <c r="Z67" i="11"/>
  <c r="R67" i="11"/>
  <c r="Q67" i="11"/>
  <c r="P67" i="11"/>
  <c r="O67" i="11"/>
  <c r="N67" i="11"/>
  <c r="Z66" i="11"/>
  <c r="R66" i="11"/>
  <c r="Q66" i="11"/>
  <c r="P66" i="11"/>
  <c r="O66" i="11"/>
  <c r="N66" i="11"/>
  <c r="Z65" i="11"/>
  <c r="R65" i="11"/>
  <c r="Q65" i="11"/>
  <c r="P65" i="11"/>
  <c r="O65" i="11"/>
  <c r="N65" i="11"/>
  <c r="Z64" i="11"/>
  <c r="R64" i="11"/>
  <c r="Q64" i="11"/>
  <c r="P64" i="11"/>
  <c r="O64" i="11"/>
  <c r="N64" i="11"/>
  <c r="Z63" i="11"/>
  <c r="R63" i="11"/>
  <c r="Q63" i="11"/>
  <c r="P63" i="11"/>
  <c r="O63" i="11"/>
  <c r="N63" i="11"/>
  <c r="Z62" i="11"/>
  <c r="R62" i="11"/>
  <c r="Q62" i="11"/>
  <c r="P62" i="11"/>
  <c r="O62" i="11"/>
  <c r="N62" i="11"/>
  <c r="Z61" i="11"/>
  <c r="R61" i="11"/>
  <c r="Q61" i="11"/>
  <c r="P61" i="11"/>
  <c r="O61" i="11"/>
  <c r="N61" i="11"/>
  <c r="Z60" i="11"/>
  <c r="R60" i="11"/>
  <c r="Q60" i="11"/>
  <c r="P60" i="11"/>
  <c r="O60" i="11"/>
  <c r="N60" i="11"/>
  <c r="Z59" i="11"/>
  <c r="R59" i="11"/>
  <c r="Q59" i="11"/>
  <c r="P59" i="11"/>
  <c r="O59" i="11"/>
  <c r="N59" i="11"/>
  <c r="Z58" i="11"/>
  <c r="R58" i="11"/>
  <c r="Q58" i="11"/>
  <c r="P58" i="11"/>
  <c r="O58" i="11"/>
  <c r="N58" i="11"/>
  <c r="Z57" i="11"/>
  <c r="R57" i="11"/>
  <c r="Q57" i="11"/>
  <c r="P57" i="11"/>
  <c r="O57" i="11"/>
  <c r="N57" i="11"/>
  <c r="Z56" i="11"/>
  <c r="R56" i="11"/>
  <c r="Q56" i="11"/>
  <c r="P56" i="11"/>
  <c r="O56" i="11"/>
  <c r="N56" i="11"/>
  <c r="Z55" i="11"/>
  <c r="R55" i="11"/>
  <c r="Q55" i="11"/>
  <c r="P55" i="11"/>
  <c r="O55" i="11"/>
  <c r="N55" i="11"/>
  <c r="Z54" i="11"/>
  <c r="R54" i="11"/>
  <c r="Q54" i="11"/>
  <c r="P54" i="11"/>
  <c r="O54" i="11"/>
  <c r="N54" i="11"/>
  <c r="Z53" i="11"/>
  <c r="R53" i="11"/>
  <c r="Q53" i="11"/>
  <c r="P53" i="11"/>
  <c r="O53" i="11"/>
  <c r="N53" i="11"/>
  <c r="Z52" i="11"/>
  <c r="R52" i="11"/>
  <c r="Q52" i="11"/>
  <c r="P52" i="11"/>
  <c r="O52" i="11"/>
  <c r="N52" i="11"/>
  <c r="Z51" i="11"/>
  <c r="R51" i="11"/>
  <c r="Q51" i="11"/>
  <c r="P51" i="11"/>
  <c r="O51" i="11"/>
  <c r="N51" i="11"/>
  <c r="Z50" i="11"/>
  <c r="R50" i="11"/>
  <c r="Q50" i="11"/>
  <c r="P50" i="11"/>
  <c r="O50" i="11"/>
  <c r="N50" i="11"/>
  <c r="Z49" i="11"/>
  <c r="R49" i="11"/>
  <c r="Q49" i="11"/>
  <c r="P49" i="11"/>
  <c r="O49" i="11"/>
  <c r="N49" i="11"/>
  <c r="Z48" i="11"/>
  <c r="R48" i="11"/>
  <c r="Q48" i="11"/>
  <c r="P48" i="11"/>
  <c r="O48" i="11"/>
  <c r="N48" i="11"/>
  <c r="Z47" i="11"/>
  <c r="R47" i="11"/>
  <c r="Q47" i="11"/>
  <c r="P47" i="11"/>
  <c r="O47" i="11"/>
  <c r="N47" i="11"/>
  <c r="Z46" i="11"/>
  <c r="R46" i="11"/>
  <c r="Q46" i="11"/>
  <c r="P46" i="11"/>
  <c r="O46" i="11"/>
  <c r="N46" i="11"/>
  <c r="Z45" i="11"/>
  <c r="R45" i="11"/>
  <c r="Q45" i="11"/>
  <c r="P45" i="11"/>
  <c r="O45" i="11"/>
  <c r="N45" i="11"/>
  <c r="Z44" i="11"/>
  <c r="R44" i="11"/>
  <c r="Q44" i="11"/>
  <c r="P44" i="11"/>
  <c r="O44" i="11"/>
  <c r="N44" i="11"/>
  <c r="Z43" i="11"/>
  <c r="R43" i="11"/>
  <c r="Q43" i="11"/>
  <c r="P43" i="11"/>
  <c r="O43" i="11"/>
  <c r="N43" i="11"/>
  <c r="Z42" i="11"/>
  <c r="R42" i="11"/>
  <c r="Q42" i="11"/>
  <c r="P42" i="11"/>
  <c r="O42" i="11"/>
  <c r="N42" i="11"/>
  <c r="Z41" i="11"/>
  <c r="R41" i="11"/>
  <c r="Q41" i="11"/>
  <c r="P41" i="11"/>
  <c r="O41" i="11"/>
  <c r="N41" i="11"/>
  <c r="Z40" i="11"/>
  <c r="R40" i="11"/>
  <c r="Q40" i="11"/>
  <c r="P40" i="11"/>
  <c r="O40" i="11"/>
  <c r="N40" i="11"/>
  <c r="Z39" i="11"/>
  <c r="R39" i="11"/>
  <c r="Q39" i="11"/>
  <c r="P39" i="11"/>
  <c r="O39" i="11"/>
  <c r="N39" i="11"/>
  <c r="Z38" i="11"/>
  <c r="R38" i="11"/>
  <c r="Q38" i="11"/>
  <c r="P38" i="11"/>
  <c r="O38" i="11"/>
  <c r="N38" i="11"/>
  <c r="Z37" i="11"/>
  <c r="R37" i="11"/>
  <c r="Q37" i="11"/>
  <c r="P37" i="11"/>
  <c r="O37" i="11"/>
  <c r="N37" i="11"/>
  <c r="Z36" i="11"/>
  <c r="R36" i="11"/>
  <c r="Q36" i="11"/>
  <c r="P36" i="11"/>
  <c r="O36" i="11"/>
  <c r="N36" i="11"/>
  <c r="Z35" i="11"/>
  <c r="R35" i="11"/>
  <c r="Q35" i="11"/>
  <c r="P35" i="11"/>
  <c r="O35" i="11"/>
  <c r="N35" i="11"/>
  <c r="Z34" i="11"/>
  <c r="R34" i="11"/>
  <c r="Q34" i="11"/>
  <c r="P34" i="11"/>
  <c r="O34" i="11"/>
  <c r="N34" i="11"/>
  <c r="Z33" i="11"/>
  <c r="R33" i="11"/>
  <c r="Q33" i="11"/>
  <c r="P33" i="11"/>
  <c r="O33" i="11"/>
  <c r="N33" i="11"/>
  <c r="Z32" i="11"/>
  <c r="R32" i="11"/>
  <c r="Q32" i="11"/>
  <c r="P32" i="11"/>
  <c r="O32" i="11"/>
  <c r="N32" i="11"/>
  <c r="Z31" i="11"/>
  <c r="R31" i="11"/>
  <c r="Q31" i="11"/>
  <c r="P31" i="11"/>
  <c r="O31" i="11"/>
  <c r="N31" i="11"/>
  <c r="Z30" i="11"/>
  <c r="R30" i="11"/>
  <c r="Q30" i="11"/>
  <c r="P30" i="11"/>
  <c r="O30" i="11"/>
  <c r="N30" i="11"/>
  <c r="AS29" i="11"/>
  <c r="Z29" i="11"/>
  <c r="R29" i="11"/>
  <c r="Q29" i="11"/>
  <c r="P29" i="11"/>
  <c r="O29" i="11"/>
  <c r="N29" i="11"/>
  <c r="Z28" i="11"/>
  <c r="R28" i="11"/>
  <c r="Q28" i="11"/>
  <c r="P28" i="11"/>
  <c r="O28" i="11"/>
  <c r="N28" i="11"/>
  <c r="Z27" i="11"/>
  <c r="R27" i="11"/>
  <c r="Q27" i="11"/>
  <c r="P27" i="11"/>
  <c r="O27" i="11"/>
  <c r="N27" i="11"/>
  <c r="AS26" i="11"/>
  <c r="Z26" i="11"/>
  <c r="R26" i="11"/>
  <c r="Q26" i="11"/>
  <c r="P26" i="11"/>
  <c r="O26" i="11"/>
  <c r="N26" i="11"/>
  <c r="AS25" i="11"/>
  <c r="Z25" i="11"/>
  <c r="R25" i="11"/>
  <c r="Q25" i="11"/>
  <c r="P25" i="11"/>
  <c r="O25" i="11"/>
  <c r="N25" i="11"/>
  <c r="Z24" i="11"/>
  <c r="R24" i="11"/>
  <c r="Q24" i="11"/>
  <c r="P24" i="11"/>
  <c r="O24" i="11"/>
  <c r="N24" i="11"/>
  <c r="Z23" i="11"/>
  <c r="R23" i="11"/>
  <c r="Q23" i="11"/>
  <c r="P23" i="11"/>
  <c r="O23" i="11"/>
  <c r="N23" i="11"/>
  <c r="Z22" i="11"/>
  <c r="R22" i="11"/>
  <c r="Q22" i="11"/>
  <c r="P22" i="11"/>
  <c r="O22" i="11"/>
  <c r="N22" i="11"/>
  <c r="Z20" i="11"/>
  <c r="R20" i="11"/>
  <c r="Q20" i="11"/>
  <c r="P20" i="11"/>
  <c r="O20" i="11"/>
  <c r="N20" i="11"/>
  <c r="Z19" i="11"/>
  <c r="R19" i="11"/>
  <c r="Q19" i="11"/>
  <c r="P19" i="11"/>
  <c r="O19" i="11"/>
  <c r="N19" i="11"/>
  <c r="Z18" i="11"/>
  <c r="R18" i="11"/>
  <c r="Q18" i="11"/>
  <c r="P18" i="11"/>
  <c r="O18" i="11"/>
  <c r="N18" i="11"/>
  <c r="Z17" i="11"/>
  <c r="R17" i="11"/>
  <c r="Q17" i="11"/>
  <c r="P17" i="11"/>
  <c r="O17" i="11"/>
  <c r="N17" i="11"/>
  <c r="Z16" i="11"/>
  <c r="R16" i="11"/>
  <c r="Q16" i="11"/>
  <c r="P16" i="11"/>
  <c r="O16" i="11"/>
  <c r="N16" i="11"/>
  <c r="Z15" i="11"/>
  <c r="R15" i="11"/>
  <c r="Q15" i="11"/>
  <c r="P15" i="11"/>
  <c r="O15" i="11"/>
  <c r="N15" i="11"/>
  <c r="Z13" i="11"/>
  <c r="V13" i="11"/>
  <c r="R13" i="11"/>
  <c r="Q13" i="11"/>
  <c r="P13" i="11"/>
  <c r="O13" i="11"/>
  <c r="Z12" i="11"/>
  <c r="V12" i="11"/>
  <c r="R12" i="11"/>
  <c r="Q12" i="11"/>
  <c r="P12" i="11"/>
  <c r="O12" i="11"/>
  <c r="Z11" i="11"/>
  <c r="V11" i="11"/>
  <c r="R11" i="11"/>
  <c r="Q11" i="11"/>
  <c r="P11" i="11"/>
  <c r="O11" i="11"/>
  <c r="AJ10" i="11"/>
  <c r="AI10" i="11"/>
  <c r="AH10" i="11"/>
  <c r="AG10" i="11"/>
  <c r="AF10" i="11"/>
  <c r="AE10" i="11"/>
  <c r="AA10" i="11"/>
  <c r="Z10" i="11"/>
  <c r="Y10" i="11"/>
  <c r="X10" i="11"/>
  <c r="W10" i="11"/>
  <c r="V10" i="11"/>
  <c r="R10" i="11"/>
  <c r="Q10" i="11"/>
  <c r="P10" i="11"/>
  <c r="O10" i="11"/>
  <c r="N10" i="11"/>
  <c r="M10" i="11"/>
  <c r="AH109" i="10"/>
  <c r="I109" i="10"/>
  <c r="AV24" i="10" s="1"/>
  <c r="H109" i="10"/>
  <c r="AU24" i="10" s="1"/>
  <c r="AQ28" i="10" s="1"/>
  <c r="D115" i="10"/>
  <c r="P108" i="10"/>
  <c r="D114" i="10" s="1"/>
  <c r="O108" i="10"/>
  <c r="N108" i="10"/>
  <c r="M108" i="10"/>
  <c r="P107" i="10"/>
  <c r="O107" i="10"/>
  <c r="N107" i="10"/>
  <c r="M107" i="10"/>
  <c r="P106" i="10"/>
  <c r="O106" i="10"/>
  <c r="N106" i="10"/>
  <c r="M106" i="10"/>
  <c r="P105" i="10"/>
  <c r="O105" i="10"/>
  <c r="N105" i="10"/>
  <c r="M105" i="10"/>
  <c r="P104" i="10"/>
  <c r="O104" i="10"/>
  <c r="N104" i="10"/>
  <c r="M104" i="10"/>
  <c r="P103" i="10"/>
  <c r="O103" i="10"/>
  <c r="N103" i="10"/>
  <c r="M103" i="10"/>
  <c r="P102" i="10"/>
  <c r="O102" i="10"/>
  <c r="N102" i="10"/>
  <c r="M102" i="10"/>
  <c r="P101" i="10"/>
  <c r="O101" i="10"/>
  <c r="N101" i="10"/>
  <c r="M101" i="10"/>
  <c r="P100" i="10"/>
  <c r="O100" i="10"/>
  <c r="N100" i="10"/>
  <c r="M100" i="10"/>
  <c r="P99" i="10"/>
  <c r="O99" i="10"/>
  <c r="N99" i="10"/>
  <c r="M99" i="10"/>
  <c r="P98" i="10"/>
  <c r="O98" i="10"/>
  <c r="N98" i="10"/>
  <c r="M98" i="10"/>
  <c r="P97" i="10"/>
  <c r="O97" i="10"/>
  <c r="N97" i="10"/>
  <c r="M97" i="10"/>
  <c r="P96" i="10"/>
  <c r="O96" i="10"/>
  <c r="N96" i="10"/>
  <c r="M96" i="10"/>
  <c r="P95" i="10"/>
  <c r="O95" i="10"/>
  <c r="N95" i="10"/>
  <c r="M95" i="10"/>
  <c r="P94" i="10"/>
  <c r="O94" i="10"/>
  <c r="N94" i="10"/>
  <c r="M94" i="10"/>
  <c r="P93" i="10"/>
  <c r="O93" i="10"/>
  <c r="N93" i="10"/>
  <c r="M93" i="10"/>
  <c r="P92" i="10"/>
  <c r="O92" i="10"/>
  <c r="N92" i="10"/>
  <c r="M92" i="10"/>
  <c r="P91" i="10"/>
  <c r="O91" i="10"/>
  <c r="N91" i="10"/>
  <c r="M91" i="10"/>
  <c r="P90" i="10"/>
  <c r="O90" i="10"/>
  <c r="N90" i="10"/>
  <c r="M90" i="10"/>
  <c r="P89" i="10"/>
  <c r="O89" i="10"/>
  <c r="N89" i="10"/>
  <c r="M89" i="10"/>
  <c r="P88" i="10"/>
  <c r="O88" i="10"/>
  <c r="N88" i="10"/>
  <c r="M88" i="10"/>
  <c r="P87" i="10"/>
  <c r="O87" i="10"/>
  <c r="N87" i="10"/>
  <c r="M87" i="10"/>
  <c r="P86" i="10"/>
  <c r="O86" i="10"/>
  <c r="N86" i="10"/>
  <c r="M86" i="10"/>
  <c r="P85" i="10"/>
  <c r="O85" i="10"/>
  <c r="N85" i="10"/>
  <c r="M85" i="10"/>
  <c r="P84" i="10"/>
  <c r="O84" i="10"/>
  <c r="N84" i="10"/>
  <c r="M84" i="10"/>
  <c r="P83" i="10"/>
  <c r="O83" i="10"/>
  <c r="N83" i="10"/>
  <c r="M83" i="10"/>
  <c r="P82" i="10"/>
  <c r="O82" i="10"/>
  <c r="N82" i="10"/>
  <c r="M82" i="10"/>
  <c r="P81" i="10"/>
  <c r="O81" i="10"/>
  <c r="N81" i="10"/>
  <c r="M81" i="10"/>
  <c r="P80" i="10"/>
  <c r="O80" i="10"/>
  <c r="N80" i="10"/>
  <c r="M80" i="10"/>
  <c r="P79" i="10"/>
  <c r="O79" i="10"/>
  <c r="N79" i="10"/>
  <c r="M79" i="10"/>
  <c r="P78" i="10"/>
  <c r="O78" i="10"/>
  <c r="N78" i="10"/>
  <c r="M78" i="10"/>
  <c r="P77" i="10"/>
  <c r="O77" i="10"/>
  <c r="N77" i="10"/>
  <c r="M77" i="10"/>
  <c r="P76" i="10"/>
  <c r="O76" i="10"/>
  <c r="N76" i="10"/>
  <c r="M76" i="10"/>
  <c r="P75" i="10"/>
  <c r="O75" i="10"/>
  <c r="N75" i="10"/>
  <c r="M75" i="10"/>
  <c r="P74" i="10"/>
  <c r="O74" i="10"/>
  <c r="N74" i="10"/>
  <c r="M74" i="10"/>
  <c r="P73" i="10"/>
  <c r="O73" i="10"/>
  <c r="N73" i="10"/>
  <c r="M73" i="10"/>
  <c r="P72" i="10"/>
  <c r="O72" i="10"/>
  <c r="N72" i="10"/>
  <c r="M72" i="10"/>
  <c r="P71" i="10"/>
  <c r="O71" i="10"/>
  <c r="N71" i="10"/>
  <c r="M71" i="10"/>
  <c r="P70" i="10"/>
  <c r="O70" i="10"/>
  <c r="N70" i="10"/>
  <c r="M70" i="10"/>
  <c r="P69" i="10"/>
  <c r="O69" i="10"/>
  <c r="N69" i="10"/>
  <c r="M69" i="10"/>
  <c r="P68" i="10"/>
  <c r="O68" i="10"/>
  <c r="N68" i="10"/>
  <c r="M68" i="10"/>
  <c r="P67" i="10"/>
  <c r="O67" i="10"/>
  <c r="N67" i="10"/>
  <c r="M67" i="10"/>
  <c r="P66" i="10"/>
  <c r="O66" i="10"/>
  <c r="N66" i="10"/>
  <c r="M66" i="10"/>
  <c r="P65" i="10"/>
  <c r="O65" i="10"/>
  <c r="N65" i="10"/>
  <c r="M65" i="10"/>
  <c r="P64" i="10"/>
  <c r="O64" i="10"/>
  <c r="N64" i="10"/>
  <c r="M64" i="10"/>
  <c r="P63" i="10"/>
  <c r="O63" i="10"/>
  <c r="N63" i="10"/>
  <c r="M63" i="10"/>
  <c r="P62" i="10"/>
  <c r="O62" i="10"/>
  <c r="N62" i="10"/>
  <c r="M62" i="10"/>
  <c r="P61" i="10"/>
  <c r="O61" i="10"/>
  <c r="N61" i="10"/>
  <c r="M61" i="10"/>
  <c r="P60" i="10"/>
  <c r="O60" i="10"/>
  <c r="N60" i="10"/>
  <c r="M60" i="10"/>
  <c r="P59" i="10"/>
  <c r="O59" i="10"/>
  <c r="N59" i="10"/>
  <c r="M59" i="10"/>
  <c r="P58" i="10"/>
  <c r="O58" i="10"/>
  <c r="N58" i="10"/>
  <c r="M58" i="10"/>
  <c r="P57" i="10"/>
  <c r="O57" i="10"/>
  <c r="N57" i="10"/>
  <c r="M57" i="10"/>
  <c r="P56" i="10"/>
  <c r="O56" i="10"/>
  <c r="N56" i="10"/>
  <c r="M56" i="10"/>
  <c r="P55" i="10"/>
  <c r="O55" i="10"/>
  <c r="N55" i="10"/>
  <c r="M55" i="10"/>
  <c r="P54" i="10"/>
  <c r="O54" i="10"/>
  <c r="N54" i="10"/>
  <c r="M54" i="10"/>
  <c r="P53" i="10"/>
  <c r="O53" i="10"/>
  <c r="N53" i="10"/>
  <c r="M53" i="10"/>
  <c r="P52" i="10"/>
  <c r="O52" i="10"/>
  <c r="N52" i="10"/>
  <c r="M52" i="10"/>
  <c r="P51" i="10"/>
  <c r="O51" i="10"/>
  <c r="N51" i="10"/>
  <c r="M51" i="10"/>
  <c r="P50" i="10"/>
  <c r="O50" i="10"/>
  <c r="N50" i="10"/>
  <c r="M50" i="10"/>
  <c r="P49" i="10"/>
  <c r="O49" i="10"/>
  <c r="N49" i="10"/>
  <c r="M49" i="10"/>
  <c r="P48" i="10"/>
  <c r="O48" i="10"/>
  <c r="N48" i="10"/>
  <c r="M48" i="10"/>
  <c r="P47" i="10"/>
  <c r="O47" i="10"/>
  <c r="N47" i="10"/>
  <c r="M47" i="10"/>
  <c r="P46" i="10"/>
  <c r="O46" i="10"/>
  <c r="N46" i="10"/>
  <c r="M46" i="10"/>
  <c r="P45" i="10"/>
  <c r="O45" i="10"/>
  <c r="N45" i="10"/>
  <c r="M45" i="10"/>
  <c r="P44" i="10"/>
  <c r="O44" i="10"/>
  <c r="N44" i="10"/>
  <c r="M44" i="10"/>
  <c r="P43" i="10"/>
  <c r="O43" i="10"/>
  <c r="N43" i="10"/>
  <c r="M43" i="10"/>
  <c r="P42" i="10"/>
  <c r="O42" i="10"/>
  <c r="N42" i="10"/>
  <c r="M42" i="10"/>
  <c r="P41" i="10"/>
  <c r="O41" i="10"/>
  <c r="N41" i="10"/>
  <c r="M41" i="10"/>
  <c r="P40" i="10"/>
  <c r="O40" i="10"/>
  <c r="N40" i="10"/>
  <c r="M40" i="10"/>
  <c r="P39" i="10"/>
  <c r="O39" i="10"/>
  <c r="N39" i="10"/>
  <c r="M39" i="10"/>
  <c r="P38" i="10"/>
  <c r="O38" i="10"/>
  <c r="N38" i="10"/>
  <c r="M38" i="10"/>
  <c r="P37" i="10"/>
  <c r="O37" i="10"/>
  <c r="N37" i="10"/>
  <c r="M37" i="10"/>
  <c r="P36" i="10"/>
  <c r="O36" i="10"/>
  <c r="N36" i="10"/>
  <c r="M36" i="10"/>
  <c r="P35" i="10"/>
  <c r="O35" i="10"/>
  <c r="N35" i="10"/>
  <c r="M35" i="10"/>
  <c r="P34" i="10"/>
  <c r="O34" i="10"/>
  <c r="N34" i="10"/>
  <c r="M34" i="10"/>
  <c r="P33" i="10"/>
  <c r="O33" i="10"/>
  <c r="N33" i="10"/>
  <c r="M33" i="10"/>
  <c r="P32" i="10"/>
  <c r="O32" i="10"/>
  <c r="N32" i="10"/>
  <c r="M32" i="10"/>
  <c r="AS31" i="10"/>
  <c r="P31" i="10"/>
  <c r="O31" i="10"/>
  <c r="N31" i="10"/>
  <c r="M31" i="10"/>
  <c r="P30" i="10"/>
  <c r="O30" i="10"/>
  <c r="N30" i="10"/>
  <c r="M30" i="10"/>
  <c r="AS29" i="10"/>
  <c r="P29" i="10"/>
  <c r="O29" i="10"/>
  <c r="N29" i="10"/>
  <c r="M29" i="10"/>
  <c r="P28" i="10"/>
  <c r="O28" i="10"/>
  <c r="N28" i="10"/>
  <c r="M28" i="10"/>
  <c r="P27" i="10"/>
  <c r="O27" i="10"/>
  <c r="N27" i="10"/>
  <c r="M27" i="10"/>
  <c r="AS24" i="10"/>
  <c r="AA24" i="10"/>
  <c r="Z24" i="10"/>
  <c r="Y24" i="10"/>
  <c r="X24" i="10"/>
  <c r="W24" i="10"/>
  <c r="V24" i="10"/>
  <c r="R24" i="10"/>
  <c r="Q24" i="10"/>
  <c r="P24" i="10"/>
  <c r="O24" i="10"/>
  <c r="N24" i="10"/>
  <c r="M24" i="10"/>
  <c r="AS23" i="10"/>
  <c r="AE23" i="10"/>
  <c r="AA23" i="10"/>
  <c r="Z23" i="10"/>
  <c r="Y23" i="10"/>
  <c r="X23" i="10"/>
  <c r="W23" i="10"/>
  <c r="V23" i="10"/>
  <c r="R23" i="10"/>
  <c r="Q23" i="10"/>
  <c r="P23" i="10"/>
  <c r="O23" i="10"/>
  <c r="N23" i="10"/>
  <c r="M23" i="10"/>
  <c r="AJ22" i="10"/>
  <c r="AI22" i="10"/>
  <c r="AH22" i="10"/>
  <c r="AG22" i="10"/>
  <c r="AF22" i="10"/>
  <c r="AE22" i="10"/>
  <c r="AA22" i="10"/>
  <c r="Z22" i="10"/>
  <c r="Y22" i="10"/>
  <c r="X22" i="10"/>
  <c r="W22" i="10"/>
  <c r="V22" i="10"/>
  <c r="R22" i="10"/>
  <c r="Q22" i="10"/>
  <c r="P22" i="10"/>
  <c r="O22" i="10"/>
  <c r="N22" i="10"/>
  <c r="M22" i="10"/>
  <c r="AJ21" i="10"/>
  <c r="AI21" i="10"/>
  <c r="AH21" i="10"/>
  <c r="AG21" i="10"/>
  <c r="AF21" i="10"/>
  <c r="AE21" i="10"/>
  <c r="AA21" i="10"/>
  <c r="Z21" i="10"/>
  <c r="Y21" i="10"/>
  <c r="X21" i="10"/>
  <c r="W21" i="10"/>
  <c r="V21" i="10"/>
  <c r="R21" i="10"/>
  <c r="Q21" i="10"/>
  <c r="P21" i="10"/>
  <c r="O21" i="10"/>
  <c r="N21" i="10"/>
  <c r="M21" i="10"/>
  <c r="AJ20" i="10"/>
  <c r="AI20" i="10"/>
  <c r="AH20" i="10"/>
  <c r="AG20" i="10"/>
  <c r="AF20" i="10"/>
  <c r="AE20" i="10"/>
  <c r="AA20" i="10"/>
  <c r="Z20" i="10"/>
  <c r="Y20" i="10"/>
  <c r="X20" i="10"/>
  <c r="W20" i="10"/>
  <c r="V20" i="10"/>
  <c r="R20" i="10"/>
  <c r="Q20" i="10"/>
  <c r="P20" i="10"/>
  <c r="O20" i="10"/>
  <c r="N20" i="10"/>
  <c r="M20" i="10"/>
  <c r="AJ19" i="10"/>
  <c r="AI19" i="10"/>
  <c r="AH19" i="10"/>
  <c r="AG19" i="10"/>
  <c r="AF19" i="10"/>
  <c r="AE19" i="10"/>
  <c r="AA19" i="10"/>
  <c r="Z19" i="10"/>
  <c r="Y19" i="10"/>
  <c r="X19" i="10"/>
  <c r="W19" i="10"/>
  <c r="V19" i="10"/>
  <c r="R19" i="10"/>
  <c r="Q19" i="10"/>
  <c r="P19" i="10"/>
  <c r="O19" i="10"/>
  <c r="N19" i="10"/>
  <c r="M19" i="10"/>
  <c r="AJ18" i="10"/>
  <c r="AI18" i="10"/>
  <c r="AH18" i="10"/>
  <c r="AG18" i="10"/>
  <c r="AF18" i="10"/>
  <c r="AE18" i="10"/>
  <c r="AA18" i="10"/>
  <c r="Z18" i="10"/>
  <c r="Y18" i="10"/>
  <c r="X18" i="10"/>
  <c r="W18" i="10"/>
  <c r="V18" i="10"/>
  <c r="R18" i="10"/>
  <c r="Q18" i="10"/>
  <c r="P18" i="10"/>
  <c r="O18" i="10"/>
  <c r="N18" i="10"/>
  <c r="M18" i="10"/>
  <c r="AJ17" i="10"/>
  <c r="AI17" i="10"/>
  <c r="AH17" i="10"/>
  <c r="AG17" i="10"/>
  <c r="AF17" i="10"/>
  <c r="AE17" i="10"/>
  <c r="AA17" i="10"/>
  <c r="Z17" i="10"/>
  <c r="Y17" i="10"/>
  <c r="X17" i="10"/>
  <c r="W17" i="10"/>
  <c r="V17" i="10"/>
  <c r="R17" i="10"/>
  <c r="Q17" i="10"/>
  <c r="P17" i="10"/>
  <c r="O17" i="10"/>
  <c r="N17" i="10"/>
  <c r="M17" i="10"/>
  <c r="AJ16" i="10"/>
  <c r="AI16" i="10"/>
  <c r="AH16" i="10"/>
  <c r="AG16" i="10"/>
  <c r="AF16" i="10"/>
  <c r="AE16" i="10"/>
  <c r="AA16" i="10"/>
  <c r="Z16" i="10"/>
  <c r="Y16" i="10"/>
  <c r="X16" i="10"/>
  <c r="W16" i="10"/>
  <c r="V16" i="10"/>
  <c r="R16" i="10"/>
  <c r="Q16" i="10"/>
  <c r="P16" i="10"/>
  <c r="O16" i="10"/>
  <c r="N16" i="10"/>
  <c r="M16" i="10"/>
  <c r="AJ15" i="10"/>
  <c r="AI15" i="10"/>
  <c r="AH15" i="10"/>
  <c r="AG15" i="10"/>
  <c r="AF15" i="10"/>
  <c r="AE15" i="10"/>
  <c r="AA15" i="10"/>
  <c r="Z15" i="10"/>
  <c r="Y15" i="10"/>
  <c r="X15" i="10"/>
  <c r="W15" i="10"/>
  <c r="V15" i="10"/>
  <c r="R15" i="10"/>
  <c r="Q15" i="10"/>
  <c r="P15" i="10"/>
  <c r="O15" i="10"/>
  <c r="N15" i="10"/>
  <c r="M15" i="10"/>
  <c r="AJ14" i="10"/>
  <c r="AI14" i="10"/>
  <c r="AH14" i="10"/>
  <c r="AG14" i="10"/>
  <c r="AF14" i="10"/>
  <c r="AE14" i="10"/>
  <c r="AA14" i="10"/>
  <c r="Z14" i="10"/>
  <c r="Y14" i="10"/>
  <c r="X14" i="10"/>
  <c r="W14" i="10"/>
  <c r="V14" i="10"/>
  <c r="R14" i="10"/>
  <c r="Q14" i="10"/>
  <c r="P14" i="10"/>
  <c r="O14" i="10"/>
  <c r="N14" i="10"/>
  <c r="M14" i="10"/>
  <c r="AJ13" i="10"/>
  <c r="AI13" i="10"/>
  <c r="AH13" i="10"/>
  <c r="AG13" i="10"/>
  <c r="AF13" i="10"/>
  <c r="AE13" i="10"/>
  <c r="AA13" i="10"/>
  <c r="Z13" i="10"/>
  <c r="Y13" i="10"/>
  <c r="X13" i="10"/>
  <c r="W13" i="10"/>
  <c r="V13" i="10"/>
  <c r="R13" i="10"/>
  <c r="Q13" i="10"/>
  <c r="P13" i="10"/>
  <c r="O13" i="10"/>
  <c r="N13" i="10"/>
  <c r="M13" i="10"/>
  <c r="AJ12" i="10"/>
  <c r="AI12" i="10"/>
  <c r="AH12" i="10"/>
  <c r="AG12" i="10"/>
  <c r="AF12" i="10"/>
  <c r="AE12" i="10"/>
  <c r="AA12" i="10"/>
  <c r="Z12" i="10"/>
  <c r="Y12" i="10"/>
  <c r="X12" i="10"/>
  <c r="W12" i="10"/>
  <c r="V12" i="10"/>
  <c r="R12" i="10"/>
  <c r="Q12" i="10"/>
  <c r="P12" i="10"/>
  <c r="O12" i="10"/>
  <c r="N12" i="10"/>
  <c r="M12" i="10"/>
  <c r="AJ11" i="10"/>
  <c r="AI11" i="10"/>
  <c r="AH11" i="10"/>
  <c r="AG11" i="10"/>
  <c r="AF11" i="10"/>
  <c r="AE11" i="10"/>
  <c r="AA11" i="10"/>
  <c r="Z11" i="10"/>
  <c r="Y11" i="10"/>
  <c r="X11" i="10"/>
  <c r="W11" i="10"/>
  <c r="V11" i="10"/>
  <c r="R11" i="10"/>
  <c r="Q11" i="10"/>
  <c r="P11" i="10"/>
  <c r="O11" i="10"/>
  <c r="N11" i="10"/>
  <c r="M11" i="10"/>
  <c r="AJ10" i="10"/>
  <c r="AI10" i="10"/>
  <c r="AH10" i="10"/>
  <c r="AG10" i="10"/>
  <c r="AF10" i="10"/>
  <c r="AE10" i="10"/>
  <c r="AA10" i="10"/>
  <c r="Z10" i="10"/>
  <c r="Y10" i="10"/>
  <c r="X10" i="10"/>
  <c r="W10" i="10"/>
  <c r="V10" i="10"/>
  <c r="R10" i="10"/>
  <c r="Q10" i="10"/>
  <c r="P10" i="10"/>
  <c r="O10" i="10"/>
  <c r="N10" i="10"/>
  <c r="M10" i="10"/>
  <c r="AH108" i="9"/>
  <c r="I108" i="9"/>
  <c r="AV25" i="9" s="1"/>
  <c r="H108" i="9"/>
  <c r="AU25" i="9" s="1"/>
  <c r="AQ27" i="9" s="1"/>
  <c r="Z107" i="9"/>
  <c r="D114" i="9"/>
  <c r="D113" i="9"/>
  <c r="Z106" i="9"/>
  <c r="Z105" i="9"/>
  <c r="Z104" i="9"/>
  <c r="Z103" i="9"/>
  <c r="Z102" i="9"/>
  <c r="Z101" i="9"/>
  <c r="Z100" i="9"/>
  <c r="Z99" i="9"/>
  <c r="Z98" i="9"/>
  <c r="Z97" i="9"/>
  <c r="Z96" i="9"/>
  <c r="Z95" i="9"/>
  <c r="Z94" i="9"/>
  <c r="Z93" i="9"/>
  <c r="Z92" i="9"/>
  <c r="Z91" i="9"/>
  <c r="Z90" i="9"/>
  <c r="Z89" i="9"/>
  <c r="Z88" i="9"/>
  <c r="Z87" i="9"/>
  <c r="Z86" i="9"/>
  <c r="Z85" i="9"/>
  <c r="Z84" i="9"/>
  <c r="Z83" i="9"/>
  <c r="Z82" i="9"/>
  <c r="Z81" i="9"/>
  <c r="Z80" i="9"/>
  <c r="Z79" i="9"/>
  <c r="Z78" i="9"/>
  <c r="Z77" i="9"/>
  <c r="Z76" i="9"/>
  <c r="Z75" i="9"/>
  <c r="Z74" i="9"/>
  <c r="Z73" i="9"/>
  <c r="Z72" i="9"/>
  <c r="Z71" i="9"/>
  <c r="Z70" i="9"/>
  <c r="Z69" i="9"/>
  <c r="Z68" i="9"/>
  <c r="Z67" i="9"/>
  <c r="Z66" i="9"/>
  <c r="Z65" i="9"/>
  <c r="Z64" i="9"/>
  <c r="Z63" i="9"/>
  <c r="Z62" i="9"/>
  <c r="Z61" i="9"/>
  <c r="Z60" i="9"/>
  <c r="Z59" i="9"/>
  <c r="Z58" i="9"/>
  <c r="Z57" i="9"/>
  <c r="Z56" i="9"/>
  <c r="Z55" i="9"/>
  <c r="Z54" i="9"/>
  <c r="Z53" i="9"/>
  <c r="Z52" i="9"/>
  <c r="Z51" i="9"/>
  <c r="Z50" i="9"/>
  <c r="Z49" i="9"/>
  <c r="Z48" i="9"/>
  <c r="Z47" i="9"/>
  <c r="Z46" i="9"/>
  <c r="Z45" i="9"/>
  <c r="Z44" i="9"/>
  <c r="Z43" i="9"/>
  <c r="Z42" i="9"/>
  <c r="Z41" i="9"/>
  <c r="Z40" i="9"/>
  <c r="Z39" i="9"/>
  <c r="Z38" i="9"/>
  <c r="Z37" i="9"/>
  <c r="Z36" i="9"/>
  <c r="Z35" i="9"/>
  <c r="Z34" i="9"/>
  <c r="Z33" i="9"/>
  <c r="Z32" i="9"/>
  <c r="Z31" i="9"/>
  <c r="AS30" i="9"/>
  <c r="Z30" i="9"/>
  <c r="Z29" i="9"/>
  <c r="AS28" i="9"/>
  <c r="Z28" i="9"/>
  <c r="Z27" i="9"/>
  <c r="Z26" i="9"/>
  <c r="AS25" i="9"/>
  <c r="Z25" i="9"/>
  <c r="AS24" i="9"/>
  <c r="Z24" i="9"/>
  <c r="AA22" i="9"/>
  <c r="Z22" i="9"/>
  <c r="X22" i="9"/>
  <c r="W22" i="9"/>
  <c r="V22" i="9"/>
  <c r="R22" i="9"/>
  <c r="Q22" i="9"/>
  <c r="P22" i="9"/>
  <c r="O22" i="9"/>
  <c r="M22" i="9"/>
  <c r="AJ21" i="9"/>
  <c r="AI21" i="9"/>
  <c r="AH21" i="9"/>
  <c r="AG21" i="9"/>
  <c r="AF21" i="9"/>
  <c r="AE21" i="9"/>
  <c r="AA21" i="9"/>
  <c r="Z21" i="9"/>
  <c r="Y21" i="9"/>
  <c r="X21" i="9"/>
  <c r="W21" i="9"/>
  <c r="V21" i="9"/>
  <c r="R21" i="9"/>
  <c r="Q21" i="9"/>
  <c r="P21" i="9"/>
  <c r="O21" i="9"/>
  <c r="N21" i="9"/>
  <c r="M21" i="9"/>
  <c r="AJ20" i="9"/>
  <c r="AI20" i="9"/>
  <c r="AH20" i="9"/>
  <c r="AG20" i="9"/>
  <c r="AF20" i="9"/>
  <c r="AE20" i="9"/>
  <c r="AA20" i="9"/>
  <c r="Z20" i="9"/>
  <c r="Y20" i="9"/>
  <c r="X20" i="9"/>
  <c r="W20" i="9"/>
  <c r="V20" i="9"/>
  <c r="R20" i="9"/>
  <c r="Q20" i="9"/>
  <c r="P20" i="9"/>
  <c r="O20" i="9"/>
  <c r="N20" i="9"/>
  <c r="M20" i="9"/>
  <c r="AJ19" i="9"/>
  <c r="AI19" i="9"/>
  <c r="AH19" i="9"/>
  <c r="AG19" i="9"/>
  <c r="AF19" i="9"/>
  <c r="AE19" i="9"/>
  <c r="AA19" i="9"/>
  <c r="Z19" i="9"/>
  <c r="Y19" i="9"/>
  <c r="X19" i="9"/>
  <c r="W19" i="9"/>
  <c r="V19" i="9"/>
  <c r="R19" i="9"/>
  <c r="Q19" i="9"/>
  <c r="P19" i="9"/>
  <c r="O19" i="9"/>
  <c r="N19" i="9"/>
  <c r="M19" i="9"/>
  <c r="AJ18" i="9"/>
  <c r="AI18" i="9"/>
  <c r="AH18" i="9"/>
  <c r="AG18" i="9"/>
  <c r="AF18" i="9"/>
  <c r="AE18" i="9"/>
  <c r="AA18" i="9"/>
  <c r="Z18" i="9"/>
  <c r="Y18" i="9"/>
  <c r="X18" i="9"/>
  <c r="W18" i="9"/>
  <c r="V18" i="9"/>
  <c r="R18" i="9"/>
  <c r="Q18" i="9"/>
  <c r="P18" i="9"/>
  <c r="O18" i="9"/>
  <c r="N18" i="9"/>
  <c r="M18" i="9"/>
  <c r="AJ17" i="9"/>
  <c r="AI17" i="9"/>
  <c r="AH17" i="9"/>
  <c r="AG17" i="9"/>
  <c r="AF17" i="9"/>
  <c r="AE17" i="9"/>
  <c r="AA17" i="9"/>
  <c r="Z17" i="9"/>
  <c r="Y17" i="9"/>
  <c r="X17" i="9"/>
  <c r="W17" i="9"/>
  <c r="V17" i="9"/>
  <c r="R17" i="9"/>
  <c r="Q17" i="9"/>
  <c r="P17" i="9"/>
  <c r="O17" i="9"/>
  <c r="N17" i="9"/>
  <c r="M17" i="9"/>
  <c r="AJ16" i="9"/>
  <c r="AI16" i="9"/>
  <c r="AH16" i="9"/>
  <c r="AG16" i="9"/>
  <c r="AF16" i="9"/>
  <c r="AE16" i="9"/>
  <c r="AA16" i="9"/>
  <c r="Z16" i="9"/>
  <c r="Y16" i="9"/>
  <c r="X16" i="9"/>
  <c r="W16" i="9"/>
  <c r="V16" i="9"/>
  <c r="R16" i="9"/>
  <c r="Q16" i="9"/>
  <c r="P16" i="9"/>
  <c r="O16" i="9"/>
  <c r="N16" i="9"/>
  <c r="M16" i="9"/>
  <c r="AJ15" i="9"/>
  <c r="AI15" i="9"/>
  <c r="AH15" i="9"/>
  <c r="AG15" i="9"/>
  <c r="AF15" i="9"/>
  <c r="AE15" i="9"/>
  <c r="AA15" i="9"/>
  <c r="Z15" i="9"/>
  <c r="Y15" i="9"/>
  <c r="X15" i="9"/>
  <c r="W15" i="9"/>
  <c r="V15" i="9"/>
  <c r="R15" i="9"/>
  <c r="Q15" i="9"/>
  <c r="P15" i="9"/>
  <c r="O15" i="9"/>
  <c r="N15" i="9"/>
  <c r="M15" i="9"/>
  <c r="AJ14" i="9"/>
  <c r="AI14" i="9"/>
  <c r="AH14" i="9"/>
  <c r="AG14" i="9"/>
  <c r="AF14" i="9"/>
  <c r="AE14" i="9"/>
  <c r="AA14" i="9"/>
  <c r="Z14" i="9"/>
  <c r="Y14" i="9"/>
  <c r="X14" i="9"/>
  <c r="W14" i="9"/>
  <c r="V14" i="9"/>
  <c r="R14" i="9"/>
  <c r="Q14" i="9"/>
  <c r="P14" i="9"/>
  <c r="O14" i="9"/>
  <c r="N14" i="9"/>
  <c r="M14" i="9"/>
  <c r="AJ13" i="9"/>
  <c r="AI13" i="9"/>
  <c r="AH13" i="9"/>
  <c r="AG13" i="9"/>
  <c r="AF13" i="9"/>
  <c r="AE13" i="9"/>
  <c r="AA13" i="9"/>
  <c r="Z13" i="9"/>
  <c r="Y13" i="9"/>
  <c r="X13" i="9"/>
  <c r="W13" i="9"/>
  <c r="V13" i="9"/>
  <c r="R13" i="9"/>
  <c r="Q13" i="9"/>
  <c r="P13" i="9"/>
  <c r="O13" i="9"/>
  <c r="N13" i="9"/>
  <c r="M13" i="9"/>
  <c r="AJ12" i="9"/>
  <c r="AI12" i="9"/>
  <c r="AH12" i="9"/>
  <c r="AG12" i="9"/>
  <c r="AF12" i="9"/>
  <c r="AE12" i="9"/>
  <c r="AA12" i="9"/>
  <c r="Z12" i="9"/>
  <c r="Y12" i="9"/>
  <c r="X12" i="9"/>
  <c r="W12" i="9"/>
  <c r="V12" i="9"/>
  <c r="R12" i="9"/>
  <c r="Q12" i="9"/>
  <c r="P12" i="9"/>
  <c r="O12" i="9"/>
  <c r="N12" i="9"/>
  <c r="M12" i="9"/>
  <c r="AJ11" i="9"/>
  <c r="AI11" i="9"/>
  <c r="AH11" i="9"/>
  <c r="AG11" i="9"/>
  <c r="AF11" i="9"/>
  <c r="AE11" i="9"/>
  <c r="AA11" i="9"/>
  <c r="Z11" i="9"/>
  <c r="Y11" i="9"/>
  <c r="X11" i="9"/>
  <c r="W11" i="9"/>
  <c r="V11" i="9"/>
  <c r="R11" i="9"/>
  <c r="Q11" i="9"/>
  <c r="P11" i="9"/>
  <c r="O11" i="9"/>
  <c r="N11" i="9"/>
  <c r="M11" i="9"/>
  <c r="AJ10" i="9"/>
  <c r="AI10" i="9"/>
  <c r="AH10" i="9"/>
  <c r="AG10" i="9"/>
  <c r="AF10" i="9"/>
  <c r="AE10" i="9"/>
  <c r="AA10" i="9"/>
  <c r="Z10" i="9"/>
  <c r="Y10" i="9"/>
  <c r="X10" i="9"/>
  <c r="W10" i="9"/>
  <c r="V10" i="9"/>
  <c r="R10" i="9"/>
  <c r="Q10" i="9"/>
  <c r="P10" i="9"/>
  <c r="O10" i="9"/>
  <c r="N10" i="9"/>
  <c r="M10" i="9"/>
  <c r="AH111" i="8"/>
  <c r="I111" i="8"/>
  <c r="H111" i="8"/>
  <c r="AG110" i="8"/>
  <c r="AE110" i="8"/>
  <c r="D117" i="8"/>
  <c r="D116" i="8"/>
  <c r="M110" i="8"/>
  <c r="AG109" i="8"/>
  <c r="AE109" i="8"/>
  <c r="M109" i="8"/>
  <c r="AG108" i="8"/>
  <c r="AE108" i="8"/>
  <c r="M108" i="8"/>
  <c r="AG107" i="8"/>
  <c r="AE107" i="8"/>
  <c r="M107" i="8"/>
  <c r="AG106" i="8"/>
  <c r="AE106" i="8"/>
  <c r="M106" i="8"/>
  <c r="AG105" i="8"/>
  <c r="AE105" i="8"/>
  <c r="M105" i="8"/>
  <c r="AG104" i="8"/>
  <c r="AE104" i="8"/>
  <c r="M104" i="8"/>
  <c r="AG103" i="8"/>
  <c r="AE103" i="8"/>
  <c r="M103" i="8"/>
  <c r="AG102" i="8"/>
  <c r="AE102" i="8"/>
  <c r="M102" i="8"/>
  <c r="AG101" i="8"/>
  <c r="AE101" i="8"/>
  <c r="M101" i="8"/>
  <c r="AG100" i="8"/>
  <c r="AE100" i="8"/>
  <c r="M100" i="8"/>
  <c r="AG99" i="8"/>
  <c r="AE99" i="8"/>
  <c r="M99" i="8"/>
  <c r="AG98" i="8"/>
  <c r="AE98" i="8"/>
  <c r="M98" i="8"/>
  <c r="AG97" i="8"/>
  <c r="AE97" i="8"/>
  <c r="M97" i="8"/>
  <c r="AG96" i="8"/>
  <c r="AE96" i="8"/>
  <c r="M96" i="8"/>
  <c r="AG95" i="8"/>
  <c r="AE95" i="8"/>
  <c r="M95" i="8"/>
  <c r="AG94" i="8"/>
  <c r="AE94" i="8"/>
  <c r="M94" i="8"/>
  <c r="AG93" i="8"/>
  <c r="AE93" i="8"/>
  <c r="M93" i="8"/>
  <c r="AG92" i="8"/>
  <c r="AE92" i="8"/>
  <c r="M92" i="8"/>
  <c r="AG91" i="8"/>
  <c r="AE91" i="8"/>
  <c r="M91" i="8"/>
  <c r="AG90" i="8"/>
  <c r="AE90" i="8"/>
  <c r="M90" i="8"/>
  <c r="AG89" i="8"/>
  <c r="AE89" i="8"/>
  <c r="M89" i="8"/>
  <c r="AG88" i="8"/>
  <c r="AE88" i="8"/>
  <c r="M88" i="8"/>
  <c r="AG87" i="8"/>
  <c r="AE87" i="8"/>
  <c r="M87" i="8"/>
  <c r="AG86" i="8"/>
  <c r="AE86" i="8"/>
  <c r="M86" i="8"/>
  <c r="AG85" i="8"/>
  <c r="AE85" i="8"/>
  <c r="M85" i="8"/>
  <c r="AG84" i="8"/>
  <c r="AE84" i="8"/>
  <c r="M84" i="8"/>
  <c r="AG83" i="8"/>
  <c r="AE83" i="8"/>
  <c r="M83" i="8"/>
  <c r="AG82" i="8"/>
  <c r="AE82" i="8"/>
  <c r="M82" i="8"/>
  <c r="AG81" i="8"/>
  <c r="AE81" i="8"/>
  <c r="M81" i="8"/>
  <c r="AG80" i="8"/>
  <c r="AE80" i="8"/>
  <c r="M80" i="8"/>
  <c r="AG79" i="8"/>
  <c r="AE79" i="8"/>
  <c r="M79" i="8"/>
  <c r="AG78" i="8"/>
  <c r="AE78" i="8"/>
  <c r="M78" i="8"/>
  <c r="AG77" i="8"/>
  <c r="AE77" i="8"/>
  <c r="M77" i="8"/>
  <c r="AG76" i="8"/>
  <c r="AE76" i="8"/>
  <c r="M76" i="8"/>
  <c r="AG75" i="8"/>
  <c r="AE75" i="8"/>
  <c r="M75" i="8"/>
  <c r="AG74" i="8"/>
  <c r="AE74" i="8"/>
  <c r="M74" i="8"/>
  <c r="AG73" i="8"/>
  <c r="AE73" i="8"/>
  <c r="M73" i="8"/>
  <c r="AG72" i="8"/>
  <c r="AE72" i="8"/>
  <c r="M72" i="8"/>
  <c r="AG71" i="8"/>
  <c r="AE71" i="8"/>
  <c r="M71" i="8"/>
  <c r="AG70" i="8"/>
  <c r="AE70" i="8"/>
  <c r="M70" i="8"/>
  <c r="AG69" i="8"/>
  <c r="AE69" i="8"/>
  <c r="M69" i="8"/>
  <c r="AG68" i="8"/>
  <c r="AE68" i="8"/>
  <c r="M68" i="8"/>
  <c r="AG67" i="8"/>
  <c r="AE67" i="8"/>
  <c r="M67" i="8"/>
  <c r="AG66" i="8"/>
  <c r="AE66" i="8"/>
  <c r="M66" i="8"/>
  <c r="AG65" i="8"/>
  <c r="AE65" i="8"/>
  <c r="M65" i="8"/>
  <c r="AG64" i="8"/>
  <c r="AE64" i="8"/>
  <c r="M64" i="8"/>
  <c r="AG63" i="8"/>
  <c r="AE63" i="8"/>
  <c r="M63" i="8"/>
  <c r="AG62" i="8"/>
  <c r="AE62" i="8"/>
  <c r="M62" i="8"/>
  <c r="AG61" i="8"/>
  <c r="AE61" i="8"/>
  <c r="M61" i="8"/>
  <c r="AG60" i="8"/>
  <c r="AE60" i="8"/>
  <c r="M60" i="8"/>
  <c r="AG59" i="8"/>
  <c r="AE59" i="8"/>
  <c r="M59" i="8"/>
  <c r="AG58" i="8"/>
  <c r="AE58" i="8"/>
  <c r="M58" i="8"/>
  <c r="AG57" i="8"/>
  <c r="AE57" i="8"/>
  <c r="M57" i="8"/>
  <c r="AG56" i="8"/>
  <c r="AE56" i="8"/>
  <c r="M56" i="8"/>
  <c r="AG55" i="8"/>
  <c r="AE55" i="8"/>
  <c r="M55" i="8"/>
  <c r="AG54" i="8"/>
  <c r="AE54" i="8"/>
  <c r="M54" i="8"/>
  <c r="AG53" i="8"/>
  <c r="AE53" i="8"/>
  <c r="M53" i="8"/>
  <c r="AG52" i="8"/>
  <c r="AE52" i="8"/>
  <c r="M52" i="8"/>
  <c r="AG51" i="8"/>
  <c r="AE51" i="8"/>
  <c r="M51" i="8"/>
  <c r="AG50" i="8"/>
  <c r="AE50" i="8"/>
  <c r="M50" i="8"/>
  <c r="AG49" i="8"/>
  <c r="AE49" i="8"/>
  <c r="M49" i="8"/>
  <c r="AG48" i="8"/>
  <c r="AE48" i="8"/>
  <c r="M48" i="8"/>
  <c r="AG47" i="8"/>
  <c r="AE47" i="8"/>
  <c r="M47" i="8"/>
  <c r="AG46" i="8"/>
  <c r="AE46" i="8"/>
  <c r="M46" i="8"/>
  <c r="AG45" i="8"/>
  <c r="AE45" i="8"/>
  <c r="M45" i="8"/>
  <c r="AG44" i="8"/>
  <c r="AE44" i="8"/>
  <c r="M44" i="8"/>
  <c r="AG43" i="8"/>
  <c r="AE43" i="8"/>
  <c r="M43" i="8"/>
  <c r="AG42" i="8"/>
  <c r="AE42" i="8"/>
  <c r="M42" i="8"/>
  <c r="AG41" i="8"/>
  <c r="AE41" i="8"/>
  <c r="M41" i="8"/>
  <c r="AG40" i="8"/>
  <c r="AE40" i="8"/>
  <c r="M40" i="8"/>
  <c r="AG39" i="8"/>
  <c r="AE39" i="8"/>
  <c r="M39" i="8"/>
  <c r="AG38" i="8"/>
  <c r="AE38" i="8"/>
  <c r="M38" i="8"/>
  <c r="AG37" i="8"/>
  <c r="AE37" i="8"/>
  <c r="M37" i="8"/>
  <c r="AG36" i="8"/>
  <c r="AE36" i="8"/>
  <c r="M36" i="8"/>
  <c r="AG35" i="8"/>
  <c r="AE35" i="8"/>
  <c r="M35" i="8"/>
  <c r="AG34" i="8"/>
  <c r="AE34" i="8"/>
  <c r="M34" i="8"/>
  <c r="AS33" i="8"/>
  <c r="AG33" i="8"/>
  <c r="AE33" i="8"/>
  <c r="M33" i="8"/>
  <c r="AG32" i="8"/>
  <c r="AE32" i="8"/>
  <c r="M32" i="8"/>
  <c r="AS31" i="8"/>
  <c r="AG31" i="8"/>
  <c r="AE31" i="8"/>
  <c r="M31" i="8"/>
  <c r="AG30" i="8"/>
  <c r="AE30" i="8"/>
  <c r="M30" i="8"/>
  <c r="AG29" i="8"/>
  <c r="AE29" i="8"/>
  <c r="M29" i="8"/>
  <c r="AV28" i="8"/>
  <c r="AU28" i="8"/>
  <c r="AS28" i="8"/>
  <c r="AG28" i="8"/>
  <c r="AE28" i="8"/>
  <c r="M28" i="8"/>
  <c r="AS27" i="8"/>
  <c r="AG27" i="8"/>
  <c r="AE27" i="8"/>
  <c r="M27" i="8"/>
  <c r="AG26" i="8"/>
  <c r="AE26" i="8"/>
  <c r="M26" i="8"/>
  <c r="AG25" i="8"/>
  <c r="AE25" i="8"/>
  <c r="M25" i="8"/>
  <c r="AG24" i="8"/>
  <c r="AE24" i="8"/>
  <c r="M24" i="8"/>
  <c r="AG23" i="8"/>
  <c r="AE23" i="8"/>
  <c r="M23" i="8"/>
  <c r="AG22" i="8"/>
  <c r="AE22" i="8"/>
  <c r="M22" i="8"/>
  <c r="AG21" i="8"/>
  <c r="AE21" i="8"/>
  <c r="M21" i="8"/>
  <c r="AG20" i="8"/>
  <c r="AE20" i="8"/>
  <c r="M20" i="8"/>
  <c r="AG19" i="8"/>
  <c r="AE19" i="8"/>
  <c r="M19" i="8"/>
  <c r="AG17" i="8"/>
  <c r="AE17" i="8"/>
  <c r="M17" i="8"/>
  <c r="AG16" i="8"/>
  <c r="AE16" i="8"/>
  <c r="M16" i="8"/>
  <c r="AG13" i="8"/>
  <c r="AE13" i="8"/>
  <c r="M13" i="8"/>
  <c r="AG12" i="8"/>
  <c r="AE12" i="8"/>
  <c r="M12" i="8"/>
  <c r="AJ10" i="8"/>
  <c r="AI10" i="8"/>
  <c r="AH10" i="8"/>
  <c r="AG10" i="8"/>
  <c r="AF10" i="8"/>
  <c r="AE10" i="8"/>
  <c r="AA10" i="8"/>
  <c r="Z10" i="8"/>
  <c r="Y10" i="8"/>
  <c r="X10" i="8"/>
  <c r="W10" i="8"/>
  <c r="V10" i="8"/>
  <c r="R10" i="8"/>
  <c r="Q10" i="8"/>
  <c r="P10" i="8"/>
  <c r="O10" i="8"/>
  <c r="N10" i="8"/>
  <c r="M10" i="8"/>
  <c r="AH110" i="7"/>
  <c r="H110" i="7"/>
  <c r="AU27" i="7" s="1"/>
  <c r="AQ29" i="7" s="1"/>
  <c r="AG109" i="7"/>
  <c r="AF109" i="7"/>
  <c r="AE109" i="7"/>
  <c r="X109" i="7"/>
  <c r="D116" i="7" s="1"/>
  <c r="P109" i="7"/>
  <c r="D115" i="7" s="1"/>
  <c r="O109" i="7"/>
  <c r="N109" i="7"/>
  <c r="M109" i="7"/>
  <c r="AG108" i="7"/>
  <c r="AF108" i="7"/>
  <c r="AE108" i="7"/>
  <c r="X108" i="7"/>
  <c r="P108" i="7"/>
  <c r="O108" i="7"/>
  <c r="N108" i="7"/>
  <c r="M108" i="7"/>
  <c r="AG107" i="7"/>
  <c r="AF107" i="7"/>
  <c r="AE107" i="7"/>
  <c r="X107" i="7"/>
  <c r="P107" i="7"/>
  <c r="O107" i="7"/>
  <c r="N107" i="7"/>
  <c r="M107" i="7"/>
  <c r="AG106" i="7"/>
  <c r="AF106" i="7"/>
  <c r="AE106" i="7"/>
  <c r="X106" i="7"/>
  <c r="P106" i="7"/>
  <c r="O106" i="7"/>
  <c r="N106" i="7"/>
  <c r="M106" i="7"/>
  <c r="AG105" i="7"/>
  <c r="AF105" i="7"/>
  <c r="AE105" i="7"/>
  <c r="X105" i="7"/>
  <c r="P105" i="7"/>
  <c r="O105" i="7"/>
  <c r="N105" i="7"/>
  <c r="M105" i="7"/>
  <c r="AG104" i="7"/>
  <c r="AF104" i="7"/>
  <c r="AE104" i="7"/>
  <c r="X104" i="7"/>
  <c r="P104" i="7"/>
  <c r="O104" i="7"/>
  <c r="N104" i="7"/>
  <c r="M104" i="7"/>
  <c r="AG103" i="7"/>
  <c r="AF103" i="7"/>
  <c r="AE103" i="7"/>
  <c r="X103" i="7"/>
  <c r="P103" i="7"/>
  <c r="O103" i="7"/>
  <c r="N103" i="7"/>
  <c r="M103" i="7"/>
  <c r="AG102" i="7"/>
  <c r="AF102" i="7"/>
  <c r="AE102" i="7"/>
  <c r="X102" i="7"/>
  <c r="P102" i="7"/>
  <c r="O102" i="7"/>
  <c r="N102" i="7"/>
  <c r="M102" i="7"/>
  <c r="AG101" i="7"/>
  <c r="AF101" i="7"/>
  <c r="AE101" i="7"/>
  <c r="X101" i="7"/>
  <c r="P101" i="7"/>
  <c r="O101" i="7"/>
  <c r="N101" i="7"/>
  <c r="M101" i="7"/>
  <c r="AG100" i="7"/>
  <c r="AF100" i="7"/>
  <c r="AE100" i="7"/>
  <c r="X100" i="7"/>
  <c r="P100" i="7"/>
  <c r="O100" i="7"/>
  <c r="N100" i="7"/>
  <c r="M100" i="7"/>
  <c r="AG99" i="7"/>
  <c r="AF99" i="7"/>
  <c r="AE99" i="7"/>
  <c r="X99" i="7"/>
  <c r="P99" i="7"/>
  <c r="O99" i="7"/>
  <c r="N99" i="7"/>
  <c r="M99" i="7"/>
  <c r="AG98" i="7"/>
  <c r="AF98" i="7"/>
  <c r="AE98" i="7"/>
  <c r="X98" i="7"/>
  <c r="P98" i="7"/>
  <c r="O98" i="7"/>
  <c r="N98" i="7"/>
  <c r="M98" i="7"/>
  <c r="AG97" i="7"/>
  <c r="AF97" i="7"/>
  <c r="AE97" i="7"/>
  <c r="X97" i="7"/>
  <c r="P97" i="7"/>
  <c r="O97" i="7"/>
  <c r="N97" i="7"/>
  <c r="M97" i="7"/>
  <c r="AG96" i="7"/>
  <c r="AF96" i="7"/>
  <c r="AE96" i="7"/>
  <c r="X96" i="7"/>
  <c r="P96" i="7"/>
  <c r="O96" i="7"/>
  <c r="N96" i="7"/>
  <c r="M96" i="7"/>
  <c r="AG95" i="7"/>
  <c r="AF95" i="7"/>
  <c r="AE95" i="7"/>
  <c r="X95" i="7"/>
  <c r="P95" i="7"/>
  <c r="O95" i="7"/>
  <c r="N95" i="7"/>
  <c r="M95" i="7"/>
  <c r="AG94" i="7"/>
  <c r="AF94" i="7"/>
  <c r="AE94" i="7"/>
  <c r="X94" i="7"/>
  <c r="P94" i="7"/>
  <c r="O94" i="7"/>
  <c r="N94" i="7"/>
  <c r="M94" i="7"/>
  <c r="AG93" i="7"/>
  <c r="AF93" i="7"/>
  <c r="AE93" i="7"/>
  <c r="X93" i="7"/>
  <c r="P93" i="7"/>
  <c r="O93" i="7"/>
  <c r="N93" i="7"/>
  <c r="M93" i="7"/>
  <c r="AG92" i="7"/>
  <c r="AF92" i="7"/>
  <c r="AE92" i="7"/>
  <c r="X92" i="7"/>
  <c r="P92" i="7"/>
  <c r="O92" i="7"/>
  <c r="N92" i="7"/>
  <c r="M92" i="7"/>
  <c r="AG91" i="7"/>
  <c r="AF91" i="7"/>
  <c r="AE91" i="7"/>
  <c r="X91" i="7"/>
  <c r="P91" i="7"/>
  <c r="O91" i="7"/>
  <c r="N91" i="7"/>
  <c r="M91" i="7"/>
  <c r="AG90" i="7"/>
  <c r="AF90" i="7"/>
  <c r="AE90" i="7"/>
  <c r="X90" i="7"/>
  <c r="P90" i="7"/>
  <c r="O90" i="7"/>
  <c r="N90" i="7"/>
  <c r="M90" i="7"/>
  <c r="AG89" i="7"/>
  <c r="AF89" i="7"/>
  <c r="AE89" i="7"/>
  <c r="X89" i="7"/>
  <c r="P89" i="7"/>
  <c r="O89" i="7"/>
  <c r="N89" i="7"/>
  <c r="M89" i="7"/>
  <c r="AG88" i="7"/>
  <c r="AF88" i="7"/>
  <c r="AE88" i="7"/>
  <c r="X88" i="7"/>
  <c r="P88" i="7"/>
  <c r="O88" i="7"/>
  <c r="N88" i="7"/>
  <c r="M88" i="7"/>
  <c r="AG87" i="7"/>
  <c r="AF87" i="7"/>
  <c r="AE87" i="7"/>
  <c r="X87" i="7"/>
  <c r="P87" i="7"/>
  <c r="O87" i="7"/>
  <c r="N87" i="7"/>
  <c r="M87" i="7"/>
  <c r="AG86" i="7"/>
  <c r="AF86" i="7"/>
  <c r="AE86" i="7"/>
  <c r="X86" i="7"/>
  <c r="P86" i="7"/>
  <c r="O86" i="7"/>
  <c r="N86" i="7"/>
  <c r="M86" i="7"/>
  <c r="AG85" i="7"/>
  <c r="AF85" i="7"/>
  <c r="AE85" i="7"/>
  <c r="X85" i="7"/>
  <c r="P85" i="7"/>
  <c r="O85" i="7"/>
  <c r="N85" i="7"/>
  <c r="M85" i="7"/>
  <c r="AG84" i="7"/>
  <c r="AF84" i="7"/>
  <c r="AE84" i="7"/>
  <c r="X84" i="7"/>
  <c r="P84" i="7"/>
  <c r="O84" i="7"/>
  <c r="N84" i="7"/>
  <c r="M84" i="7"/>
  <c r="AG83" i="7"/>
  <c r="AF83" i="7"/>
  <c r="AE83" i="7"/>
  <c r="X83" i="7"/>
  <c r="P83" i="7"/>
  <c r="O83" i="7"/>
  <c r="N83" i="7"/>
  <c r="M83" i="7"/>
  <c r="AG82" i="7"/>
  <c r="AF82" i="7"/>
  <c r="AE82" i="7"/>
  <c r="X82" i="7"/>
  <c r="P82" i="7"/>
  <c r="O82" i="7"/>
  <c r="N82" i="7"/>
  <c r="M82" i="7"/>
  <c r="AG81" i="7"/>
  <c r="AF81" i="7"/>
  <c r="AE81" i="7"/>
  <c r="X81" i="7"/>
  <c r="P81" i="7"/>
  <c r="O81" i="7"/>
  <c r="N81" i="7"/>
  <c r="M81" i="7"/>
  <c r="AG80" i="7"/>
  <c r="AF80" i="7"/>
  <c r="AE80" i="7"/>
  <c r="X80" i="7"/>
  <c r="P80" i="7"/>
  <c r="O80" i="7"/>
  <c r="N80" i="7"/>
  <c r="M80" i="7"/>
  <c r="AG79" i="7"/>
  <c r="AF79" i="7"/>
  <c r="AE79" i="7"/>
  <c r="X79" i="7"/>
  <c r="P79" i="7"/>
  <c r="O79" i="7"/>
  <c r="N79" i="7"/>
  <c r="M79" i="7"/>
  <c r="AG78" i="7"/>
  <c r="AF78" i="7"/>
  <c r="AE78" i="7"/>
  <c r="X78" i="7"/>
  <c r="P78" i="7"/>
  <c r="O78" i="7"/>
  <c r="N78" i="7"/>
  <c r="M78" i="7"/>
  <c r="AG77" i="7"/>
  <c r="AF77" i="7"/>
  <c r="AE77" i="7"/>
  <c r="X77" i="7"/>
  <c r="P77" i="7"/>
  <c r="O77" i="7"/>
  <c r="N77" i="7"/>
  <c r="M77" i="7"/>
  <c r="AG76" i="7"/>
  <c r="AF76" i="7"/>
  <c r="AE76" i="7"/>
  <c r="X76" i="7"/>
  <c r="P76" i="7"/>
  <c r="O76" i="7"/>
  <c r="N76" i="7"/>
  <c r="M76" i="7"/>
  <c r="AG75" i="7"/>
  <c r="AF75" i="7"/>
  <c r="AE75" i="7"/>
  <c r="X75" i="7"/>
  <c r="P75" i="7"/>
  <c r="O75" i="7"/>
  <c r="N75" i="7"/>
  <c r="M75" i="7"/>
  <c r="AG74" i="7"/>
  <c r="AF74" i="7"/>
  <c r="AE74" i="7"/>
  <c r="X74" i="7"/>
  <c r="P74" i="7"/>
  <c r="O74" i="7"/>
  <c r="N74" i="7"/>
  <c r="M74" i="7"/>
  <c r="AG73" i="7"/>
  <c r="AF73" i="7"/>
  <c r="AE73" i="7"/>
  <c r="X73" i="7"/>
  <c r="P73" i="7"/>
  <c r="O73" i="7"/>
  <c r="N73" i="7"/>
  <c r="M73" i="7"/>
  <c r="AG72" i="7"/>
  <c r="AF72" i="7"/>
  <c r="AE72" i="7"/>
  <c r="X72" i="7"/>
  <c r="P72" i="7"/>
  <c r="O72" i="7"/>
  <c r="N72" i="7"/>
  <c r="M72" i="7"/>
  <c r="AG71" i="7"/>
  <c r="AF71" i="7"/>
  <c r="AE71" i="7"/>
  <c r="X71" i="7"/>
  <c r="P71" i="7"/>
  <c r="O71" i="7"/>
  <c r="N71" i="7"/>
  <c r="M71" i="7"/>
  <c r="AG70" i="7"/>
  <c r="AF70" i="7"/>
  <c r="AE70" i="7"/>
  <c r="X70" i="7"/>
  <c r="P70" i="7"/>
  <c r="O70" i="7"/>
  <c r="N70" i="7"/>
  <c r="M70" i="7"/>
  <c r="AG69" i="7"/>
  <c r="AF69" i="7"/>
  <c r="AE69" i="7"/>
  <c r="X69" i="7"/>
  <c r="P69" i="7"/>
  <c r="O69" i="7"/>
  <c r="N69" i="7"/>
  <c r="M69" i="7"/>
  <c r="AG68" i="7"/>
  <c r="AF68" i="7"/>
  <c r="AE68" i="7"/>
  <c r="X68" i="7"/>
  <c r="P68" i="7"/>
  <c r="O68" i="7"/>
  <c r="N68" i="7"/>
  <c r="M68" i="7"/>
  <c r="AG67" i="7"/>
  <c r="AF67" i="7"/>
  <c r="AE67" i="7"/>
  <c r="X67" i="7"/>
  <c r="P67" i="7"/>
  <c r="O67" i="7"/>
  <c r="N67" i="7"/>
  <c r="M67" i="7"/>
  <c r="AG66" i="7"/>
  <c r="AF66" i="7"/>
  <c r="AE66" i="7"/>
  <c r="X66" i="7"/>
  <c r="P66" i="7"/>
  <c r="O66" i="7"/>
  <c r="N66" i="7"/>
  <c r="M66" i="7"/>
  <c r="AG65" i="7"/>
  <c r="AF65" i="7"/>
  <c r="AE65" i="7"/>
  <c r="X65" i="7"/>
  <c r="P65" i="7"/>
  <c r="O65" i="7"/>
  <c r="N65" i="7"/>
  <c r="M65" i="7"/>
  <c r="AG64" i="7"/>
  <c r="AF64" i="7"/>
  <c r="AE64" i="7"/>
  <c r="X64" i="7"/>
  <c r="P64" i="7"/>
  <c r="O64" i="7"/>
  <c r="N64" i="7"/>
  <c r="M64" i="7"/>
  <c r="AG63" i="7"/>
  <c r="AF63" i="7"/>
  <c r="AE63" i="7"/>
  <c r="X63" i="7"/>
  <c r="P63" i="7"/>
  <c r="O63" i="7"/>
  <c r="N63" i="7"/>
  <c r="M63" i="7"/>
  <c r="AG62" i="7"/>
  <c r="AF62" i="7"/>
  <c r="AE62" i="7"/>
  <c r="X62" i="7"/>
  <c r="P62" i="7"/>
  <c r="O62" i="7"/>
  <c r="N62" i="7"/>
  <c r="M62" i="7"/>
  <c r="AG61" i="7"/>
  <c r="AF61" i="7"/>
  <c r="AE61" i="7"/>
  <c r="X61" i="7"/>
  <c r="P61" i="7"/>
  <c r="O61" i="7"/>
  <c r="N61" i="7"/>
  <c r="M61" i="7"/>
  <c r="AG60" i="7"/>
  <c r="AF60" i="7"/>
  <c r="AE60" i="7"/>
  <c r="X60" i="7"/>
  <c r="P60" i="7"/>
  <c r="O60" i="7"/>
  <c r="N60" i="7"/>
  <c r="M60" i="7"/>
  <c r="AG59" i="7"/>
  <c r="AF59" i="7"/>
  <c r="AE59" i="7"/>
  <c r="X59" i="7"/>
  <c r="P59" i="7"/>
  <c r="O59" i="7"/>
  <c r="N59" i="7"/>
  <c r="M59" i="7"/>
  <c r="AG58" i="7"/>
  <c r="AF58" i="7"/>
  <c r="AE58" i="7"/>
  <c r="X58" i="7"/>
  <c r="P58" i="7"/>
  <c r="O58" i="7"/>
  <c r="N58" i="7"/>
  <c r="M58" i="7"/>
  <c r="AG57" i="7"/>
  <c r="AF57" i="7"/>
  <c r="AE57" i="7"/>
  <c r="X57" i="7"/>
  <c r="P57" i="7"/>
  <c r="O57" i="7"/>
  <c r="N57" i="7"/>
  <c r="M57" i="7"/>
  <c r="AG56" i="7"/>
  <c r="AF56" i="7"/>
  <c r="AE56" i="7"/>
  <c r="X56" i="7"/>
  <c r="P56" i="7"/>
  <c r="O56" i="7"/>
  <c r="N56" i="7"/>
  <c r="M56" i="7"/>
  <c r="AG55" i="7"/>
  <c r="AF55" i="7"/>
  <c r="AE55" i="7"/>
  <c r="X55" i="7"/>
  <c r="P55" i="7"/>
  <c r="O55" i="7"/>
  <c r="N55" i="7"/>
  <c r="M55" i="7"/>
  <c r="AG54" i="7"/>
  <c r="AF54" i="7"/>
  <c r="AE54" i="7"/>
  <c r="X54" i="7"/>
  <c r="P54" i="7"/>
  <c r="O54" i="7"/>
  <c r="N54" i="7"/>
  <c r="M54" i="7"/>
  <c r="AG53" i="7"/>
  <c r="AF53" i="7"/>
  <c r="AE53" i="7"/>
  <c r="X53" i="7"/>
  <c r="P53" i="7"/>
  <c r="O53" i="7"/>
  <c r="N53" i="7"/>
  <c r="M53" i="7"/>
  <c r="AG52" i="7"/>
  <c r="AF52" i="7"/>
  <c r="AE52" i="7"/>
  <c r="X52" i="7"/>
  <c r="P52" i="7"/>
  <c r="O52" i="7"/>
  <c r="N52" i="7"/>
  <c r="M52" i="7"/>
  <c r="AG51" i="7"/>
  <c r="AF51" i="7"/>
  <c r="AE51" i="7"/>
  <c r="X51" i="7"/>
  <c r="P51" i="7"/>
  <c r="O51" i="7"/>
  <c r="N51" i="7"/>
  <c r="M51" i="7"/>
  <c r="AG50" i="7"/>
  <c r="AF50" i="7"/>
  <c r="AE50" i="7"/>
  <c r="X50" i="7"/>
  <c r="P50" i="7"/>
  <c r="O50" i="7"/>
  <c r="N50" i="7"/>
  <c r="M50" i="7"/>
  <c r="AG49" i="7"/>
  <c r="AF49" i="7"/>
  <c r="AE49" i="7"/>
  <c r="X49" i="7"/>
  <c r="P49" i="7"/>
  <c r="O49" i="7"/>
  <c r="N49" i="7"/>
  <c r="M49" i="7"/>
  <c r="AG48" i="7"/>
  <c r="AF48" i="7"/>
  <c r="AE48" i="7"/>
  <c r="X48" i="7"/>
  <c r="P48" i="7"/>
  <c r="O48" i="7"/>
  <c r="N48" i="7"/>
  <c r="M48" i="7"/>
  <c r="AG47" i="7"/>
  <c r="AF47" i="7"/>
  <c r="AE47" i="7"/>
  <c r="X47" i="7"/>
  <c r="P47" i="7"/>
  <c r="O47" i="7"/>
  <c r="N47" i="7"/>
  <c r="M47" i="7"/>
  <c r="AG46" i="7"/>
  <c r="AF46" i="7"/>
  <c r="AE46" i="7"/>
  <c r="X46" i="7"/>
  <c r="P46" i="7"/>
  <c r="O46" i="7"/>
  <c r="N46" i="7"/>
  <c r="M46" i="7"/>
  <c r="AG45" i="7"/>
  <c r="AF45" i="7"/>
  <c r="AE45" i="7"/>
  <c r="X45" i="7"/>
  <c r="P45" i="7"/>
  <c r="O45" i="7"/>
  <c r="N45" i="7"/>
  <c r="M45" i="7"/>
  <c r="AG44" i="7"/>
  <c r="AF44" i="7"/>
  <c r="AE44" i="7"/>
  <c r="X44" i="7"/>
  <c r="P44" i="7"/>
  <c r="O44" i="7"/>
  <c r="N44" i="7"/>
  <c r="M44" i="7"/>
  <c r="AG43" i="7"/>
  <c r="AF43" i="7"/>
  <c r="AE43" i="7"/>
  <c r="X43" i="7"/>
  <c r="P43" i="7"/>
  <c r="O43" i="7"/>
  <c r="N43" i="7"/>
  <c r="M43" i="7"/>
  <c r="AG42" i="7"/>
  <c r="AF42" i="7"/>
  <c r="AE42" i="7"/>
  <c r="X42" i="7"/>
  <c r="P42" i="7"/>
  <c r="O42" i="7"/>
  <c r="N42" i="7"/>
  <c r="M42" i="7"/>
  <c r="AG41" i="7"/>
  <c r="AF41" i="7"/>
  <c r="AE41" i="7"/>
  <c r="X41" i="7"/>
  <c r="P41" i="7"/>
  <c r="O41" i="7"/>
  <c r="N41" i="7"/>
  <c r="M41" i="7"/>
  <c r="AG40" i="7"/>
  <c r="AF40" i="7"/>
  <c r="AE40" i="7"/>
  <c r="X40" i="7"/>
  <c r="P40" i="7"/>
  <c r="O40" i="7"/>
  <c r="N40" i="7"/>
  <c r="M40" i="7"/>
  <c r="AG39" i="7"/>
  <c r="AF39" i="7"/>
  <c r="AE39" i="7"/>
  <c r="X39" i="7"/>
  <c r="P39" i="7"/>
  <c r="O39" i="7"/>
  <c r="N39" i="7"/>
  <c r="M39" i="7"/>
  <c r="AG38" i="7"/>
  <c r="AF38" i="7"/>
  <c r="AE38" i="7"/>
  <c r="X38" i="7"/>
  <c r="P38" i="7"/>
  <c r="O38" i="7"/>
  <c r="N38" i="7"/>
  <c r="M38" i="7"/>
  <c r="AG37" i="7"/>
  <c r="AF37" i="7"/>
  <c r="AE37" i="7"/>
  <c r="X37" i="7"/>
  <c r="P37" i="7"/>
  <c r="O37" i="7"/>
  <c r="N37" i="7"/>
  <c r="M37" i="7"/>
  <c r="AG36" i="7"/>
  <c r="AF36" i="7"/>
  <c r="AE36" i="7"/>
  <c r="X36" i="7"/>
  <c r="P36" i="7"/>
  <c r="O36" i="7"/>
  <c r="N36" i="7"/>
  <c r="M36" i="7"/>
  <c r="AG35" i="7"/>
  <c r="AF35" i="7"/>
  <c r="AE35" i="7"/>
  <c r="X35" i="7"/>
  <c r="P35" i="7"/>
  <c r="O35" i="7"/>
  <c r="N35" i="7"/>
  <c r="M35" i="7"/>
  <c r="AG34" i="7"/>
  <c r="AF34" i="7"/>
  <c r="AE34" i="7"/>
  <c r="X34" i="7"/>
  <c r="P34" i="7"/>
  <c r="O34" i="7"/>
  <c r="N34" i="7"/>
  <c r="M34" i="7"/>
  <c r="AG33" i="7"/>
  <c r="AF33" i="7"/>
  <c r="AE33" i="7"/>
  <c r="X33" i="7"/>
  <c r="P33" i="7"/>
  <c r="O33" i="7"/>
  <c r="N33" i="7"/>
  <c r="M33" i="7"/>
  <c r="AS32" i="7"/>
  <c r="AG32" i="7"/>
  <c r="AF32" i="7"/>
  <c r="AE32" i="7"/>
  <c r="X32" i="7"/>
  <c r="P32" i="7"/>
  <c r="O32" i="7"/>
  <c r="N32" i="7"/>
  <c r="M32" i="7"/>
  <c r="AG31" i="7"/>
  <c r="AF31" i="7"/>
  <c r="AE31" i="7"/>
  <c r="X31" i="7"/>
  <c r="P31" i="7"/>
  <c r="O31" i="7"/>
  <c r="N31" i="7"/>
  <c r="M31" i="7"/>
  <c r="AS30" i="7"/>
  <c r="AG30" i="7"/>
  <c r="AF30" i="7"/>
  <c r="AE30" i="7"/>
  <c r="X30" i="7"/>
  <c r="P30" i="7"/>
  <c r="O30" i="7"/>
  <c r="N30" i="7"/>
  <c r="M30" i="7"/>
  <c r="AG29" i="7"/>
  <c r="AF29" i="7"/>
  <c r="AE29" i="7"/>
  <c r="X29" i="7"/>
  <c r="P29" i="7"/>
  <c r="O29" i="7"/>
  <c r="N29" i="7"/>
  <c r="M29" i="7"/>
  <c r="AG28" i="7"/>
  <c r="AF28" i="7"/>
  <c r="AE28" i="7"/>
  <c r="X28" i="7"/>
  <c r="P28" i="7"/>
  <c r="O28" i="7"/>
  <c r="N28" i="7"/>
  <c r="M28" i="7"/>
  <c r="AS27" i="7"/>
  <c r="AG27" i="7"/>
  <c r="AF27" i="7"/>
  <c r="AE27" i="7"/>
  <c r="X27" i="7"/>
  <c r="P27" i="7"/>
  <c r="O27" i="7"/>
  <c r="N27" i="7"/>
  <c r="M27" i="7"/>
  <c r="AS26" i="7"/>
  <c r="AG26" i="7"/>
  <c r="AF26" i="7"/>
  <c r="AE26" i="7"/>
  <c r="X26" i="7"/>
  <c r="P26" i="7"/>
  <c r="O26" i="7"/>
  <c r="N26" i="7"/>
  <c r="M26" i="7"/>
  <c r="AG25" i="7"/>
  <c r="AF25" i="7"/>
  <c r="AE25" i="7"/>
  <c r="X25" i="7"/>
  <c r="P25" i="7"/>
  <c r="O25" i="7"/>
  <c r="N25" i="7"/>
  <c r="M25" i="7"/>
  <c r="AG24" i="7"/>
  <c r="AF24" i="7"/>
  <c r="AE24" i="7"/>
  <c r="X24" i="7"/>
  <c r="P24" i="7"/>
  <c r="O24" i="7"/>
  <c r="N24" i="7"/>
  <c r="M24" i="7"/>
  <c r="AG22" i="7"/>
  <c r="AF22" i="7"/>
  <c r="AE22" i="7"/>
  <c r="V22" i="7"/>
  <c r="R22" i="7"/>
  <c r="Q22" i="7"/>
  <c r="P22" i="7"/>
  <c r="O22" i="7"/>
  <c r="N22" i="7"/>
  <c r="M22" i="7"/>
  <c r="AG21" i="7"/>
  <c r="AF21" i="7"/>
  <c r="AE21" i="7"/>
  <c r="V21" i="7"/>
  <c r="R21" i="7"/>
  <c r="Q21" i="7"/>
  <c r="P21" i="7"/>
  <c r="O21" i="7"/>
  <c r="N21" i="7"/>
  <c r="M21" i="7"/>
  <c r="AG20" i="7"/>
  <c r="AF20" i="7"/>
  <c r="AE20" i="7"/>
  <c r="V20" i="7"/>
  <c r="R20" i="7"/>
  <c r="Q20" i="7"/>
  <c r="P20" i="7"/>
  <c r="O20" i="7"/>
  <c r="N20" i="7"/>
  <c r="M20" i="7"/>
  <c r="AG19" i="7"/>
  <c r="AF19" i="7"/>
  <c r="AE19" i="7"/>
  <c r="V19" i="7"/>
  <c r="R19" i="7"/>
  <c r="Q19" i="7"/>
  <c r="P19" i="7"/>
  <c r="O19" i="7"/>
  <c r="N19" i="7"/>
  <c r="M19" i="7"/>
  <c r="AG18" i="7"/>
  <c r="AF18" i="7"/>
  <c r="AE18" i="7"/>
  <c r="V18" i="7"/>
  <c r="R18" i="7"/>
  <c r="Q18" i="7"/>
  <c r="P18" i="7"/>
  <c r="O18" i="7"/>
  <c r="N18" i="7"/>
  <c r="M18" i="7"/>
  <c r="I110" i="7"/>
  <c r="AG17" i="7"/>
  <c r="AF17" i="7"/>
  <c r="AE17" i="7"/>
  <c r="V17" i="7"/>
  <c r="R17" i="7"/>
  <c r="Q17" i="7"/>
  <c r="P17" i="7"/>
  <c r="O17" i="7"/>
  <c r="N17" i="7"/>
  <c r="M17" i="7"/>
  <c r="AG16" i="7"/>
  <c r="AF16" i="7"/>
  <c r="AE16" i="7"/>
  <c r="V16" i="7"/>
  <c r="R16" i="7"/>
  <c r="Q16" i="7"/>
  <c r="P16" i="7"/>
  <c r="O16" i="7"/>
  <c r="N16" i="7"/>
  <c r="M16" i="7"/>
  <c r="AG14" i="7"/>
  <c r="AF14" i="7"/>
  <c r="AE14" i="7"/>
  <c r="V14" i="7"/>
  <c r="R14" i="7"/>
  <c r="Q14" i="7"/>
  <c r="P14" i="7"/>
  <c r="O14" i="7"/>
  <c r="N14" i="7"/>
  <c r="M14" i="7"/>
  <c r="AG13" i="7"/>
  <c r="AF13" i="7"/>
  <c r="AE13" i="7"/>
  <c r="V13" i="7"/>
  <c r="R13" i="7"/>
  <c r="Q13" i="7"/>
  <c r="P13" i="7"/>
  <c r="O13" i="7"/>
  <c r="N13" i="7"/>
  <c r="M13" i="7"/>
  <c r="AG11" i="7"/>
  <c r="AF11" i="7"/>
  <c r="AE11" i="7"/>
  <c r="Z11" i="7"/>
  <c r="Y11" i="7"/>
  <c r="X11" i="7"/>
  <c r="W11" i="7"/>
  <c r="V11" i="7"/>
  <c r="R11" i="7"/>
  <c r="Q11" i="7"/>
  <c r="P11" i="7"/>
  <c r="O11" i="7"/>
  <c r="N11" i="7"/>
  <c r="M11" i="7"/>
  <c r="AJ10" i="7"/>
  <c r="AI10" i="7"/>
  <c r="AH10" i="7"/>
  <c r="AG10" i="7"/>
  <c r="AF10" i="7"/>
  <c r="AE10" i="7"/>
  <c r="AA10" i="7"/>
  <c r="Z10" i="7"/>
  <c r="Y10" i="7"/>
  <c r="X10" i="7"/>
  <c r="W10" i="7"/>
  <c r="V10" i="7"/>
  <c r="R10" i="7"/>
  <c r="Q10" i="7"/>
  <c r="P10" i="7"/>
  <c r="O10" i="7"/>
  <c r="N10" i="7"/>
  <c r="M10" i="7"/>
  <c r="AH107" i="6"/>
  <c r="H107" i="6"/>
  <c r="AJ106" i="6"/>
  <c r="AI106" i="6"/>
  <c r="AH106" i="6"/>
  <c r="AG106" i="6"/>
  <c r="AF106" i="6"/>
  <c r="AE106" i="6"/>
  <c r="AA106" i="6"/>
  <c r="Z106" i="6"/>
  <c r="Y106" i="6"/>
  <c r="X106" i="6"/>
  <c r="D113" i="6" s="1"/>
  <c r="W106" i="6"/>
  <c r="V106" i="6"/>
  <c r="R106" i="6"/>
  <c r="Q106" i="6"/>
  <c r="P106" i="6"/>
  <c r="D112" i="6" s="1"/>
  <c r="O106" i="6"/>
  <c r="N106" i="6"/>
  <c r="M106" i="6"/>
  <c r="AJ105" i="6"/>
  <c r="AI105" i="6"/>
  <c r="AH105" i="6"/>
  <c r="AG105" i="6"/>
  <c r="AF105" i="6"/>
  <c r="AE105" i="6"/>
  <c r="AA105" i="6"/>
  <c r="Z105" i="6"/>
  <c r="Y105" i="6"/>
  <c r="X105" i="6"/>
  <c r="W105" i="6"/>
  <c r="V105" i="6"/>
  <c r="R105" i="6"/>
  <c r="Q105" i="6"/>
  <c r="P105" i="6"/>
  <c r="O105" i="6"/>
  <c r="N105" i="6"/>
  <c r="M105" i="6"/>
  <c r="AJ104" i="6"/>
  <c r="AI104" i="6"/>
  <c r="AH104" i="6"/>
  <c r="AG104" i="6"/>
  <c r="AF104" i="6"/>
  <c r="AE104" i="6"/>
  <c r="AA104" i="6"/>
  <c r="Z104" i="6"/>
  <c r="Y104" i="6"/>
  <c r="X104" i="6"/>
  <c r="W104" i="6"/>
  <c r="V104" i="6"/>
  <c r="R104" i="6"/>
  <c r="Q104" i="6"/>
  <c r="P104" i="6"/>
  <c r="O104" i="6"/>
  <c r="N104" i="6"/>
  <c r="M104" i="6"/>
  <c r="AJ103" i="6"/>
  <c r="AI103" i="6"/>
  <c r="AH103" i="6"/>
  <c r="AG103" i="6"/>
  <c r="AF103" i="6"/>
  <c r="AE103" i="6"/>
  <c r="AA103" i="6"/>
  <c r="Z103" i="6"/>
  <c r="Y103" i="6"/>
  <c r="X103" i="6"/>
  <c r="W103" i="6"/>
  <c r="V103" i="6"/>
  <c r="R103" i="6"/>
  <c r="Q103" i="6"/>
  <c r="P103" i="6"/>
  <c r="O103" i="6"/>
  <c r="N103" i="6"/>
  <c r="M103" i="6"/>
  <c r="AJ102" i="6"/>
  <c r="AI102" i="6"/>
  <c r="AH102" i="6"/>
  <c r="AG102" i="6"/>
  <c r="AF102" i="6"/>
  <c r="AE102" i="6"/>
  <c r="AA102" i="6"/>
  <c r="Z102" i="6"/>
  <c r="Y102" i="6"/>
  <c r="X102" i="6"/>
  <c r="W102" i="6"/>
  <c r="V102" i="6"/>
  <c r="R102" i="6"/>
  <c r="Q102" i="6"/>
  <c r="P102" i="6"/>
  <c r="O102" i="6"/>
  <c r="N102" i="6"/>
  <c r="M102" i="6"/>
  <c r="AJ101" i="6"/>
  <c r="AI101" i="6"/>
  <c r="AH101" i="6"/>
  <c r="AG101" i="6"/>
  <c r="AF101" i="6"/>
  <c r="AE101" i="6"/>
  <c r="AA101" i="6"/>
  <c r="Z101" i="6"/>
  <c r="Y101" i="6"/>
  <c r="X101" i="6"/>
  <c r="W101" i="6"/>
  <c r="V101" i="6"/>
  <c r="R101" i="6"/>
  <c r="Q101" i="6"/>
  <c r="P101" i="6"/>
  <c r="O101" i="6"/>
  <c r="N101" i="6"/>
  <c r="M101" i="6"/>
  <c r="AJ100" i="6"/>
  <c r="AI100" i="6"/>
  <c r="AH100" i="6"/>
  <c r="AG100" i="6"/>
  <c r="AF100" i="6"/>
  <c r="AE100" i="6"/>
  <c r="AA100" i="6"/>
  <c r="Z100" i="6"/>
  <c r="Y100" i="6"/>
  <c r="X100" i="6"/>
  <c r="W100" i="6"/>
  <c r="V100" i="6"/>
  <c r="R100" i="6"/>
  <c r="Q100" i="6"/>
  <c r="P100" i="6"/>
  <c r="O100" i="6"/>
  <c r="N100" i="6"/>
  <c r="M100" i="6"/>
  <c r="AJ99" i="6"/>
  <c r="AI99" i="6"/>
  <c r="AH99" i="6"/>
  <c r="AG99" i="6"/>
  <c r="AF99" i="6"/>
  <c r="AE99" i="6"/>
  <c r="AA99" i="6"/>
  <c r="Z99" i="6"/>
  <c r="Y99" i="6"/>
  <c r="X99" i="6"/>
  <c r="W99" i="6"/>
  <c r="V99" i="6"/>
  <c r="R99" i="6"/>
  <c r="Q99" i="6"/>
  <c r="P99" i="6"/>
  <c r="O99" i="6"/>
  <c r="N99" i="6"/>
  <c r="M99" i="6"/>
  <c r="AJ98" i="6"/>
  <c r="AI98" i="6"/>
  <c r="AH98" i="6"/>
  <c r="AG98" i="6"/>
  <c r="AF98" i="6"/>
  <c r="AE98" i="6"/>
  <c r="AA98" i="6"/>
  <c r="Z98" i="6"/>
  <c r="Y98" i="6"/>
  <c r="X98" i="6"/>
  <c r="W98" i="6"/>
  <c r="V98" i="6"/>
  <c r="R98" i="6"/>
  <c r="Q98" i="6"/>
  <c r="P98" i="6"/>
  <c r="O98" i="6"/>
  <c r="N98" i="6"/>
  <c r="M98" i="6"/>
  <c r="AJ97" i="6"/>
  <c r="AI97" i="6"/>
  <c r="AH97" i="6"/>
  <c r="AG97" i="6"/>
  <c r="AF97" i="6"/>
  <c r="AE97" i="6"/>
  <c r="AA97" i="6"/>
  <c r="Z97" i="6"/>
  <c r="Y97" i="6"/>
  <c r="X97" i="6"/>
  <c r="W97" i="6"/>
  <c r="V97" i="6"/>
  <c r="R97" i="6"/>
  <c r="Q97" i="6"/>
  <c r="P97" i="6"/>
  <c r="O97" i="6"/>
  <c r="N97" i="6"/>
  <c r="M97" i="6"/>
  <c r="AJ96" i="6"/>
  <c r="AI96" i="6"/>
  <c r="AH96" i="6"/>
  <c r="AG96" i="6"/>
  <c r="AF96" i="6"/>
  <c r="AE96" i="6"/>
  <c r="AA96" i="6"/>
  <c r="Z96" i="6"/>
  <c r="Y96" i="6"/>
  <c r="X96" i="6"/>
  <c r="W96" i="6"/>
  <c r="V96" i="6"/>
  <c r="R96" i="6"/>
  <c r="Q96" i="6"/>
  <c r="P96" i="6"/>
  <c r="O96" i="6"/>
  <c r="N96" i="6"/>
  <c r="M96" i="6"/>
  <c r="AJ95" i="6"/>
  <c r="AI95" i="6"/>
  <c r="AH95" i="6"/>
  <c r="AG95" i="6"/>
  <c r="AF95" i="6"/>
  <c r="AE95" i="6"/>
  <c r="AA95" i="6"/>
  <c r="Z95" i="6"/>
  <c r="Y95" i="6"/>
  <c r="X95" i="6"/>
  <c r="W95" i="6"/>
  <c r="V95" i="6"/>
  <c r="R95" i="6"/>
  <c r="Q95" i="6"/>
  <c r="P95" i="6"/>
  <c r="O95" i="6"/>
  <c r="N95" i="6"/>
  <c r="M95" i="6"/>
  <c r="AJ94" i="6"/>
  <c r="AI94" i="6"/>
  <c r="AH94" i="6"/>
  <c r="AG94" i="6"/>
  <c r="AF94" i="6"/>
  <c r="AE94" i="6"/>
  <c r="AA94" i="6"/>
  <c r="Z94" i="6"/>
  <c r="Y94" i="6"/>
  <c r="X94" i="6"/>
  <c r="W94" i="6"/>
  <c r="V94" i="6"/>
  <c r="R94" i="6"/>
  <c r="Q94" i="6"/>
  <c r="P94" i="6"/>
  <c r="O94" i="6"/>
  <c r="N94" i="6"/>
  <c r="M94" i="6"/>
  <c r="AJ93" i="6"/>
  <c r="AI93" i="6"/>
  <c r="AH93" i="6"/>
  <c r="AG93" i="6"/>
  <c r="AF93" i="6"/>
  <c r="AE93" i="6"/>
  <c r="AA93" i="6"/>
  <c r="Z93" i="6"/>
  <c r="Y93" i="6"/>
  <c r="X93" i="6"/>
  <c r="W93" i="6"/>
  <c r="V93" i="6"/>
  <c r="R93" i="6"/>
  <c r="Q93" i="6"/>
  <c r="P93" i="6"/>
  <c r="O93" i="6"/>
  <c r="N93" i="6"/>
  <c r="M93" i="6"/>
  <c r="AJ92" i="6"/>
  <c r="AI92" i="6"/>
  <c r="AH92" i="6"/>
  <c r="AG92" i="6"/>
  <c r="AF92" i="6"/>
  <c r="AE92" i="6"/>
  <c r="AA92" i="6"/>
  <c r="Z92" i="6"/>
  <c r="Y92" i="6"/>
  <c r="X92" i="6"/>
  <c r="W92" i="6"/>
  <c r="V92" i="6"/>
  <c r="R92" i="6"/>
  <c r="Q92" i="6"/>
  <c r="P92" i="6"/>
  <c r="O92" i="6"/>
  <c r="N92" i="6"/>
  <c r="M92" i="6"/>
  <c r="AJ91" i="6"/>
  <c r="AI91" i="6"/>
  <c r="AH91" i="6"/>
  <c r="AG91" i="6"/>
  <c r="AF91" i="6"/>
  <c r="AE91" i="6"/>
  <c r="AA91" i="6"/>
  <c r="Z91" i="6"/>
  <c r="Y91" i="6"/>
  <c r="X91" i="6"/>
  <c r="W91" i="6"/>
  <c r="V91" i="6"/>
  <c r="R91" i="6"/>
  <c r="Q91" i="6"/>
  <c r="P91" i="6"/>
  <c r="O91" i="6"/>
  <c r="N91" i="6"/>
  <c r="M91" i="6"/>
  <c r="AJ90" i="6"/>
  <c r="AI90" i="6"/>
  <c r="AH90" i="6"/>
  <c r="AG90" i="6"/>
  <c r="AF90" i="6"/>
  <c r="AE90" i="6"/>
  <c r="AA90" i="6"/>
  <c r="Z90" i="6"/>
  <c r="Y90" i="6"/>
  <c r="X90" i="6"/>
  <c r="W90" i="6"/>
  <c r="V90" i="6"/>
  <c r="R90" i="6"/>
  <c r="Q90" i="6"/>
  <c r="P90" i="6"/>
  <c r="O90" i="6"/>
  <c r="N90" i="6"/>
  <c r="M90" i="6"/>
  <c r="AJ89" i="6"/>
  <c r="AI89" i="6"/>
  <c r="AH89" i="6"/>
  <c r="AG89" i="6"/>
  <c r="AF89" i="6"/>
  <c r="AE89" i="6"/>
  <c r="AA89" i="6"/>
  <c r="Z89" i="6"/>
  <c r="Y89" i="6"/>
  <c r="X89" i="6"/>
  <c r="W89" i="6"/>
  <c r="V89" i="6"/>
  <c r="R89" i="6"/>
  <c r="Q89" i="6"/>
  <c r="P89" i="6"/>
  <c r="O89" i="6"/>
  <c r="N89" i="6"/>
  <c r="M89" i="6"/>
  <c r="AJ88" i="6"/>
  <c r="AI88" i="6"/>
  <c r="AH88" i="6"/>
  <c r="AG88" i="6"/>
  <c r="AF88" i="6"/>
  <c r="AE88" i="6"/>
  <c r="AA88" i="6"/>
  <c r="Z88" i="6"/>
  <c r="Y88" i="6"/>
  <c r="X88" i="6"/>
  <c r="W88" i="6"/>
  <c r="V88" i="6"/>
  <c r="R88" i="6"/>
  <c r="Q88" i="6"/>
  <c r="P88" i="6"/>
  <c r="O88" i="6"/>
  <c r="N88" i="6"/>
  <c r="M88" i="6"/>
  <c r="AJ87" i="6"/>
  <c r="AI87" i="6"/>
  <c r="AH87" i="6"/>
  <c r="AG87" i="6"/>
  <c r="AF87" i="6"/>
  <c r="AE87" i="6"/>
  <c r="AA87" i="6"/>
  <c r="Z87" i="6"/>
  <c r="Y87" i="6"/>
  <c r="X87" i="6"/>
  <c r="W87" i="6"/>
  <c r="V87" i="6"/>
  <c r="R87" i="6"/>
  <c r="Q87" i="6"/>
  <c r="P87" i="6"/>
  <c r="O87" i="6"/>
  <c r="N87" i="6"/>
  <c r="M87" i="6"/>
  <c r="AJ86" i="6"/>
  <c r="AI86" i="6"/>
  <c r="AH86" i="6"/>
  <c r="AG86" i="6"/>
  <c r="AF86" i="6"/>
  <c r="AE86" i="6"/>
  <c r="AA86" i="6"/>
  <c r="Z86" i="6"/>
  <c r="Y86" i="6"/>
  <c r="X86" i="6"/>
  <c r="W86" i="6"/>
  <c r="V86" i="6"/>
  <c r="R86" i="6"/>
  <c r="Q86" i="6"/>
  <c r="P86" i="6"/>
  <c r="O86" i="6"/>
  <c r="N86" i="6"/>
  <c r="M86" i="6"/>
  <c r="AJ85" i="6"/>
  <c r="AI85" i="6"/>
  <c r="AH85" i="6"/>
  <c r="AG85" i="6"/>
  <c r="AF85" i="6"/>
  <c r="AE85" i="6"/>
  <c r="AA85" i="6"/>
  <c r="Z85" i="6"/>
  <c r="Y85" i="6"/>
  <c r="X85" i="6"/>
  <c r="W85" i="6"/>
  <c r="V85" i="6"/>
  <c r="R85" i="6"/>
  <c r="Q85" i="6"/>
  <c r="P85" i="6"/>
  <c r="O85" i="6"/>
  <c r="N85" i="6"/>
  <c r="M85" i="6"/>
  <c r="AJ84" i="6"/>
  <c r="AI84" i="6"/>
  <c r="AH84" i="6"/>
  <c r="AG84" i="6"/>
  <c r="AF84" i="6"/>
  <c r="AE84" i="6"/>
  <c r="AA84" i="6"/>
  <c r="Z84" i="6"/>
  <c r="Y84" i="6"/>
  <c r="X84" i="6"/>
  <c r="W84" i="6"/>
  <c r="V84" i="6"/>
  <c r="R84" i="6"/>
  <c r="Q84" i="6"/>
  <c r="P84" i="6"/>
  <c r="O84" i="6"/>
  <c r="N84" i="6"/>
  <c r="M84" i="6"/>
  <c r="AJ83" i="6"/>
  <c r="AI83" i="6"/>
  <c r="AH83" i="6"/>
  <c r="AG83" i="6"/>
  <c r="AF83" i="6"/>
  <c r="AE83" i="6"/>
  <c r="AA83" i="6"/>
  <c r="Z83" i="6"/>
  <c r="Y83" i="6"/>
  <c r="X83" i="6"/>
  <c r="W83" i="6"/>
  <c r="V83" i="6"/>
  <c r="R83" i="6"/>
  <c r="Q83" i="6"/>
  <c r="P83" i="6"/>
  <c r="O83" i="6"/>
  <c r="N83" i="6"/>
  <c r="M83" i="6"/>
  <c r="AJ82" i="6"/>
  <c r="AI82" i="6"/>
  <c r="AH82" i="6"/>
  <c r="AG82" i="6"/>
  <c r="AF82" i="6"/>
  <c r="AE82" i="6"/>
  <c r="AA82" i="6"/>
  <c r="Z82" i="6"/>
  <c r="Y82" i="6"/>
  <c r="X82" i="6"/>
  <c r="W82" i="6"/>
  <c r="V82" i="6"/>
  <c r="R82" i="6"/>
  <c r="Q82" i="6"/>
  <c r="P82" i="6"/>
  <c r="O82" i="6"/>
  <c r="N82" i="6"/>
  <c r="M82" i="6"/>
  <c r="AJ81" i="6"/>
  <c r="AI81" i="6"/>
  <c r="AH81" i="6"/>
  <c r="AG81" i="6"/>
  <c r="AF81" i="6"/>
  <c r="AE81" i="6"/>
  <c r="AA81" i="6"/>
  <c r="Z81" i="6"/>
  <c r="Y81" i="6"/>
  <c r="X81" i="6"/>
  <c r="W81" i="6"/>
  <c r="V81" i="6"/>
  <c r="R81" i="6"/>
  <c r="Q81" i="6"/>
  <c r="P81" i="6"/>
  <c r="O81" i="6"/>
  <c r="N81" i="6"/>
  <c r="M81" i="6"/>
  <c r="AJ80" i="6"/>
  <c r="AI80" i="6"/>
  <c r="AH80" i="6"/>
  <c r="AG80" i="6"/>
  <c r="AF80" i="6"/>
  <c r="AE80" i="6"/>
  <c r="AA80" i="6"/>
  <c r="Z80" i="6"/>
  <c r="Y80" i="6"/>
  <c r="X80" i="6"/>
  <c r="W80" i="6"/>
  <c r="V80" i="6"/>
  <c r="R80" i="6"/>
  <c r="Q80" i="6"/>
  <c r="P80" i="6"/>
  <c r="O80" i="6"/>
  <c r="N80" i="6"/>
  <c r="M80" i="6"/>
  <c r="AJ79" i="6"/>
  <c r="AI79" i="6"/>
  <c r="AH79" i="6"/>
  <c r="AG79" i="6"/>
  <c r="AF79" i="6"/>
  <c r="AE79" i="6"/>
  <c r="AA79" i="6"/>
  <c r="Z79" i="6"/>
  <c r="Y79" i="6"/>
  <c r="X79" i="6"/>
  <c r="W79" i="6"/>
  <c r="V79" i="6"/>
  <c r="R79" i="6"/>
  <c r="Q79" i="6"/>
  <c r="P79" i="6"/>
  <c r="O79" i="6"/>
  <c r="N79" i="6"/>
  <c r="M79" i="6"/>
  <c r="AJ78" i="6"/>
  <c r="AI78" i="6"/>
  <c r="AH78" i="6"/>
  <c r="AG78" i="6"/>
  <c r="AF78" i="6"/>
  <c r="AE78" i="6"/>
  <c r="AA78" i="6"/>
  <c r="Z78" i="6"/>
  <c r="Y78" i="6"/>
  <c r="X78" i="6"/>
  <c r="W78" i="6"/>
  <c r="V78" i="6"/>
  <c r="R78" i="6"/>
  <c r="Q78" i="6"/>
  <c r="P78" i="6"/>
  <c r="O78" i="6"/>
  <c r="N78" i="6"/>
  <c r="M78" i="6"/>
  <c r="AJ77" i="6"/>
  <c r="AI77" i="6"/>
  <c r="AH77" i="6"/>
  <c r="AG77" i="6"/>
  <c r="AF77" i="6"/>
  <c r="AE77" i="6"/>
  <c r="AA77" i="6"/>
  <c r="Z77" i="6"/>
  <c r="Y77" i="6"/>
  <c r="X77" i="6"/>
  <c r="W77" i="6"/>
  <c r="V77" i="6"/>
  <c r="R77" i="6"/>
  <c r="Q77" i="6"/>
  <c r="P77" i="6"/>
  <c r="O77" i="6"/>
  <c r="N77" i="6"/>
  <c r="M77" i="6"/>
  <c r="AJ76" i="6"/>
  <c r="AI76" i="6"/>
  <c r="AH76" i="6"/>
  <c r="AG76" i="6"/>
  <c r="AF76" i="6"/>
  <c r="AE76" i="6"/>
  <c r="AA76" i="6"/>
  <c r="Z76" i="6"/>
  <c r="Y76" i="6"/>
  <c r="X76" i="6"/>
  <c r="W76" i="6"/>
  <c r="V76" i="6"/>
  <c r="R76" i="6"/>
  <c r="Q76" i="6"/>
  <c r="P76" i="6"/>
  <c r="O76" i="6"/>
  <c r="N76" i="6"/>
  <c r="M76" i="6"/>
  <c r="AJ75" i="6"/>
  <c r="AI75" i="6"/>
  <c r="AH75" i="6"/>
  <c r="AG75" i="6"/>
  <c r="AF75" i="6"/>
  <c r="AE75" i="6"/>
  <c r="AA75" i="6"/>
  <c r="Z75" i="6"/>
  <c r="Y75" i="6"/>
  <c r="X75" i="6"/>
  <c r="W75" i="6"/>
  <c r="V75" i="6"/>
  <c r="R75" i="6"/>
  <c r="Q75" i="6"/>
  <c r="P75" i="6"/>
  <c r="O75" i="6"/>
  <c r="N75" i="6"/>
  <c r="M75" i="6"/>
  <c r="AJ74" i="6"/>
  <c r="AI74" i="6"/>
  <c r="AH74" i="6"/>
  <c r="AG74" i="6"/>
  <c r="AF74" i="6"/>
  <c r="AE74" i="6"/>
  <c r="AA74" i="6"/>
  <c r="Z74" i="6"/>
  <c r="Y74" i="6"/>
  <c r="X74" i="6"/>
  <c r="W74" i="6"/>
  <c r="V74" i="6"/>
  <c r="R74" i="6"/>
  <c r="Q74" i="6"/>
  <c r="P74" i="6"/>
  <c r="O74" i="6"/>
  <c r="N74" i="6"/>
  <c r="M74" i="6"/>
  <c r="AJ73" i="6"/>
  <c r="AI73" i="6"/>
  <c r="AH73" i="6"/>
  <c r="AG73" i="6"/>
  <c r="AF73" i="6"/>
  <c r="AE73" i="6"/>
  <c r="AA73" i="6"/>
  <c r="Z73" i="6"/>
  <c r="Y73" i="6"/>
  <c r="X73" i="6"/>
  <c r="W73" i="6"/>
  <c r="V73" i="6"/>
  <c r="R73" i="6"/>
  <c r="Q73" i="6"/>
  <c r="P73" i="6"/>
  <c r="O73" i="6"/>
  <c r="N73" i="6"/>
  <c r="M73" i="6"/>
  <c r="AJ72" i="6"/>
  <c r="AI72" i="6"/>
  <c r="AH72" i="6"/>
  <c r="AG72" i="6"/>
  <c r="AF72" i="6"/>
  <c r="AE72" i="6"/>
  <c r="AA72" i="6"/>
  <c r="Z72" i="6"/>
  <c r="Y72" i="6"/>
  <c r="X72" i="6"/>
  <c r="W72" i="6"/>
  <c r="V72" i="6"/>
  <c r="R72" i="6"/>
  <c r="Q72" i="6"/>
  <c r="P72" i="6"/>
  <c r="O72" i="6"/>
  <c r="N72" i="6"/>
  <c r="M72" i="6"/>
  <c r="AJ71" i="6"/>
  <c r="AI71" i="6"/>
  <c r="AH71" i="6"/>
  <c r="AG71" i="6"/>
  <c r="AF71" i="6"/>
  <c r="AE71" i="6"/>
  <c r="AA71" i="6"/>
  <c r="Z71" i="6"/>
  <c r="Y71" i="6"/>
  <c r="X71" i="6"/>
  <c r="W71" i="6"/>
  <c r="V71" i="6"/>
  <c r="R71" i="6"/>
  <c r="Q71" i="6"/>
  <c r="P71" i="6"/>
  <c r="O71" i="6"/>
  <c r="N71" i="6"/>
  <c r="M71" i="6"/>
  <c r="AJ70" i="6"/>
  <c r="AI70" i="6"/>
  <c r="AH70" i="6"/>
  <c r="AG70" i="6"/>
  <c r="AF70" i="6"/>
  <c r="AE70" i="6"/>
  <c r="AA70" i="6"/>
  <c r="Z70" i="6"/>
  <c r="Y70" i="6"/>
  <c r="X70" i="6"/>
  <c r="W70" i="6"/>
  <c r="V70" i="6"/>
  <c r="R70" i="6"/>
  <c r="Q70" i="6"/>
  <c r="P70" i="6"/>
  <c r="O70" i="6"/>
  <c r="N70" i="6"/>
  <c r="M70" i="6"/>
  <c r="AJ69" i="6"/>
  <c r="AI69" i="6"/>
  <c r="AH69" i="6"/>
  <c r="AG69" i="6"/>
  <c r="AF69" i="6"/>
  <c r="AE69" i="6"/>
  <c r="AA69" i="6"/>
  <c r="Z69" i="6"/>
  <c r="Y69" i="6"/>
  <c r="X69" i="6"/>
  <c r="W69" i="6"/>
  <c r="V69" i="6"/>
  <c r="R69" i="6"/>
  <c r="Q69" i="6"/>
  <c r="P69" i="6"/>
  <c r="O69" i="6"/>
  <c r="N69" i="6"/>
  <c r="M69" i="6"/>
  <c r="AJ68" i="6"/>
  <c r="AI68" i="6"/>
  <c r="AH68" i="6"/>
  <c r="AG68" i="6"/>
  <c r="AF68" i="6"/>
  <c r="AE68" i="6"/>
  <c r="AA68" i="6"/>
  <c r="Z68" i="6"/>
  <c r="Y68" i="6"/>
  <c r="X68" i="6"/>
  <c r="W68" i="6"/>
  <c r="V68" i="6"/>
  <c r="R68" i="6"/>
  <c r="Q68" i="6"/>
  <c r="P68" i="6"/>
  <c r="O68" i="6"/>
  <c r="N68" i="6"/>
  <c r="M68" i="6"/>
  <c r="AJ67" i="6"/>
  <c r="AI67" i="6"/>
  <c r="AH67" i="6"/>
  <c r="AG67" i="6"/>
  <c r="AF67" i="6"/>
  <c r="AE67" i="6"/>
  <c r="AA67" i="6"/>
  <c r="Z67" i="6"/>
  <c r="Y67" i="6"/>
  <c r="X67" i="6"/>
  <c r="W67" i="6"/>
  <c r="V67" i="6"/>
  <c r="R67" i="6"/>
  <c r="Q67" i="6"/>
  <c r="P67" i="6"/>
  <c r="O67" i="6"/>
  <c r="N67" i="6"/>
  <c r="M67" i="6"/>
  <c r="AJ66" i="6"/>
  <c r="AI66" i="6"/>
  <c r="AH66" i="6"/>
  <c r="AG66" i="6"/>
  <c r="AF66" i="6"/>
  <c r="AE66" i="6"/>
  <c r="AA66" i="6"/>
  <c r="Z66" i="6"/>
  <c r="Y66" i="6"/>
  <c r="X66" i="6"/>
  <c r="W66" i="6"/>
  <c r="V66" i="6"/>
  <c r="R66" i="6"/>
  <c r="Q66" i="6"/>
  <c r="P66" i="6"/>
  <c r="O66" i="6"/>
  <c r="N66" i="6"/>
  <c r="M66" i="6"/>
  <c r="AJ65" i="6"/>
  <c r="AI65" i="6"/>
  <c r="AH65" i="6"/>
  <c r="AG65" i="6"/>
  <c r="AF65" i="6"/>
  <c r="AE65" i="6"/>
  <c r="AA65" i="6"/>
  <c r="Z65" i="6"/>
  <c r="Y65" i="6"/>
  <c r="X65" i="6"/>
  <c r="W65" i="6"/>
  <c r="V65" i="6"/>
  <c r="R65" i="6"/>
  <c r="Q65" i="6"/>
  <c r="P65" i="6"/>
  <c r="O65" i="6"/>
  <c r="N65" i="6"/>
  <c r="M65" i="6"/>
  <c r="AJ64" i="6"/>
  <c r="AI64" i="6"/>
  <c r="AH64" i="6"/>
  <c r="AG64" i="6"/>
  <c r="AF64" i="6"/>
  <c r="AE64" i="6"/>
  <c r="AA64" i="6"/>
  <c r="Z64" i="6"/>
  <c r="Y64" i="6"/>
  <c r="X64" i="6"/>
  <c r="W64" i="6"/>
  <c r="V64" i="6"/>
  <c r="R64" i="6"/>
  <c r="Q64" i="6"/>
  <c r="P64" i="6"/>
  <c r="O64" i="6"/>
  <c r="N64" i="6"/>
  <c r="M64" i="6"/>
  <c r="AJ63" i="6"/>
  <c r="AI63" i="6"/>
  <c r="AH63" i="6"/>
  <c r="AG63" i="6"/>
  <c r="AF63" i="6"/>
  <c r="AE63" i="6"/>
  <c r="AA63" i="6"/>
  <c r="Z63" i="6"/>
  <c r="Y63" i="6"/>
  <c r="X63" i="6"/>
  <c r="W63" i="6"/>
  <c r="V63" i="6"/>
  <c r="R63" i="6"/>
  <c r="Q63" i="6"/>
  <c r="P63" i="6"/>
  <c r="O63" i="6"/>
  <c r="N63" i="6"/>
  <c r="M63" i="6"/>
  <c r="AJ62" i="6"/>
  <c r="AI62" i="6"/>
  <c r="AH62" i="6"/>
  <c r="AG62" i="6"/>
  <c r="AF62" i="6"/>
  <c r="AE62" i="6"/>
  <c r="AA62" i="6"/>
  <c r="Z62" i="6"/>
  <c r="Y62" i="6"/>
  <c r="X62" i="6"/>
  <c r="W62" i="6"/>
  <c r="V62" i="6"/>
  <c r="R62" i="6"/>
  <c r="Q62" i="6"/>
  <c r="P62" i="6"/>
  <c r="O62" i="6"/>
  <c r="N62" i="6"/>
  <c r="M62" i="6"/>
  <c r="AJ61" i="6"/>
  <c r="AI61" i="6"/>
  <c r="AH61" i="6"/>
  <c r="AG61" i="6"/>
  <c r="AF61" i="6"/>
  <c r="AE61" i="6"/>
  <c r="AA61" i="6"/>
  <c r="Z61" i="6"/>
  <c r="Y61" i="6"/>
  <c r="X61" i="6"/>
  <c r="W61" i="6"/>
  <c r="V61" i="6"/>
  <c r="R61" i="6"/>
  <c r="Q61" i="6"/>
  <c r="P61" i="6"/>
  <c r="O61" i="6"/>
  <c r="N61" i="6"/>
  <c r="M61" i="6"/>
  <c r="AJ60" i="6"/>
  <c r="AI60" i="6"/>
  <c r="AH60" i="6"/>
  <c r="AG60" i="6"/>
  <c r="AF60" i="6"/>
  <c r="AE60" i="6"/>
  <c r="AA60" i="6"/>
  <c r="Z60" i="6"/>
  <c r="Y60" i="6"/>
  <c r="X60" i="6"/>
  <c r="W60" i="6"/>
  <c r="V60" i="6"/>
  <c r="R60" i="6"/>
  <c r="Q60" i="6"/>
  <c r="P60" i="6"/>
  <c r="O60" i="6"/>
  <c r="N60" i="6"/>
  <c r="M60" i="6"/>
  <c r="AJ59" i="6"/>
  <c r="AI59" i="6"/>
  <c r="AH59" i="6"/>
  <c r="AG59" i="6"/>
  <c r="AF59" i="6"/>
  <c r="AE59" i="6"/>
  <c r="AA59" i="6"/>
  <c r="Z59" i="6"/>
  <c r="Y59" i="6"/>
  <c r="X59" i="6"/>
  <c r="W59" i="6"/>
  <c r="V59" i="6"/>
  <c r="R59" i="6"/>
  <c r="Q59" i="6"/>
  <c r="P59" i="6"/>
  <c r="O59" i="6"/>
  <c r="N59" i="6"/>
  <c r="M59" i="6"/>
  <c r="AJ58" i="6"/>
  <c r="AI58" i="6"/>
  <c r="AH58" i="6"/>
  <c r="AG58" i="6"/>
  <c r="AF58" i="6"/>
  <c r="AE58" i="6"/>
  <c r="AA58" i="6"/>
  <c r="Z58" i="6"/>
  <c r="Y58" i="6"/>
  <c r="X58" i="6"/>
  <c r="W58" i="6"/>
  <c r="V58" i="6"/>
  <c r="R58" i="6"/>
  <c r="Q58" i="6"/>
  <c r="P58" i="6"/>
  <c r="O58" i="6"/>
  <c r="N58" i="6"/>
  <c r="M58" i="6"/>
  <c r="AJ57" i="6"/>
  <c r="AI57" i="6"/>
  <c r="AH57" i="6"/>
  <c r="AG57" i="6"/>
  <c r="AF57" i="6"/>
  <c r="AE57" i="6"/>
  <c r="AA57" i="6"/>
  <c r="Z57" i="6"/>
  <c r="Y57" i="6"/>
  <c r="X57" i="6"/>
  <c r="W57" i="6"/>
  <c r="V57" i="6"/>
  <c r="R57" i="6"/>
  <c r="Q57" i="6"/>
  <c r="P57" i="6"/>
  <c r="O57" i="6"/>
  <c r="N57" i="6"/>
  <c r="M57" i="6"/>
  <c r="AJ56" i="6"/>
  <c r="AI56" i="6"/>
  <c r="AH56" i="6"/>
  <c r="AG56" i="6"/>
  <c r="AF56" i="6"/>
  <c r="AE56" i="6"/>
  <c r="AA56" i="6"/>
  <c r="Z56" i="6"/>
  <c r="Y56" i="6"/>
  <c r="X56" i="6"/>
  <c r="W56" i="6"/>
  <c r="V56" i="6"/>
  <c r="R56" i="6"/>
  <c r="Q56" i="6"/>
  <c r="P56" i="6"/>
  <c r="O56" i="6"/>
  <c r="N56" i="6"/>
  <c r="M56" i="6"/>
  <c r="AJ55" i="6"/>
  <c r="AI55" i="6"/>
  <c r="AH55" i="6"/>
  <c r="AG55" i="6"/>
  <c r="AF55" i="6"/>
  <c r="AE55" i="6"/>
  <c r="AA55" i="6"/>
  <c r="Z55" i="6"/>
  <c r="Y55" i="6"/>
  <c r="X55" i="6"/>
  <c r="W55" i="6"/>
  <c r="V55" i="6"/>
  <c r="R55" i="6"/>
  <c r="Q55" i="6"/>
  <c r="P55" i="6"/>
  <c r="O55" i="6"/>
  <c r="N55" i="6"/>
  <c r="M55" i="6"/>
  <c r="AJ54" i="6"/>
  <c r="AI54" i="6"/>
  <c r="AH54" i="6"/>
  <c r="AG54" i="6"/>
  <c r="AF54" i="6"/>
  <c r="AE54" i="6"/>
  <c r="AA54" i="6"/>
  <c r="Z54" i="6"/>
  <c r="Y54" i="6"/>
  <c r="X54" i="6"/>
  <c r="W54" i="6"/>
  <c r="V54" i="6"/>
  <c r="R54" i="6"/>
  <c r="Q54" i="6"/>
  <c r="P54" i="6"/>
  <c r="O54" i="6"/>
  <c r="N54" i="6"/>
  <c r="M54" i="6"/>
  <c r="AJ53" i="6"/>
  <c r="AI53" i="6"/>
  <c r="AH53" i="6"/>
  <c r="AG53" i="6"/>
  <c r="AF53" i="6"/>
  <c r="AE53" i="6"/>
  <c r="AA53" i="6"/>
  <c r="Z53" i="6"/>
  <c r="Y53" i="6"/>
  <c r="X53" i="6"/>
  <c r="W53" i="6"/>
  <c r="V53" i="6"/>
  <c r="R53" i="6"/>
  <c r="Q53" i="6"/>
  <c r="P53" i="6"/>
  <c r="O53" i="6"/>
  <c r="N53" i="6"/>
  <c r="M53" i="6"/>
  <c r="AJ52" i="6"/>
  <c r="AI52" i="6"/>
  <c r="AH52" i="6"/>
  <c r="AG52" i="6"/>
  <c r="AF52" i="6"/>
  <c r="AE52" i="6"/>
  <c r="AA52" i="6"/>
  <c r="Z52" i="6"/>
  <c r="Y52" i="6"/>
  <c r="X52" i="6"/>
  <c r="W52" i="6"/>
  <c r="V52" i="6"/>
  <c r="R52" i="6"/>
  <c r="Q52" i="6"/>
  <c r="P52" i="6"/>
  <c r="O52" i="6"/>
  <c r="N52" i="6"/>
  <c r="M52" i="6"/>
  <c r="AJ51" i="6"/>
  <c r="AI51" i="6"/>
  <c r="AH51" i="6"/>
  <c r="AG51" i="6"/>
  <c r="AF51" i="6"/>
  <c r="AE51" i="6"/>
  <c r="AA51" i="6"/>
  <c r="Z51" i="6"/>
  <c r="Y51" i="6"/>
  <c r="X51" i="6"/>
  <c r="W51" i="6"/>
  <c r="V51" i="6"/>
  <c r="R51" i="6"/>
  <c r="Q51" i="6"/>
  <c r="P51" i="6"/>
  <c r="O51" i="6"/>
  <c r="N51" i="6"/>
  <c r="M51" i="6"/>
  <c r="AJ50" i="6"/>
  <c r="AI50" i="6"/>
  <c r="AH50" i="6"/>
  <c r="AG50" i="6"/>
  <c r="AF50" i="6"/>
  <c r="AE50" i="6"/>
  <c r="AA50" i="6"/>
  <c r="Z50" i="6"/>
  <c r="Y50" i="6"/>
  <c r="X50" i="6"/>
  <c r="W50" i="6"/>
  <c r="V50" i="6"/>
  <c r="R50" i="6"/>
  <c r="Q50" i="6"/>
  <c r="P50" i="6"/>
  <c r="O50" i="6"/>
  <c r="N50" i="6"/>
  <c r="M50" i="6"/>
  <c r="AJ49" i="6"/>
  <c r="AI49" i="6"/>
  <c r="AH49" i="6"/>
  <c r="AG49" i="6"/>
  <c r="AF49" i="6"/>
  <c r="AE49" i="6"/>
  <c r="AA49" i="6"/>
  <c r="Z49" i="6"/>
  <c r="Y49" i="6"/>
  <c r="X49" i="6"/>
  <c r="W49" i="6"/>
  <c r="V49" i="6"/>
  <c r="R49" i="6"/>
  <c r="Q49" i="6"/>
  <c r="P49" i="6"/>
  <c r="O49" i="6"/>
  <c r="N49" i="6"/>
  <c r="M49" i="6"/>
  <c r="AJ48" i="6"/>
  <c r="AI48" i="6"/>
  <c r="AH48" i="6"/>
  <c r="AG48" i="6"/>
  <c r="AF48" i="6"/>
  <c r="AE48" i="6"/>
  <c r="AA48" i="6"/>
  <c r="Z48" i="6"/>
  <c r="Y48" i="6"/>
  <c r="X48" i="6"/>
  <c r="W48" i="6"/>
  <c r="V48" i="6"/>
  <c r="R48" i="6"/>
  <c r="Q48" i="6"/>
  <c r="P48" i="6"/>
  <c r="O48" i="6"/>
  <c r="N48" i="6"/>
  <c r="M48" i="6"/>
  <c r="AJ47" i="6"/>
  <c r="AI47" i="6"/>
  <c r="AH47" i="6"/>
  <c r="AG47" i="6"/>
  <c r="AF47" i="6"/>
  <c r="AE47" i="6"/>
  <c r="AA47" i="6"/>
  <c r="Z47" i="6"/>
  <c r="Y47" i="6"/>
  <c r="X47" i="6"/>
  <c r="W47" i="6"/>
  <c r="V47" i="6"/>
  <c r="R47" i="6"/>
  <c r="Q47" i="6"/>
  <c r="P47" i="6"/>
  <c r="O47" i="6"/>
  <c r="N47" i="6"/>
  <c r="M47" i="6"/>
  <c r="AJ46" i="6"/>
  <c r="AI46" i="6"/>
  <c r="AH46" i="6"/>
  <c r="AG46" i="6"/>
  <c r="AF46" i="6"/>
  <c r="AE46" i="6"/>
  <c r="AA46" i="6"/>
  <c r="Z46" i="6"/>
  <c r="Y46" i="6"/>
  <c r="X46" i="6"/>
  <c r="W46" i="6"/>
  <c r="V46" i="6"/>
  <c r="R46" i="6"/>
  <c r="Q46" i="6"/>
  <c r="P46" i="6"/>
  <c r="O46" i="6"/>
  <c r="N46" i="6"/>
  <c r="M46" i="6"/>
  <c r="AJ45" i="6"/>
  <c r="AI45" i="6"/>
  <c r="AH45" i="6"/>
  <c r="AG45" i="6"/>
  <c r="AF45" i="6"/>
  <c r="AE45" i="6"/>
  <c r="AA45" i="6"/>
  <c r="Z45" i="6"/>
  <c r="Y45" i="6"/>
  <c r="X45" i="6"/>
  <c r="W45" i="6"/>
  <c r="V45" i="6"/>
  <c r="R45" i="6"/>
  <c r="Q45" i="6"/>
  <c r="P45" i="6"/>
  <c r="O45" i="6"/>
  <c r="N45" i="6"/>
  <c r="M45" i="6"/>
  <c r="AJ44" i="6"/>
  <c r="AI44" i="6"/>
  <c r="AH44" i="6"/>
  <c r="AG44" i="6"/>
  <c r="AF44" i="6"/>
  <c r="AE44" i="6"/>
  <c r="AA44" i="6"/>
  <c r="Z44" i="6"/>
  <c r="Y44" i="6"/>
  <c r="X44" i="6"/>
  <c r="W44" i="6"/>
  <c r="V44" i="6"/>
  <c r="R44" i="6"/>
  <c r="Q44" i="6"/>
  <c r="P44" i="6"/>
  <c r="O44" i="6"/>
  <c r="N44" i="6"/>
  <c r="M44" i="6"/>
  <c r="AJ43" i="6"/>
  <c r="AI43" i="6"/>
  <c r="AH43" i="6"/>
  <c r="AG43" i="6"/>
  <c r="AF43" i="6"/>
  <c r="AE43" i="6"/>
  <c r="AA43" i="6"/>
  <c r="Z43" i="6"/>
  <c r="Y43" i="6"/>
  <c r="X43" i="6"/>
  <c r="W43" i="6"/>
  <c r="V43" i="6"/>
  <c r="R43" i="6"/>
  <c r="Q43" i="6"/>
  <c r="P43" i="6"/>
  <c r="O43" i="6"/>
  <c r="N43" i="6"/>
  <c r="M43" i="6"/>
  <c r="AJ42" i="6"/>
  <c r="AI42" i="6"/>
  <c r="AH42" i="6"/>
  <c r="AG42" i="6"/>
  <c r="AF42" i="6"/>
  <c r="AE42" i="6"/>
  <c r="AA42" i="6"/>
  <c r="Z42" i="6"/>
  <c r="Y42" i="6"/>
  <c r="X42" i="6"/>
  <c r="W42" i="6"/>
  <c r="V42" i="6"/>
  <c r="R42" i="6"/>
  <c r="Q42" i="6"/>
  <c r="P42" i="6"/>
  <c r="O42" i="6"/>
  <c r="N42" i="6"/>
  <c r="M42" i="6"/>
  <c r="AJ41" i="6"/>
  <c r="AI41" i="6"/>
  <c r="AH41" i="6"/>
  <c r="AG41" i="6"/>
  <c r="AF41" i="6"/>
  <c r="AE41" i="6"/>
  <c r="AA41" i="6"/>
  <c r="Z41" i="6"/>
  <c r="Y41" i="6"/>
  <c r="X41" i="6"/>
  <c r="W41" i="6"/>
  <c r="V41" i="6"/>
  <c r="R41" i="6"/>
  <c r="Q41" i="6"/>
  <c r="P41" i="6"/>
  <c r="O41" i="6"/>
  <c r="N41" i="6"/>
  <c r="M41" i="6"/>
  <c r="AJ40" i="6"/>
  <c r="AI40" i="6"/>
  <c r="AH40" i="6"/>
  <c r="AG40" i="6"/>
  <c r="AF40" i="6"/>
  <c r="AE40" i="6"/>
  <c r="AA40" i="6"/>
  <c r="Z40" i="6"/>
  <c r="Y40" i="6"/>
  <c r="X40" i="6"/>
  <c r="W40" i="6"/>
  <c r="V40" i="6"/>
  <c r="R40" i="6"/>
  <c r="Q40" i="6"/>
  <c r="P40" i="6"/>
  <c r="O40" i="6"/>
  <c r="N40" i="6"/>
  <c r="M40" i="6"/>
  <c r="AJ39" i="6"/>
  <c r="AI39" i="6"/>
  <c r="AH39" i="6"/>
  <c r="AG39" i="6"/>
  <c r="AF39" i="6"/>
  <c r="AE39" i="6"/>
  <c r="AA39" i="6"/>
  <c r="Z39" i="6"/>
  <c r="Y39" i="6"/>
  <c r="X39" i="6"/>
  <c r="W39" i="6"/>
  <c r="V39" i="6"/>
  <c r="R39" i="6"/>
  <c r="Q39" i="6"/>
  <c r="P39" i="6"/>
  <c r="O39" i="6"/>
  <c r="N39" i="6"/>
  <c r="M39" i="6"/>
  <c r="AJ38" i="6"/>
  <c r="AI38" i="6"/>
  <c r="AH38" i="6"/>
  <c r="AG38" i="6"/>
  <c r="AF38" i="6"/>
  <c r="AE38" i="6"/>
  <c r="AA38" i="6"/>
  <c r="Z38" i="6"/>
  <c r="Y38" i="6"/>
  <c r="X38" i="6"/>
  <c r="W38" i="6"/>
  <c r="V38" i="6"/>
  <c r="R38" i="6"/>
  <c r="Q38" i="6"/>
  <c r="P38" i="6"/>
  <c r="O38" i="6"/>
  <c r="N38" i="6"/>
  <c r="M38" i="6"/>
  <c r="AJ37" i="6"/>
  <c r="AI37" i="6"/>
  <c r="AH37" i="6"/>
  <c r="AG37" i="6"/>
  <c r="AF37" i="6"/>
  <c r="AE37" i="6"/>
  <c r="AA37" i="6"/>
  <c r="Z37" i="6"/>
  <c r="Y37" i="6"/>
  <c r="X37" i="6"/>
  <c r="W37" i="6"/>
  <c r="V37" i="6"/>
  <c r="R37" i="6"/>
  <c r="Q37" i="6"/>
  <c r="P37" i="6"/>
  <c r="O37" i="6"/>
  <c r="N37" i="6"/>
  <c r="M37" i="6"/>
  <c r="AJ36" i="6"/>
  <c r="AI36" i="6"/>
  <c r="AH36" i="6"/>
  <c r="AG36" i="6"/>
  <c r="AF36" i="6"/>
  <c r="AE36" i="6"/>
  <c r="AA36" i="6"/>
  <c r="Z36" i="6"/>
  <c r="Y36" i="6"/>
  <c r="X36" i="6"/>
  <c r="W36" i="6"/>
  <c r="V36" i="6"/>
  <c r="R36" i="6"/>
  <c r="Q36" i="6"/>
  <c r="P36" i="6"/>
  <c r="O36" i="6"/>
  <c r="N36" i="6"/>
  <c r="M36" i="6"/>
  <c r="AJ35" i="6"/>
  <c r="AI35" i="6"/>
  <c r="AH35" i="6"/>
  <c r="AG35" i="6"/>
  <c r="AF35" i="6"/>
  <c r="AE35" i="6"/>
  <c r="AA35" i="6"/>
  <c r="Z35" i="6"/>
  <c r="Y35" i="6"/>
  <c r="X35" i="6"/>
  <c r="W35" i="6"/>
  <c r="V35" i="6"/>
  <c r="R35" i="6"/>
  <c r="Q35" i="6"/>
  <c r="P35" i="6"/>
  <c r="O35" i="6"/>
  <c r="N35" i="6"/>
  <c r="M35" i="6"/>
  <c r="AJ34" i="6"/>
  <c r="AI34" i="6"/>
  <c r="AH34" i="6"/>
  <c r="AG34" i="6"/>
  <c r="AF34" i="6"/>
  <c r="AE34" i="6"/>
  <c r="AA34" i="6"/>
  <c r="Z34" i="6"/>
  <c r="Y34" i="6"/>
  <c r="X34" i="6"/>
  <c r="W34" i="6"/>
  <c r="V34" i="6"/>
  <c r="R34" i="6"/>
  <c r="Q34" i="6"/>
  <c r="P34" i="6"/>
  <c r="O34" i="6"/>
  <c r="N34" i="6"/>
  <c r="M34" i="6"/>
  <c r="AJ33" i="6"/>
  <c r="AI33" i="6"/>
  <c r="AH33" i="6"/>
  <c r="AG33" i="6"/>
  <c r="AF33" i="6"/>
  <c r="AE33" i="6"/>
  <c r="AA33" i="6"/>
  <c r="Z33" i="6"/>
  <c r="Y33" i="6"/>
  <c r="X33" i="6"/>
  <c r="W33" i="6"/>
  <c r="V33" i="6"/>
  <c r="R33" i="6"/>
  <c r="Q33" i="6"/>
  <c r="P33" i="6"/>
  <c r="O33" i="6"/>
  <c r="N33" i="6"/>
  <c r="M33" i="6"/>
  <c r="AJ32" i="6"/>
  <c r="AI32" i="6"/>
  <c r="AH32" i="6"/>
  <c r="AG32" i="6"/>
  <c r="AF32" i="6"/>
  <c r="AE32" i="6"/>
  <c r="AA32" i="6"/>
  <c r="Z32" i="6"/>
  <c r="Y32" i="6"/>
  <c r="X32" i="6"/>
  <c r="W32" i="6"/>
  <c r="V32" i="6"/>
  <c r="R32" i="6"/>
  <c r="Q32" i="6"/>
  <c r="P32" i="6"/>
  <c r="O32" i="6"/>
  <c r="N32" i="6"/>
  <c r="M32" i="6"/>
  <c r="AJ31" i="6"/>
  <c r="AI31" i="6"/>
  <c r="AH31" i="6"/>
  <c r="AG31" i="6"/>
  <c r="AF31" i="6"/>
  <c r="AE31" i="6"/>
  <c r="AA31" i="6"/>
  <c r="Z31" i="6"/>
  <c r="Y31" i="6"/>
  <c r="X31" i="6"/>
  <c r="W31" i="6"/>
  <c r="V31" i="6"/>
  <c r="R31" i="6"/>
  <c r="Q31" i="6"/>
  <c r="P31" i="6"/>
  <c r="O31" i="6"/>
  <c r="N31" i="6"/>
  <c r="M31" i="6"/>
  <c r="AJ30" i="6"/>
  <c r="AI30" i="6"/>
  <c r="AH30" i="6"/>
  <c r="AG30" i="6"/>
  <c r="AF30" i="6"/>
  <c r="AE30" i="6"/>
  <c r="AA30" i="6"/>
  <c r="Z30" i="6"/>
  <c r="Y30" i="6"/>
  <c r="X30" i="6"/>
  <c r="W30" i="6"/>
  <c r="V30" i="6"/>
  <c r="R30" i="6"/>
  <c r="Q30" i="6"/>
  <c r="P30" i="6"/>
  <c r="O30" i="6"/>
  <c r="N30" i="6"/>
  <c r="M30" i="6"/>
  <c r="AS29" i="6"/>
  <c r="AJ29" i="6"/>
  <c r="AI29" i="6"/>
  <c r="AH29" i="6"/>
  <c r="AG29" i="6"/>
  <c r="AF29" i="6"/>
  <c r="AE29" i="6"/>
  <c r="AA29" i="6"/>
  <c r="Z29" i="6"/>
  <c r="Y29" i="6"/>
  <c r="X29" i="6"/>
  <c r="W29" i="6"/>
  <c r="V29" i="6"/>
  <c r="R29" i="6"/>
  <c r="Q29" i="6"/>
  <c r="P29" i="6"/>
  <c r="O29" i="6"/>
  <c r="N29" i="6"/>
  <c r="M29" i="6"/>
  <c r="AJ28" i="6"/>
  <c r="AI28" i="6"/>
  <c r="AH28" i="6"/>
  <c r="AG28" i="6"/>
  <c r="AF28" i="6"/>
  <c r="AE28" i="6"/>
  <c r="AA28" i="6"/>
  <c r="Z28" i="6"/>
  <c r="Y28" i="6"/>
  <c r="X28" i="6"/>
  <c r="W28" i="6"/>
  <c r="V28" i="6"/>
  <c r="R28" i="6"/>
  <c r="Q28" i="6"/>
  <c r="P28" i="6"/>
  <c r="O28" i="6"/>
  <c r="N28" i="6"/>
  <c r="M28" i="6"/>
  <c r="AS27" i="6"/>
  <c r="AJ27" i="6"/>
  <c r="AI27" i="6"/>
  <c r="AH27" i="6"/>
  <c r="AG27" i="6"/>
  <c r="AF27" i="6"/>
  <c r="AE27" i="6"/>
  <c r="AA27" i="6"/>
  <c r="Z27" i="6"/>
  <c r="Y27" i="6"/>
  <c r="X27" i="6"/>
  <c r="W27" i="6"/>
  <c r="V27" i="6"/>
  <c r="R27" i="6"/>
  <c r="Q27" i="6"/>
  <c r="P27" i="6"/>
  <c r="O27" i="6"/>
  <c r="N27" i="6"/>
  <c r="M27" i="6"/>
  <c r="AJ26" i="6"/>
  <c r="AI26" i="6"/>
  <c r="AH26" i="6"/>
  <c r="AG26" i="6"/>
  <c r="AF26" i="6"/>
  <c r="AE26" i="6"/>
  <c r="AA26" i="6"/>
  <c r="Z26" i="6"/>
  <c r="Y26" i="6"/>
  <c r="X26" i="6"/>
  <c r="W26" i="6"/>
  <c r="V26" i="6"/>
  <c r="R26" i="6"/>
  <c r="Q26" i="6"/>
  <c r="P26" i="6"/>
  <c r="O26" i="6"/>
  <c r="N26" i="6"/>
  <c r="M26" i="6"/>
  <c r="AJ25" i="6"/>
  <c r="AI25" i="6"/>
  <c r="AH25" i="6"/>
  <c r="AG25" i="6"/>
  <c r="AF25" i="6"/>
  <c r="AE25" i="6"/>
  <c r="AA25" i="6"/>
  <c r="Z25" i="6"/>
  <c r="Y25" i="6"/>
  <c r="X25" i="6"/>
  <c r="W25" i="6"/>
  <c r="V25" i="6"/>
  <c r="R25" i="6"/>
  <c r="Q25" i="6"/>
  <c r="P25" i="6"/>
  <c r="O25" i="6"/>
  <c r="N25" i="6"/>
  <c r="M25" i="6"/>
  <c r="AU24" i="6"/>
  <c r="AS24" i="6"/>
  <c r="AJ24" i="6"/>
  <c r="AI24" i="6"/>
  <c r="AH24" i="6"/>
  <c r="AG24" i="6"/>
  <c r="AF24" i="6"/>
  <c r="AE24" i="6"/>
  <c r="AA24" i="6"/>
  <c r="Z24" i="6"/>
  <c r="Y24" i="6"/>
  <c r="X24" i="6"/>
  <c r="W24" i="6"/>
  <c r="V24" i="6"/>
  <c r="R24" i="6"/>
  <c r="Q24" i="6"/>
  <c r="P24" i="6"/>
  <c r="O24" i="6"/>
  <c r="N24" i="6"/>
  <c r="M24" i="6"/>
  <c r="AS23" i="6"/>
  <c r="AJ23" i="6"/>
  <c r="AI23" i="6"/>
  <c r="AH23" i="6"/>
  <c r="AG23" i="6"/>
  <c r="AF23" i="6"/>
  <c r="AE23" i="6"/>
  <c r="AA23" i="6"/>
  <c r="Z23" i="6"/>
  <c r="Y23" i="6"/>
  <c r="X23" i="6"/>
  <c r="W23" i="6"/>
  <c r="V23" i="6"/>
  <c r="R23" i="6"/>
  <c r="Q23" i="6"/>
  <c r="P23" i="6"/>
  <c r="O23" i="6"/>
  <c r="N23" i="6"/>
  <c r="M23" i="6"/>
  <c r="AJ22" i="6"/>
  <c r="AI22" i="6"/>
  <c r="AH22" i="6"/>
  <c r="AG22" i="6"/>
  <c r="AF22" i="6"/>
  <c r="AE22" i="6"/>
  <c r="AA22" i="6"/>
  <c r="Z22" i="6"/>
  <c r="Y22" i="6"/>
  <c r="X22" i="6"/>
  <c r="W22" i="6"/>
  <c r="V22" i="6"/>
  <c r="R22" i="6"/>
  <c r="Q22" i="6"/>
  <c r="P22" i="6"/>
  <c r="O22" i="6"/>
  <c r="N22" i="6"/>
  <c r="M22" i="6"/>
  <c r="AJ21" i="6"/>
  <c r="AI21" i="6"/>
  <c r="AH21" i="6"/>
  <c r="AG21" i="6"/>
  <c r="AF21" i="6"/>
  <c r="AE21" i="6"/>
  <c r="AA21" i="6"/>
  <c r="Z21" i="6"/>
  <c r="Y21" i="6"/>
  <c r="X21" i="6"/>
  <c r="W21" i="6"/>
  <c r="V21" i="6"/>
  <c r="R21" i="6"/>
  <c r="Q21" i="6"/>
  <c r="P21" i="6"/>
  <c r="O21" i="6"/>
  <c r="N21" i="6"/>
  <c r="M21" i="6"/>
  <c r="AJ20" i="6"/>
  <c r="AI20" i="6"/>
  <c r="AH20" i="6"/>
  <c r="AG20" i="6"/>
  <c r="AF20" i="6"/>
  <c r="AE20" i="6"/>
  <c r="AA20" i="6"/>
  <c r="Z20" i="6"/>
  <c r="Y20" i="6"/>
  <c r="X20" i="6"/>
  <c r="W20" i="6"/>
  <c r="V20" i="6"/>
  <c r="R20" i="6"/>
  <c r="Q20" i="6"/>
  <c r="P20" i="6"/>
  <c r="O20" i="6"/>
  <c r="N20" i="6"/>
  <c r="M20" i="6"/>
  <c r="AJ19" i="6"/>
  <c r="AI19" i="6"/>
  <c r="AH19" i="6"/>
  <c r="AG19" i="6"/>
  <c r="AF19" i="6"/>
  <c r="AE19" i="6"/>
  <c r="AA19" i="6"/>
  <c r="Z19" i="6"/>
  <c r="Y19" i="6"/>
  <c r="X19" i="6"/>
  <c r="W19" i="6"/>
  <c r="V19" i="6"/>
  <c r="R19" i="6"/>
  <c r="Q19" i="6"/>
  <c r="P19" i="6"/>
  <c r="O19" i="6"/>
  <c r="N19" i="6"/>
  <c r="M19" i="6"/>
  <c r="AJ18" i="6"/>
  <c r="AI18" i="6"/>
  <c r="AH18" i="6"/>
  <c r="AG18" i="6"/>
  <c r="AF18" i="6"/>
  <c r="AE18" i="6"/>
  <c r="AA18" i="6"/>
  <c r="Z18" i="6"/>
  <c r="Y18" i="6"/>
  <c r="X18" i="6"/>
  <c r="W18" i="6"/>
  <c r="V18" i="6"/>
  <c r="R18" i="6"/>
  <c r="Q18" i="6"/>
  <c r="P18" i="6"/>
  <c r="O18" i="6"/>
  <c r="N18" i="6"/>
  <c r="M18" i="6"/>
  <c r="AJ17" i="6"/>
  <c r="AI17" i="6"/>
  <c r="AH17" i="6"/>
  <c r="AG17" i="6"/>
  <c r="AF17" i="6"/>
  <c r="AE17" i="6"/>
  <c r="AA17" i="6"/>
  <c r="Z17" i="6"/>
  <c r="Y17" i="6"/>
  <c r="X17" i="6"/>
  <c r="W17" i="6"/>
  <c r="V17" i="6"/>
  <c r="R17" i="6"/>
  <c r="Q17" i="6"/>
  <c r="P17" i="6"/>
  <c r="O17" i="6"/>
  <c r="N17" i="6"/>
  <c r="M17" i="6"/>
  <c r="AJ16" i="6"/>
  <c r="AI16" i="6"/>
  <c r="AH16" i="6"/>
  <c r="AG16" i="6"/>
  <c r="AF16" i="6"/>
  <c r="AE16" i="6"/>
  <c r="AA16" i="6"/>
  <c r="Z16" i="6"/>
  <c r="Y16" i="6"/>
  <c r="X16" i="6"/>
  <c r="W16" i="6"/>
  <c r="V16" i="6"/>
  <c r="R16" i="6"/>
  <c r="Q16" i="6"/>
  <c r="P16" i="6"/>
  <c r="O16" i="6"/>
  <c r="N16" i="6"/>
  <c r="M16" i="6"/>
  <c r="AJ15" i="6"/>
  <c r="AI15" i="6"/>
  <c r="AH15" i="6"/>
  <c r="AG15" i="6"/>
  <c r="AF15" i="6"/>
  <c r="AE15" i="6"/>
  <c r="AA15" i="6"/>
  <c r="Z15" i="6"/>
  <c r="Y15" i="6"/>
  <c r="X15" i="6"/>
  <c r="W15" i="6"/>
  <c r="V15" i="6"/>
  <c r="R15" i="6"/>
  <c r="Q15" i="6"/>
  <c r="P15" i="6"/>
  <c r="O15" i="6"/>
  <c r="N15" i="6"/>
  <c r="M15" i="6"/>
  <c r="AJ14" i="6"/>
  <c r="AI14" i="6"/>
  <c r="AH14" i="6"/>
  <c r="AG14" i="6"/>
  <c r="AF14" i="6"/>
  <c r="AE14" i="6"/>
  <c r="AA14" i="6"/>
  <c r="Z14" i="6"/>
  <c r="Y14" i="6"/>
  <c r="X14" i="6"/>
  <c r="W14" i="6"/>
  <c r="V14" i="6"/>
  <c r="R14" i="6"/>
  <c r="Q14" i="6"/>
  <c r="P14" i="6"/>
  <c r="O14" i="6"/>
  <c r="N14" i="6"/>
  <c r="M14" i="6"/>
  <c r="AJ13" i="6"/>
  <c r="AI13" i="6"/>
  <c r="AH13" i="6"/>
  <c r="AG13" i="6"/>
  <c r="AF13" i="6"/>
  <c r="AE13" i="6"/>
  <c r="AA13" i="6"/>
  <c r="Z13" i="6"/>
  <c r="Y13" i="6"/>
  <c r="X13" i="6"/>
  <c r="W13" i="6"/>
  <c r="V13" i="6"/>
  <c r="R13" i="6"/>
  <c r="Q13" i="6"/>
  <c r="P13" i="6"/>
  <c r="O13" i="6"/>
  <c r="N13" i="6"/>
  <c r="M13" i="6"/>
  <c r="AJ12" i="6"/>
  <c r="AI12" i="6"/>
  <c r="AH12" i="6"/>
  <c r="AG12" i="6"/>
  <c r="AF12" i="6"/>
  <c r="AE12" i="6"/>
  <c r="AA12" i="6"/>
  <c r="Z12" i="6"/>
  <c r="Y12" i="6"/>
  <c r="X12" i="6"/>
  <c r="W12" i="6"/>
  <c r="V12" i="6"/>
  <c r="R12" i="6"/>
  <c r="Q12" i="6"/>
  <c r="P12" i="6"/>
  <c r="O12" i="6"/>
  <c r="N12" i="6"/>
  <c r="M12" i="6"/>
  <c r="AJ11" i="6"/>
  <c r="AI11" i="6"/>
  <c r="AH11" i="6"/>
  <c r="AG11" i="6"/>
  <c r="AF11" i="6"/>
  <c r="AE11" i="6"/>
  <c r="AA11" i="6"/>
  <c r="Z11" i="6"/>
  <c r="Y11" i="6"/>
  <c r="X11" i="6"/>
  <c r="W11" i="6"/>
  <c r="V11" i="6"/>
  <c r="R11" i="6"/>
  <c r="Q11" i="6"/>
  <c r="P11" i="6"/>
  <c r="O11" i="6"/>
  <c r="N11" i="6"/>
  <c r="M11" i="6"/>
  <c r="AJ10" i="6"/>
  <c r="AI10" i="6"/>
  <c r="AH10" i="6"/>
  <c r="AG10" i="6"/>
  <c r="AF10" i="6"/>
  <c r="AE10" i="6"/>
  <c r="AA10" i="6"/>
  <c r="Z10" i="6"/>
  <c r="Y10" i="6"/>
  <c r="X10" i="6"/>
  <c r="W10" i="6"/>
  <c r="V10" i="6"/>
  <c r="R10" i="6"/>
  <c r="Q10" i="6"/>
  <c r="P10" i="6"/>
  <c r="O10" i="6"/>
  <c r="N10" i="6"/>
  <c r="M10" i="6"/>
  <c r="AH107" i="5"/>
  <c r="AJ106" i="5"/>
  <c r="AI106" i="5"/>
  <c r="AH106" i="5"/>
  <c r="AG106" i="5"/>
  <c r="AF106" i="5"/>
  <c r="AE106" i="5"/>
  <c r="AA106" i="5"/>
  <c r="Z106" i="5"/>
  <c r="Y106" i="5"/>
  <c r="X106" i="5"/>
  <c r="D113" i="5" s="1"/>
  <c r="W106" i="5"/>
  <c r="V106" i="5"/>
  <c r="R106" i="5"/>
  <c r="Q106" i="5"/>
  <c r="P106" i="5"/>
  <c r="D112" i="5" s="1"/>
  <c r="O106" i="5"/>
  <c r="N106" i="5"/>
  <c r="M106" i="5"/>
  <c r="AJ105" i="5"/>
  <c r="AI105" i="5"/>
  <c r="AH105" i="5"/>
  <c r="AG105" i="5"/>
  <c r="AF105" i="5"/>
  <c r="AE105" i="5"/>
  <c r="AA105" i="5"/>
  <c r="Z105" i="5"/>
  <c r="Y105" i="5"/>
  <c r="X105" i="5"/>
  <c r="W105" i="5"/>
  <c r="V105" i="5"/>
  <c r="R105" i="5"/>
  <c r="Q105" i="5"/>
  <c r="P105" i="5"/>
  <c r="O105" i="5"/>
  <c r="N105" i="5"/>
  <c r="M105" i="5"/>
  <c r="AJ104" i="5"/>
  <c r="AI104" i="5"/>
  <c r="AH104" i="5"/>
  <c r="AG104" i="5"/>
  <c r="AF104" i="5"/>
  <c r="AE104" i="5"/>
  <c r="AA104" i="5"/>
  <c r="Z104" i="5"/>
  <c r="Y104" i="5"/>
  <c r="X104" i="5"/>
  <c r="W104" i="5"/>
  <c r="V104" i="5"/>
  <c r="R104" i="5"/>
  <c r="Q104" i="5"/>
  <c r="P104" i="5"/>
  <c r="O104" i="5"/>
  <c r="N104" i="5"/>
  <c r="M104" i="5"/>
  <c r="AJ103" i="5"/>
  <c r="AI103" i="5"/>
  <c r="AH103" i="5"/>
  <c r="AG103" i="5"/>
  <c r="AF103" i="5"/>
  <c r="AE103" i="5"/>
  <c r="AA103" i="5"/>
  <c r="Z103" i="5"/>
  <c r="Y103" i="5"/>
  <c r="X103" i="5"/>
  <c r="W103" i="5"/>
  <c r="V103" i="5"/>
  <c r="R103" i="5"/>
  <c r="Q103" i="5"/>
  <c r="P103" i="5"/>
  <c r="O103" i="5"/>
  <c r="N103" i="5"/>
  <c r="M103" i="5"/>
  <c r="AJ102" i="5"/>
  <c r="AI102" i="5"/>
  <c r="AH102" i="5"/>
  <c r="AG102" i="5"/>
  <c r="AF102" i="5"/>
  <c r="AE102" i="5"/>
  <c r="AA102" i="5"/>
  <c r="Z102" i="5"/>
  <c r="Y102" i="5"/>
  <c r="X102" i="5"/>
  <c r="W102" i="5"/>
  <c r="V102" i="5"/>
  <c r="R102" i="5"/>
  <c r="Q102" i="5"/>
  <c r="P102" i="5"/>
  <c r="O102" i="5"/>
  <c r="N102" i="5"/>
  <c r="M102" i="5"/>
  <c r="AJ101" i="5"/>
  <c r="AI101" i="5"/>
  <c r="AH101" i="5"/>
  <c r="AG101" i="5"/>
  <c r="AF101" i="5"/>
  <c r="AE101" i="5"/>
  <c r="AA101" i="5"/>
  <c r="Z101" i="5"/>
  <c r="Y101" i="5"/>
  <c r="X101" i="5"/>
  <c r="W101" i="5"/>
  <c r="V101" i="5"/>
  <c r="R101" i="5"/>
  <c r="Q101" i="5"/>
  <c r="P101" i="5"/>
  <c r="O101" i="5"/>
  <c r="N101" i="5"/>
  <c r="M101" i="5"/>
  <c r="AJ100" i="5"/>
  <c r="AI100" i="5"/>
  <c r="AH100" i="5"/>
  <c r="AG100" i="5"/>
  <c r="AF100" i="5"/>
  <c r="AE100" i="5"/>
  <c r="AA100" i="5"/>
  <c r="Z100" i="5"/>
  <c r="Y100" i="5"/>
  <c r="X100" i="5"/>
  <c r="W100" i="5"/>
  <c r="V100" i="5"/>
  <c r="R100" i="5"/>
  <c r="Q100" i="5"/>
  <c r="P100" i="5"/>
  <c r="O100" i="5"/>
  <c r="N100" i="5"/>
  <c r="M100" i="5"/>
  <c r="AJ99" i="5"/>
  <c r="AI99" i="5"/>
  <c r="AH99" i="5"/>
  <c r="AG99" i="5"/>
  <c r="AF99" i="5"/>
  <c r="AE99" i="5"/>
  <c r="AA99" i="5"/>
  <c r="Z99" i="5"/>
  <c r="Y99" i="5"/>
  <c r="X99" i="5"/>
  <c r="W99" i="5"/>
  <c r="V99" i="5"/>
  <c r="R99" i="5"/>
  <c r="Q99" i="5"/>
  <c r="P99" i="5"/>
  <c r="O99" i="5"/>
  <c r="N99" i="5"/>
  <c r="M99" i="5"/>
  <c r="AJ98" i="5"/>
  <c r="AI98" i="5"/>
  <c r="AH98" i="5"/>
  <c r="AG98" i="5"/>
  <c r="AF98" i="5"/>
  <c r="AE98" i="5"/>
  <c r="AA98" i="5"/>
  <c r="Z98" i="5"/>
  <c r="Y98" i="5"/>
  <c r="X98" i="5"/>
  <c r="W98" i="5"/>
  <c r="V98" i="5"/>
  <c r="R98" i="5"/>
  <c r="Q98" i="5"/>
  <c r="P98" i="5"/>
  <c r="O98" i="5"/>
  <c r="N98" i="5"/>
  <c r="M98" i="5"/>
  <c r="AJ97" i="5"/>
  <c r="AI97" i="5"/>
  <c r="AH97" i="5"/>
  <c r="AG97" i="5"/>
  <c r="AF97" i="5"/>
  <c r="AE97" i="5"/>
  <c r="AA97" i="5"/>
  <c r="Z97" i="5"/>
  <c r="Y97" i="5"/>
  <c r="X97" i="5"/>
  <c r="W97" i="5"/>
  <c r="V97" i="5"/>
  <c r="R97" i="5"/>
  <c r="Q97" i="5"/>
  <c r="P97" i="5"/>
  <c r="O97" i="5"/>
  <c r="N97" i="5"/>
  <c r="M97" i="5"/>
  <c r="AJ96" i="5"/>
  <c r="AI96" i="5"/>
  <c r="AH96" i="5"/>
  <c r="AG96" i="5"/>
  <c r="AF96" i="5"/>
  <c r="AE96" i="5"/>
  <c r="AA96" i="5"/>
  <c r="Z96" i="5"/>
  <c r="Y96" i="5"/>
  <c r="X96" i="5"/>
  <c r="W96" i="5"/>
  <c r="V96" i="5"/>
  <c r="R96" i="5"/>
  <c r="Q96" i="5"/>
  <c r="P96" i="5"/>
  <c r="O96" i="5"/>
  <c r="N96" i="5"/>
  <c r="M96" i="5"/>
  <c r="AJ95" i="5"/>
  <c r="AI95" i="5"/>
  <c r="AH95" i="5"/>
  <c r="AG95" i="5"/>
  <c r="AF95" i="5"/>
  <c r="AE95" i="5"/>
  <c r="AA95" i="5"/>
  <c r="Z95" i="5"/>
  <c r="Y95" i="5"/>
  <c r="X95" i="5"/>
  <c r="W95" i="5"/>
  <c r="V95" i="5"/>
  <c r="R95" i="5"/>
  <c r="Q95" i="5"/>
  <c r="P95" i="5"/>
  <c r="O95" i="5"/>
  <c r="N95" i="5"/>
  <c r="M95" i="5"/>
  <c r="AJ94" i="5"/>
  <c r="AI94" i="5"/>
  <c r="AH94" i="5"/>
  <c r="AG94" i="5"/>
  <c r="AF94" i="5"/>
  <c r="AE94" i="5"/>
  <c r="AA94" i="5"/>
  <c r="Z94" i="5"/>
  <c r="Y94" i="5"/>
  <c r="X94" i="5"/>
  <c r="W94" i="5"/>
  <c r="V94" i="5"/>
  <c r="R94" i="5"/>
  <c r="Q94" i="5"/>
  <c r="P94" i="5"/>
  <c r="O94" i="5"/>
  <c r="N94" i="5"/>
  <c r="M94" i="5"/>
  <c r="AJ93" i="5"/>
  <c r="AI93" i="5"/>
  <c r="AH93" i="5"/>
  <c r="AG93" i="5"/>
  <c r="AF93" i="5"/>
  <c r="AE93" i="5"/>
  <c r="AA93" i="5"/>
  <c r="Z93" i="5"/>
  <c r="Y93" i="5"/>
  <c r="X93" i="5"/>
  <c r="W93" i="5"/>
  <c r="V93" i="5"/>
  <c r="R93" i="5"/>
  <c r="Q93" i="5"/>
  <c r="P93" i="5"/>
  <c r="O93" i="5"/>
  <c r="N93" i="5"/>
  <c r="M93" i="5"/>
  <c r="AJ92" i="5"/>
  <c r="AI92" i="5"/>
  <c r="AH92" i="5"/>
  <c r="AG92" i="5"/>
  <c r="AF92" i="5"/>
  <c r="AE92" i="5"/>
  <c r="AA92" i="5"/>
  <c r="Z92" i="5"/>
  <c r="Y92" i="5"/>
  <c r="X92" i="5"/>
  <c r="W92" i="5"/>
  <c r="V92" i="5"/>
  <c r="R92" i="5"/>
  <c r="Q92" i="5"/>
  <c r="P92" i="5"/>
  <c r="O92" i="5"/>
  <c r="N92" i="5"/>
  <c r="M92" i="5"/>
  <c r="AJ91" i="5"/>
  <c r="AI91" i="5"/>
  <c r="AH91" i="5"/>
  <c r="AG91" i="5"/>
  <c r="AF91" i="5"/>
  <c r="AE91" i="5"/>
  <c r="AA91" i="5"/>
  <c r="Z91" i="5"/>
  <c r="Y91" i="5"/>
  <c r="X91" i="5"/>
  <c r="W91" i="5"/>
  <c r="V91" i="5"/>
  <c r="R91" i="5"/>
  <c r="Q91" i="5"/>
  <c r="P91" i="5"/>
  <c r="O91" i="5"/>
  <c r="N91" i="5"/>
  <c r="M91" i="5"/>
  <c r="AJ90" i="5"/>
  <c r="AI90" i="5"/>
  <c r="AH90" i="5"/>
  <c r="AG90" i="5"/>
  <c r="AF90" i="5"/>
  <c r="AE90" i="5"/>
  <c r="AA90" i="5"/>
  <c r="Z90" i="5"/>
  <c r="Y90" i="5"/>
  <c r="X90" i="5"/>
  <c r="W90" i="5"/>
  <c r="V90" i="5"/>
  <c r="R90" i="5"/>
  <c r="Q90" i="5"/>
  <c r="P90" i="5"/>
  <c r="O90" i="5"/>
  <c r="N90" i="5"/>
  <c r="M90" i="5"/>
  <c r="AJ89" i="5"/>
  <c r="AI89" i="5"/>
  <c r="AH89" i="5"/>
  <c r="AG89" i="5"/>
  <c r="AF89" i="5"/>
  <c r="AE89" i="5"/>
  <c r="AA89" i="5"/>
  <c r="Z89" i="5"/>
  <c r="Y89" i="5"/>
  <c r="X89" i="5"/>
  <c r="W89" i="5"/>
  <c r="V89" i="5"/>
  <c r="R89" i="5"/>
  <c r="Q89" i="5"/>
  <c r="P89" i="5"/>
  <c r="O89" i="5"/>
  <c r="N89" i="5"/>
  <c r="M89" i="5"/>
  <c r="AJ88" i="5"/>
  <c r="AI88" i="5"/>
  <c r="AH88" i="5"/>
  <c r="AG88" i="5"/>
  <c r="AF88" i="5"/>
  <c r="AE88" i="5"/>
  <c r="AA88" i="5"/>
  <c r="Z88" i="5"/>
  <c r="Y88" i="5"/>
  <c r="X88" i="5"/>
  <c r="W88" i="5"/>
  <c r="V88" i="5"/>
  <c r="R88" i="5"/>
  <c r="Q88" i="5"/>
  <c r="P88" i="5"/>
  <c r="O88" i="5"/>
  <c r="N88" i="5"/>
  <c r="M88" i="5"/>
  <c r="AJ87" i="5"/>
  <c r="AI87" i="5"/>
  <c r="AH87" i="5"/>
  <c r="AG87" i="5"/>
  <c r="AF87" i="5"/>
  <c r="AE87" i="5"/>
  <c r="AA87" i="5"/>
  <c r="Z87" i="5"/>
  <c r="Y87" i="5"/>
  <c r="X87" i="5"/>
  <c r="W87" i="5"/>
  <c r="V87" i="5"/>
  <c r="R87" i="5"/>
  <c r="Q87" i="5"/>
  <c r="P87" i="5"/>
  <c r="O87" i="5"/>
  <c r="N87" i="5"/>
  <c r="M87" i="5"/>
  <c r="AJ86" i="5"/>
  <c r="AI86" i="5"/>
  <c r="AH86" i="5"/>
  <c r="AG86" i="5"/>
  <c r="AF86" i="5"/>
  <c r="AE86" i="5"/>
  <c r="AA86" i="5"/>
  <c r="Z86" i="5"/>
  <c r="Y86" i="5"/>
  <c r="X86" i="5"/>
  <c r="W86" i="5"/>
  <c r="V86" i="5"/>
  <c r="R86" i="5"/>
  <c r="Q86" i="5"/>
  <c r="P86" i="5"/>
  <c r="O86" i="5"/>
  <c r="N86" i="5"/>
  <c r="M86" i="5"/>
  <c r="AJ85" i="5"/>
  <c r="AI85" i="5"/>
  <c r="AH85" i="5"/>
  <c r="AG85" i="5"/>
  <c r="AF85" i="5"/>
  <c r="AE85" i="5"/>
  <c r="AA85" i="5"/>
  <c r="Z85" i="5"/>
  <c r="Y85" i="5"/>
  <c r="X85" i="5"/>
  <c r="W85" i="5"/>
  <c r="V85" i="5"/>
  <c r="R85" i="5"/>
  <c r="Q85" i="5"/>
  <c r="P85" i="5"/>
  <c r="O85" i="5"/>
  <c r="N85" i="5"/>
  <c r="M85" i="5"/>
  <c r="AJ84" i="5"/>
  <c r="AI84" i="5"/>
  <c r="AH84" i="5"/>
  <c r="AG84" i="5"/>
  <c r="AF84" i="5"/>
  <c r="AE84" i="5"/>
  <c r="AA84" i="5"/>
  <c r="Z84" i="5"/>
  <c r="Y84" i="5"/>
  <c r="X84" i="5"/>
  <c r="W84" i="5"/>
  <c r="V84" i="5"/>
  <c r="R84" i="5"/>
  <c r="Q84" i="5"/>
  <c r="P84" i="5"/>
  <c r="O84" i="5"/>
  <c r="N84" i="5"/>
  <c r="M84" i="5"/>
  <c r="AJ83" i="5"/>
  <c r="AI83" i="5"/>
  <c r="AH83" i="5"/>
  <c r="AG83" i="5"/>
  <c r="AF83" i="5"/>
  <c r="AE83" i="5"/>
  <c r="AA83" i="5"/>
  <c r="Z83" i="5"/>
  <c r="Y83" i="5"/>
  <c r="X83" i="5"/>
  <c r="W83" i="5"/>
  <c r="V83" i="5"/>
  <c r="R83" i="5"/>
  <c r="Q83" i="5"/>
  <c r="P83" i="5"/>
  <c r="O83" i="5"/>
  <c r="N83" i="5"/>
  <c r="M83" i="5"/>
  <c r="AJ82" i="5"/>
  <c r="AI82" i="5"/>
  <c r="AH82" i="5"/>
  <c r="AG82" i="5"/>
  <c r="AF82" i="5"/>
  <c r="AE82" i="5"/>
  <c r="AA82" i="5"/>
  <c r="Z82" i="5"/>
  <c r="Y82" i="5"/>
  <c r="X82" i="5"/>
  <c r="W82" i="5"/>
  <c r="V82" i="5"/>
  <c r="R82" i="5"/>
  <c r="Q82" i="5"/>
  <c r="P82" i="5"/>
  <c r="O82" i="5"/>
  <c r="N82" i="5"/>
  <c r="M82" i="5"/>
  <c r="AJ81" i="5"/>
  <c r="AI81" i="5"/>
  <c r="AH81" i="5"/>
  <c r="AG81" i="5"/>
  <c r="AF81" i="5"/>
  <c r="AE81" i="5"/>
  <c r="AA81" i="5"/>
  <c r="Z81" i="5"/>
  <c r="Y81" i="5"/>
  <c r="X81" i="5"/>
  <c r="W81" i="5"/>
  <c r="V81" i="5"/>
  <c r="R81" i="5"/>
  <c r="Q81" i="5"/>
  <c r="P81" i="5"/>
  <c r="O81" i="5"/>
  <c r="N81" i="5"/>
  <c r="M81" i="5"/>
  <c r="AJ80" i="5"/>
  <c r="AI80" i="5"/>
  <c r="AH80" i="5"/>
  <c r="AG80" i="5"/>
  <c r="AF80" i="5"/>
  <c r="AE80" i="5"/>
  <c r="AA80" i="5"/>
  <c r="Z80" i="5"/>
  <c r="Y80" i="5"/>
  <c r="X80" i="5"/>
  <c r="W80" i="5"/>
  <c r="V80" i="5"/>
  <c r="R80" i="5"/>
  <c r="Q80" i="5"/>
  <c r="P80" i="5"/>
  <c r="O80" i="5"/>
  <c r="N80" i="5"/>
  <c r="M80" i="5"/>
  <c r="AJ79" i="5"/>
  <c r="AI79" i="5"/>
  <c r="AH79" i="5"/>
  <c r="AG79" i="5"/>
  <c r="AF79" i="5"/>
  <c r="AE79" i="5"/>
  <c r="AA79" i="5"/>
  <c r="Z79" i="5"/>
  <c r="Y79" i="5"/>
  <c r="X79" i="5"/>
  <c r="W79" i="5"/>
  <c r="V79" i="5"/>
  <c r="R79" i="5"/>
  <c r="Q79" i="5"/>
  <c r="P79" i="5"/>
  <c r="O79" i="5"/>
  <c r="N79" i="5"/>
  <c r="M79" i="5"/>
  <c r="AJ78" i="5"/>
  <c r="AI78" i="5"/>
  <c r="AH78" i="5"/>
  <c r="AG78" i="5"/>
  <c r="AF78" i="5"/>
  <c r="AE78" i="5"/>
  <c r="AA78" i="5"/>
  <c r="Z78" i="5"/>
  <c r="Y78" i="5"/>
  <c r="X78" i="5"/>
  <c r="W78" i="5"/>
  <c r="V78" i="5"/>
  <c r="R78" i="5"/>
  <c r="Q78" i="5"/>
  <c r="P78" i="5"/>
  <c r="O78" i="5"/>
  <c r="N78" i="5"/>
  <c r="M78" i="5"/>
  <c r="AJ77" i="5"/>
  <c r="AI77" i="5"/>
  <c r="AH77" i="5"/>
  <c r="AG77" i="5"/>
  <c r="AF77" i="5"/>
  <c r="AE77" i="5"/>
  <c r="AA77" i="5"/>
  <c r="Z77" i="5"/>
  <c r="Y77" i="5"/>
  <c r="X77" i="5"/>
  <c r="W77" i="5"/>
  <c r="V77" i="5"/>
  <c r="R77" i="5"/>
  <c r="Q77" i="5"/>
  <c r="P77" i="5"/>
  <c r="O77" i="5"/>
  <c r="N77" i="5"/>
  <c r="M77" i="5"/>
  <c r="AJ76" i="5"/>
  <c r="AI76" i="5"/>
  <c r="AH76" i="5"/>
  <c r="AG76" i="5"/>
  <c r="AF76" i="5"/>
  <c r="AE76" i="5"/>
  <c r="AA76" i="5"/>
  <c r="Z76" i="5"/>
  <c r="Y76" i="5"/>
  <c r="X76" i="5"/>
  <c r="W76" i="5"/>
  <c r="V76" i="5"/>
  <c r="R76" i="5"/>
  <c r="Q76" i="5"/>
  <c r="P76" i="5"/>
  <c r="O76" i="5"/>
  <c r="N76" i="5"/>
  <c r="M76" i="5"/>
  <c r="AJ75" i="5"/>
  <c r="AI75" i="5"/>
  <c r="AH75" i="5"/>
  <c r="AG75" i="5"/>
  <c r="AF75" i="5"/>
  <c r="AE75" i="5"/>
  <c r="AA75" i="5"/>
  <c r="Z75" i="5"/>
  <c r="Y75" i="5"/>
  <c r="X75" i="5"/>
  <c r="W75" i="5"/>
  <c r="V75" i="5"/>
  <c r="R75" i="5"/>
  <c r="Q75" i="5"/>
  <c r="P75" i="5"/>
  <c r="O75" i="5"/>
  <c r="N75" i="5"/>
  <c r="M75" i="5"/>
  <c r="AJ74" i="5"/>
  <c r="AI74" i="5"/>
  <c r="AH74" i="5"/>
  <c r="AG74" i="5"/>
  <c r="AF74" i="5"/>
  <c r="AE74" i="5"/>
  <c r="AA74" i="5"/>
  <c r="Z74" i="5"/>
  <c r="Y74" i="5"/>
  <c r="X74" i="5"/>
  <c r="W74" i="5"/>
  <c r="V74" i="5"/>
  <c r="R74" i="5"/>
  <c r="Q74" i="5"/>
  <c r="P74" i="5"/>
  <c r="O74" i="5"/>
  <c r="N74" i="5"/>
  <c r="M74" i="5"/>
  <c r="AJ73" i="5"/>
  <c r="AI73" i="5"/>
  <c r="AH73" i="5"/>
  <c r="AG73" i="5"/>
  <c r="AF73" i="5"/>
  <c r="AE73" i="5"/>
  <c r="AA73" i="5"/>
  <c r="Z73" i="5"/>
  <c r="Y73" i="5"/>
  <c r="X73" i="5"/>
  <c r="W73" i="5"/>
  <c r="V73" i="5"/>
  <c r="R73" i="5"/>
  <c r="Q73" i="5"/>
  <c r="P73" i="5"/>
  <c r="O73" i="5"/>
  <c r="N73" i="5"/>
  <c r="M73" i="5"/>
  <c r="AJ72" i="5"/>
  <c r="AI72" i="5"/>
  <c r="AH72" i="5"/>
  <c r="AG72" i="5"/>
  <c r="AF72" i="5"/>
  <c r="AE72" i="5"/>
  <c r="AA72" i="5"/>
  <c r="Z72" i="5"/>
  <c r="Y72" i="5"/>
  <c r="X72" i="5"/>
  <c r="W72" i="5"/>
  <c r="V72" i="5"/>
  <c r="R72" i="5"/>
  <c r="Q72" i="5"/>
  <c r="P72" i="5"/>
  <c r="O72" i="5"/>
  <c r="N72" i="5"/>
  <c r="M72" i="5"/>
  <c r="AJ71" i="5"/>
  <c r="AI71" i="5"/>
  <c r="AH71" i="5"/>
  <c r="AG71" i="5"/>
  <c r="AF71" i="5"/>
  <c r="AE71" i="5"/>
  <c r="AA71" i="5"/>
  <c r="Z71" i="5"/>
  <c r="Y71" i="5"/>
  <c r="X71" i="5"/>
  <c r="W71" i="5"/>
  <c r="V71" i="5"/>
  <c r="R71" i="5"/>
  <c r="Q71" i="5"/>
  <c r="P71" i="5"/>
  <c r="O71" i="5"/>
  <c r="N71" i="5"/>
  <c r="M71" i="5"/>
  <c r="AJ70" i="5"/>
  <c r="AI70" i="5"/>
  <c r="AH70" i="5"/>
  <c r="AG70" i="5"/>
  <c r="AF70" i="5"/>
  <c r="AE70" i="5"/>
  <c r="AA70" i="5"/>
  <c r="Z70" i="5"/>
  <c r="Y70" i="5"/>
  <c r="X70" i="5"/>
  <c r="W70" i="5"/>
  <c r="V70" i="5"/>
  <c r="R70" i="5"/>
  <c r="Q70" i="5"/>
  <c r="P70" i="5"/>
  <c r="O70" i="5"/>
  <c r="N70" i="5"/>
  <c r="M70" i="5"/>
  <c r="AJ69" i="5"/>
  <c r="AI69" i="5"/>
  <c r="AH69" i="5"/>
  <c r="AG69" i="5"/>
  <c r="AF69" i="5"/>
  <c r="AE69" i="5"/>
  <c r="AA69" i="5"/>
  <c r="Z69" i="5"/>
  <c r="Y69" i="5"/>
  <c r="X69" i="5"/>
  <c r="W69" i="5"/>
  <c r="V69" i="5"/>
  <c r="R69" i="5"/>
  <c r="Q69" i="5"/>
  <c r="P69" i="5"/>
  <c r="O69" i="5"/>
  <c r="N69" i="5"/>
  <c r="M69" i="5"/>
  <c r="AJ68" i="5"/>
  <c r="AI68" i="5"/>
  <c r="AH68" i="5"/>
  <c r="AG68" i="5"/>
  <c r="AF68" i="5"/>
  <c r="AE68" i="5"/>
  <c r="AA68" i="5"/>
  <c r="Z68" i="5"/>
  <c r="Y68" i="5"/>
  <c r="X68" i="5"/>
  <c r="W68" i="5"/>
  <c r="V68" i="5"/>
  <c r="R68" i="5"/>
  <c r="Q68" i="5"/>
  <c r="P68" i="5"/>
  <c r="O68" i="5"/>
  <c r="N68" i="5"/>
  <c r="M68" i="5"/>
  <c r="AJ67" i="5"/>
  <c r="AI67" i="5"/>
  <c r="AH67" i="5"/>
  <c r="AG67" i="5"/>
  <c r="AF67" i="5"/>
  <c r="AE67" i="5"/>
  <c r="AA67" i="5"/>
  <c r="Z67" i="5"/>
  <c r="Y67" i="5"/>
  <c r="X67" i="5"/>
  <c r="W67" i="5"/>
  <c r="V67" i="5"/>
  <c r="R67" i="5"/>
  <c r="Q67" i="5"/>
  <c r="P67" i="5"/>
  <c r="O67" i="5"/>
  <c r="N67" i="5"/>
  <c r="M67" i="5"/>
  <c r="AJ66" i="5"/>
  <c r="AI66" i="5"/>
  <c r="AH66" i="5"/>
  <c r="AG66" i="5"/>
  <c r="AF66" i="5"/>
  <c r="AE66" i="5"/>
  <c r="AA66" i="5"/>
  <c r="Z66" i="5"/>
  <c r="Y66" i="5"/>
  <c r="X66" i="5"/>
  <c r="W66" i="5"/>
  <c r="V66" i="5"/>
  <c r="R66" i="5"/>
  <c r="Q66" i="5"/>
  <c r="P66" i="5"/>
  <c r="O66" i="5"/>
  <c r="N66" i="5"/>
  <c r="M66" i="5"/>
  <c r="AJ65" i="5"/>
  <c r="AI65" i="5"/>
  <c r="AH65" i="5"/>
  <c r="AG65" i="5"/>
  <c r="AF65" i="5"/>
  <c r="AE65" i="5"/>
  <c r="AA65" i="5"/>
  <c r="Z65" i="5"/>
  <c r="Y65" i="5"/>
  <c r="X65" i="5"/>
  <c r="W65" i="5"/>
  <c r="V65" i="5"/>
  <c r="R65" i="5"/>
  <c r="Q65" i="5"/>
  <c r="P65" i="5"/>
  <c r="O65" i="5"/>
  <c r="N65" i="5"/>
  <c r="M65" i="5"/>
  <c r="AJ64" i="5"/>
  <c r="AI64" i="5"/>
  <c r="AH64" i="5"/>
  <c r="AG64" i="5"/>
  <c r="AF64" i="5"/>
  <c r="AE64" i="5"/>
  <c r="AA64" i="5"/>
  <c r="Z64" i="5"/>
  <c r="Y64" i="5"/>
  <c r="X64" i="5"/>
  <c r="W64" i="5"/>
  <c r="V64" i="5"/>
  <c r="R64" i="5"/>
  <c r="Q64" i="5"/>
  <c r="P64" i="5"/>
  <c r="O64" i="5"/>
  <c r="N64" i="5"/>
  <c r="M64" i="5"/>
  <c r="AJ63" i="5"/>
  <c r="AI63" i="5"/>
  <c r="AH63" i="5"/>
  <c r="AG63" i="5"/>
  <c r="AF63" i="5"/>
  <c r="AE63" i="5"/>
  <c r="AA63" i="5"/>
  <c r="Z63" i="5"/>
  <c r="Y63" i="5"/>
  <c r="X63" i="5"/>
  <c r="W63" i="5"/>
  <c r="V63" i="5"/>
  <c r="R63" i="5"/>
  <c r="Q63" i="5"/>
  <c r="P63" i="5"/>
  <c r="O63" i="5"/>
  <c r="N63" i="5"/>
  <c r="M63" i="5"/>
  <c r="AJ62" i="5"/>
  <c r="AI62" i="5"/>
  <c r="AH62" i="5"/>
  <c r="AG62" i="5"/>
  <c r="AF62" i="5"/>
  <c r="AE62" i="5"/>
  <c r="AA62" i="5"/>
  <c r="Z62" i="5"/>
  <c r="Y62" i="5"/>
  <c r="X62" i="5"/>
  <c r="W62" i="5"/>
  <c r="V62" i="5"/>
  <c r="R62" i="5"/>
  <c r="Q62" i="5"/>
  <c r="P62" i="5"/>
  <c r="O62" i="5"/>
  <c r="N62" i="5"/>
  <c r="M62" i="5"/>
  <c r="AJ61" i="5"/>
  <c r="AI61" i="5"/>
  <c r="AH61" i="5"/>
  <c r="AG61" i="5"/>
  <c r="AF61" i="5"/>
  <c r="AE61" i="5"/>
  <c r="AA61" i="5"/>
  <c r="Z61" i="5"/>
  <c r="Y61" i="5"/>
  <c r="X61" i="5"/>
  <c r="W61" i="5"/>
  <c r="V61" i="5"/>
  <c r="R61" i="5"/>
  <c r="Q61" i="5"/>
  <c r="P61" i="5"/>
  <c r="O61" i="5"/>
  <c r="N61" i="5"/>
  <c r="M61" i="5"/>
  <c r="AJ60" i="5"/>
  <c r="AI60" i="5"/>
  <c r="AH60" i="5"/>
  <c r="AG60" i="5"/>
  <c r="AF60" i="5"/>
  <c r="AE60" i="5"/>
  <c r="AA60" i="5"/>
  <c r="Z60" i="5"/>
  <c r="Y60" i="5"/>
  <c r="X60" i="5"/>
  <c r="W60" i="5"/>
  <c r="V60" i="5"/>
  <c r="R60" i="5"/>
  <c r="Q60" i="5"/>
  <c r="P60" i="5"/>
  <c r="O60" i="5"/>
  <c r="N60" i="5"/>
  <c r="M60" i="5"/>
  <c r="AJ59" i="5"/>
  <c r="AI59" i="5"/>
  <c r="AH59" i="5"/>
  <c r="AG59" i="5"/>
  <c r="AF59" i="5"/>
  <c r="AE59" i="5"/>
  <c r="AA59" i="5"/>
  <c r="Z59" i="5"/>
  <c r="Y59" i="5"/>
  <c r="X59" i="5"/>
  <c r="W59" i="5"/>
  <c r="V59" i="5"/>
  <c r="R59" i="5"/>
  <c r="Q59" i="5"/>
  <c r="P59" i="5"/>
  <c r="O59" i="5"/>
  <c r="N59" i="5"/>
  <c r="M59" i="5"/>
  <c r="AJ58" i="5"/>
  <c r="AI58" i="5"/>
  <c r="AH58" i="5"/>
  <c r="AG58" i="5"/>
  <c r="AF58" i="5"/>
  <c r="AE58" i="5"/>
  <c r="AA58" i="5"/>
  <c r="Z58" i="5"/>
  <c r="Y58" i="5"/>
  <c r="X58" i="5"/>
  <c r="W58" i="5"/>
  <c r="V58" i="5"/>
  <c r="R58" i="5"/>
  <c r="Q58" i="5"/>
  <c r="P58" i="5"/>
  <c r="O58" i="5"/>
  <c r="N58" i="5"/>
  <c r="M58" i="5"/>
  <c r="AJ57" i="5"/>
  <c r="AI57" i="5"/>
  <c r="AH57" i="5"/>
  <c r="AG57" i="5"/>
  <c r="AF57" i="5"/>
  <c r="AE57" i="5"/>
  <c r="AA57" i="5"/>
  <c r="Z57" i="5"/>
  <c r="Y57" i="5"/>
  <c r="X57" i="5"/>
  <c r="W57" i="5"/>
  <c r="V57" i="5"/>
  <c r="R57" i="5"/>
  <c r="Q57" i="5"/>
  <c r="P57" i="5"/>
  <c r="O57" i="5"/>
  <c r="N57" i="5"/>
  <c r="M57" i="5"/>
  <c r="AJ56" i="5"/>
  <c r="AI56" i="5"/>
  <c r="AH56" i="5"/>
  <c r="AG56" i="5"/>
  <c r="AF56" i="5"/>
  <c r="AE56" i="5"/>
  <c r="AA56" i="5"/>
  <c r="Z56" i="5"/>
  <c r="Y56" i="5"/>
  <c r="X56" i="5"/>
  <c r="W56" i="5"/>
  <c r="V56" i="5"/>
  <c r="R56" i="5"/>
  <c r="Q56" i="5"/>
  <c r="P56" i="5"/>
  <c r="O56" i="5"/>
  <c r="N56" i="5"/>
  <c r="M56" i="5"/>
  <c r="AJ55" i="5"/>
  <c r="AI55" i="5"/>
  <c r="AH55" i="5"/>
  <c r="AG55" i="5"/>
  <c r="AF55" i="5"/>
  <c r="AE55" i="5"/>
  <c r="AA55" i="5"/>
  <c r="Z55" i="5"/>
  <c r="Y55" i="5"/>
  <c r="X55" i="5"/>
  <c r="W55" i="5"/>
  <c r="V55" i="5"/>
  <c r="R55" i="5"/>
  <c r="Q55" i="5"/>
  <c r="P55" i="5"/>
  <c r="O55" i="5"/>
  <c r="N55" i="5"/>
  <c r="M55" i="5"/>
  <c r="AJ54" i="5"/>
  <c r="AI54" i="5"/>
  <c r="AH54" i="5"/>
  <c r="AG54" i="5"/>
  <c r="AF54" i="5"/>
  <c r="AE54" i="5"/>
  <c r="AA54" i="5"/>
  <c r="Z54" i="5"/>
  <c r="Y54" i="5"/>
  <c r="X54" i="5"/>
  <c r="W54" i="5"/>
  <c r="V54" i="5"/>
  <c r="R54" i="5"/>
  <c r="Q54" i="5"/>
  <c r="P54" i="5"/>
  <c r="O54" i="5"/>
  <c r="N54" i="5"/>
  <c r="M54" i="5"/>
  <c r="AJ53" i="5"/>
  <c r="AI53" i="5"/>
  <c r="AH53" i="5"/>
  <c r="AG53" i="5"/>
  <c r="AF53" i="5"/>
  <c r="AE53" i="5"/>
  <c r="AA53" i="5"/>
  <c r="Z53" i="5"/>
  <c r="Y53" i="5"/>
  <c r="X53" i="5"/>
  <c r="W53" i="5"/>
  <c r="V53" i="5"/>
  <c r="R53" i="5"/>
  <c r="Q53" i="5"/>
  <c r="P53" i="5"/>
  <c r="O53" i="5"/>
  <c r="N53" i="5"/>
  <c r="M53" i="5"/>
  <c r="AJ52" i="5"/>
  <c r="AI52" i="5"/>
  <c r="AH52" i="5"/>
  <c r="AG52" i="5"/>
  <c r="AF52" i="5"/>
  <c r="AE52" i="5"/>
  <c r="AA52" i="5"/>
  <c r="Z52" i="5"/>
  <c r="Y52" i="5"/>
  <c r="X52" i="5"/>
  <c r="W52" i="5"/>
  <c r="V52" i="5"/>
  <c r="R52" i="5"/>
  <c r="Q52" i="5"/>
  <c r="P52" i="5"/>
  <c r="O52" i="5"/>
  <c r="N52" i="5"/>
  <c r="M52" i="5"/>
  <c r="AJ51" i="5"/>
  <c r="AI51" i="5"/>
  <c r="AH51" i="5"/>
  <c r="AG51" i="5"/>
  <c r="AF51" i="5"/>
  <c r="AE51" i="5"/>
  <c r="AA51" i="5"/>
  <c r="Z51" i="5"/>
  <c r="Y51" i="5"/>
  <c r="X51" i="5"/>
  <c r="W51" i="5"/>
  <c r="V51" i="5"/>
  <c r="R51" i="5"/>
  <c r="Q51" i="5"/>
  <c r="P51" i="5"/>
  <c r="O51" i="5"/>
  <c r="N51" i="5"/>
  <c r="M51" i="5"/>
  <c r="AJ50" i="5"/>
  <c r="AI50" i="5"/>
  <c r="AH50" i="5"/>
  <c r="AG50" i="5"/>
  <c r="AF50" i="5"/>
  <c r="AE50" i="5"/>
  <c r="AA50" i="5"/>
  <c r="Z50" i="5"/>
  <c r="Y50" i="5"/>
  <c r="X50" i="5"/>
  <c r="W50" i="5"/>
  <c r="V50" i="5"/>
  <c r="R50" i="5"/>
  <c r="Q50" i="5"/>
  <c r="P50" i="5"/>
  <c r="O50" i="5"/>
  <c r="N50" i="5"/>
  <c r="M50" i="5"/>
  <c r="AJ49" i="5"/>
  <c r="AI49" i="5"/>
  <c r="AH49" i="5"/>
  <c r="AG49" i="5"/>
  <c r="AF49" i="5"/>
  <c r="AE49" i="5"/>
  <c r="AA49" i="5"/>
  <c r="Z49" i="5"/>
  <c r="Y49" i="5"/>
  <c r="X49" i="5"/>
  <c r="W49" i="5"/>
  <c r="V49" i="5"/>
  <c r="R49" i="5"/>
  <c r="Q49" i="5"/>
  <c r="P49" i="5"/>
  <c r="O49" i="5"/>
  <c r="N49" i="5"/>
  <c r="M49" i="5"/>
  <c r="AJ48" i="5"/>
  <c r="AI48" i="5"/>
  <c r="AH48" i="5"/>
  <c r="AG48" i="5"/>
  <c r="AF48" i="5"/>
  <c r="AE48" i="5"/>
  <c r="AA48" i="5"/>
  <c r="Z48" i="5"/>
  <c r="Y48" i="5"/>
  <c r="X48" i="5"/>
  <c r="W48" i="5"/>
  <c r="V48" i="5"/>
  <c r="R48" i="5"/>
  <c r="Q48" i="5"/>
  <c r="P48" i="5"/>
  <c r="O48" i="5"/>
  <c r="N48" i="5"/>
  <c r="M48" i="5"/>
  <c r="AJ47" i="5"/>
  <c r="AI47" i="5"/>
  <c r="AH47" i="5"/>
  <c r="AG47" i="5"/>
  <c r="AF47" i="5"/>
  <c r="AE47" i="5"/>
  <c r="AA47" i="5"/>
  <c r="Z47" i="5"/>
  <c r="Y47" i="5"/>
  <c r="X47" i="5"/>
  <c r="W47" i="5"/>
  <c r="V47" i="5"/>
  <c r="R47" i="5"/>
  <c r="Q47" i="5"/>
  <c r="P47" i="5"/>
  <c r="O47" i="5"/>
  <c r="N47" i="5"/>
  <c r="M47" i="5"/>
  <c r="AJ46" i="5"/>
  <c r="AI46" i="5"/>
  <c r="AH46" i="5"/>
  <c r="AG46" i="5"/>
  <c r="AF46" i="5"/>
  <c r="AE46" i="5"/>
  <c r="AA46" i="5"/>
  <c r="Z46" i="5"/>
  <c r="Y46" i="5"/>
  <c r="X46" i="5"/>
  <c r="W46" i="5"/>
  <c r="V46" i="5"/>
  <c r="R46" i="5"/>
  <c r="Q46" i="5"/>
  <c r="P46" i="5"/>
  <c r="O46" i="5"/>
  <c r="N46" i="5"/>
  <c r="M46" i="5"/>
  <c r="AJ45" i="5"/>
  <c r="AI45" i="5"/>
  <c r="AH45" i="5"/>
  <c r="AG45" i="5"/>
  <c r="AF45" i="5"/>
  <c r="AE45" i="5"/>
  <c r="AA45" i="5"/>
  <c r="Z45" i="5"/>
  <c r="Y45" i="5"/>
  <c r="X45" i="5"/>
  <c r="W45" i="5"/>
  <c r="V45" i="5"/>
  <c r="R45" i="5"/>
  <c r="Q45" i="5"/>
  <c r="P45" i="5"/>
  <c r="O45" i="5"/>
  <c r="N45" i="5"/>
  <c r="M45" i="5"/>
  <c r="AJ44" i="5"/>
  <c r="AI44" i="5"/>
  <c r="AH44" i="5"/>
  <c r="AG44" i="5"/>
  <c r="AF44" i="5"/>
  <c r="AE44" i="5"/>
  <c r="AA44" i="5"/>
  <c r="Z44" i="5"/>
  <c r="Y44" i="5"/>
  <c r="X44" i="5"/>
  <c r="W44" i="5"/>
  <c r="V44" i="5"/>
  <c r="R44" i="5"/>
  <c r="Q44" i="5"/>
  <c r="P44" i="5"/>
  <c r="O44" i="5"/>
  <c r="N44" i="5"/>
  <c r="M44" i="5"/>
  <c r="AJ43" i="5"/>
  <c r="AI43" i="5"/>
  <c r="AH43" i="5"/>
  <c r="AG43" i="5"/>
  <c r="AF43" i="5"/>
  <c r="AE43" i="5"/>
  <c r="AA43" i="5"/>
  <c r="Z43" i="5"/>
  <c r="Y43" i="5"/>
  <c r="X43" i="5"/>
  <c r="W43" i="5"/>
  <c r="V43" i="5"/>
  <c r="R43" i="5"/>
  <c r="Q43" i="5"/>
  <c r="P43" i="5"/>
  <c r="O43" i="5"/>
  <c r="N43" i="5"/>
  <c r="M43" i="5"/>
  <c r="AJ42" i="5"/>
  <c r="AI42" i="5"/>
  <c r="AH42" i="5"/>
  <c r="AG42" i="5"/>
  <c r="AF42" i="5"/>
  <c r="AE42" i="5"/>
  <c r="AA42" i="5"/>
  <c r="Z42" i="5"/>
  <c r="Y42" i="5"/>
  <c r="X42" i="5"/>
  <c r="W42" i="5"/>
  <c r="V42" i="5"/>
  <c r="R42" i="5"/>
  <c r="Q42" i="5"/>
  <c r="P42" i="5"/>
  <c r="O42" i="5"/>
  <c r="N42" i="5"/>
  <c r="M42" i="5"/>
  <c r="AJ41" i="5"/>
  <c r="AI41" i="5"/>
  <c r="AH41" i="5"/>
  <c r="AG41" i="5"/>
  <c r="AF41" i="5"/>
  <c r="AE41" i="5"/>
  <c r="AA41" i="5"/>
  <c r="Z41" i="5"/>
  <c r="Y41" i="5"/>
  <c r="X41" i="5"/>
  <c r="W41" i="5"/>
  <c r="V41" i="5"/>
  <c r="R41" i="5"/>
  <c r="Q41" i="5"/>
  <c r="P41" i="5"/>
  <c r="O41" i="5"/>
  <c r="N41" i="5"/>
  <c r="M41" i="5"/>
  <c r="AJ40" i="5"/>
  <c r="AI40" i="5"/>
  <c r="AH40" i="5"/>
  <c r="AG40" i="5"/>
  <c r="AF40" i="5"/>
  <c r="AE40" i="5"/>
  <c r="AA40" i="5"/>
  <c r="Z40" i="5"/>
  <c r="Y40" i="5"/>
  <c r="X40" i="5"/>
  <c r="W40" i="5"/>
  <c r="V40" i="5"/>
  <c r="R40" i="5"/>
  <c r="Q40" i="5"/>
  <c r="P40" i="5"/>
  <c r="O40" i="5"/>
  <c r="N40" i="5"/>
  <c r="M40" i="5"/>
  <c r="AJ39" i="5"/>
  <c r="AI39" i="5"/>
  <c r="AH39" i="5"/>
  <c r="AG39" i="5"/>
  <c r="AF39" i="5"/>
  <c r="AE39" i="5"/>
  <c r="AA39" i="5"/>
  <c r="Z39" i="5"/>
  <c r="Y39" i="5"/>
  <c r="X39" i="5"/>
  <c r="W39" i="5"/>
  <c r="V39" i="5"/>
  <c r="R39" i="5"/>
  <c r="Q39" i="5"/>
  <c r="P39" i="5"/>
  <c r="O39" i="5"/>
  <c r="N39" i="5"/>
  <c r="M39" i="5"/>
  <c r="AJ38" i="5"/>
  <c r="AI38" i="5"/>
  <c r="AH38" i="5"/>
  <c r="AG38" i="5"/>
  <c r="AF38" i="5"/>
  <c r="AE38" i="5"/>
  <c r="AA38" i="5"/>
  <c r="Z38" i="5"/>
  <c r="Y38" i="5"/>
  <c r="X38" i="5"/>
  <c r="W38" i="5"/>
  <c r="V38" i="5"/>
  <c r="R38" i="5"/>
  <c r="Q38" i="5"/>
  <c r="P38" i="5"/>
  <c r="O38" i="5"/>
  <c r="N38" i="5"/>
  <c r="M38" i="5"/>
  <c r="AJ37" i="5"/>
  <c r="AI37" i="5"/>
  <c r="AH37" i="5"/>
  <c r="AG37" i="5"/>
  <c r="AF37" i="5"/>
  <c r="AE37" i="5"/>
  <c r="AA37" i="5"/>
  <c r="Z37" i="5"/>
  <c r="Y37" i="5"/>
  <c r="X37" i="5"/>
  <c r="W37" i="5"/>
  <c r="V37" i="5"/>
  <c r="R37" i="5"/>
  <c r="Q37" i="5"/>
  <c r="P37" i="5"/>
  <c r="O37" i="5"/>
  <c r="N37" i="5"/>
  <c r="M37" i="5"/>
  <c r="AJ36" i="5"/>
  <c r="AI36" i="5"/>
  <c r="AH36" i="5"/>
  <c r="AG36" i="5"/>
  <c r="AF36" i="5"/>
  <c r="AE36" i="5"/>
  <c r="AA36" i="5"/>
  <c r="Z36" i="5"/>
  <c r="Y36" i="5"/>
  <c r="X36" i="5"/>
  <c r="W36" i="5"/>
  <c r="V36" i="5"/>
  <c r="R36" i="5"/>
  <c r="Q36" i="5"/>
  <c r="P36" i="5"/>
  <c r="O36" i="5"/>
  <c r="N36" i="5"/>
  <c r="M36" i="5"/>
  <c r="AJ35" i="5"/>
  <c r="AI35" i="5"/>
  <c r="AH35" i="5"/>
  <c r="AG35" i="5"/>
  <c r="AF35" i="5"/>
  <c r="AE35" i="5"/>
  <c r="AA35" i="5"/>
  <c r="Z35" i="5"/>
  <c r="Y35" i="5"/>
  <c r="X35" i="5"/>
  <c r="W35" i="5"/>
  <c r="V35" i="5"/>
  <c r="R35" i="5"/>
  <c r="Q35" i="5"/>
  <c r="P35" i="5"/>
  <c r="O35" i="5"/>
  <c r="N35" i="5"/>
  <c r="M35" i="5"/>
  <c r="AJ34" i="5"/>
  <c r="AI34" i="5"/>
  <c r="AH34" i="5"/>
  <c r="AG34" i="5"/>
  <c r="AF34" i="5"/>
  <c r="AE34" i="5"/>
  <c r="AA34" i="5"/>
  <c r="Z34" i="5"/>
  <c r="Y34" i="5"/>
  <c r="X34" i="5"/>
  <c r="W34" i="5"/>
  <c r="V34" i="5"/>
  <c r="R34" i="5"/>
  <c r="Q34" i="5"/>
  <c r="P34" i="5"/>
  <c r="O34" i="5"/>
  <c r="N34" i="5"/>
  <c r="M34" i="5"/>
  <c r="AJ33" i="5"/>
  <c r="AI33" i="5"/>
  <c r="AH33" i="5"/>
  <c r="AG33" i="5"/>
  <c r="AF33" i="5"/>
  <c r="AE33" i="5"/>
  <c r="AA33" i="5"/>
  <c r="Z33" i="5"/>
  <c r="Y33" i="5"/>
  <c r="X33" i="5"/>
  <c r="W33" i="5"/>
  <c r="V33" i="5"/>
  <c r="R33" i="5"/>
  <c r="Q33" i="5"/>
  <c r="P33" i="5"/>
  <c r="O33" i="5"/>
  <c r="N33" i="5"/>
  <c r="M33" i="5"/>
  <c r="AJ32" i="5"/>
  <c r="AI32" i="5"/>
  <c r="AH32" i="5"/>
  <c r="AG32" i="5"/>
  <c r="AF32" i="5"/>
  <c r="AE32" i="5"/>
  <c r="AA32" i="5"/>
  <c r="Z32" i="5"/>
  <c r="Y32" i="5"/>
  <c r="X32" i="5"/>
  <c r="W32" i="5"/>
  <c r="V32" i="5"/>
  <c r="R32" i="5"/>
  <c r="Q32" i="5"/>
  <c r="P32" i="5"/>
  <c r="O32" i="5"/>
  <c r="N32" i="5"/>
  <c r="M32" i="5"/>
  <c r="AJ31" i="5"/>
  <c r="AI31" i="5"/>
  <c r="AH31" i="5"/>
  <c r="AG31" i="5"/>
  <c r="AF31" i="5"/>
  <c r="AE31" i="5"/>
  <c r="AA31" i="5"/>
  <c r="Z31" i="5"/>
  <c r="Y31" i="5"/>
  <c r="X31" i="5"/>
  <c r="W31" i="5"/>
  <c r="V31" i="5"/>
  <c r="R31" i="5"/>
  <c r="Q31" i="5"/>
  <c r="P31" i="5"/>
  <c r="O31" i="5"/>
  <c r="N31" i="5"/>
  <c r="M31" i="5"/>
  <c r="AJ30" i="5"/>
  <c r="AI30" i="5"/>
  <c r="AH30" i="5"/>
  <c r="AG30" i="5"/>
  <c r="AF30" i="5"/>
  <c r="AE30" i="5"/>
  <c r="AA30" i="5"/>
  <c r="Z30" i="5"/>
  <c r="Y30" i="5"/>
  <c r="X30" i="5"/>
  <c r="W30" i="5"/>
  <c r="V30" i="5"/>
  <c r="R30" i="5"/>
  <c r="Q30" i="5"/>
  <c r="P30" i="5"/>
  <c r="O30" i="5"/>
  <c r="N30" i="5"/>
  <c r="M30" i="5"/>
  <c r="AS29" i="5"/>
  <c r="AJ29" i="5"/>
  <c r="AI29" i="5"/>
  <c r="AH29" i="5"/>
  <c r="AG29" i="5"/>
  <c r="AF29" i="5"/>
  <c r="AE29" i="5"/>
  <c r="AA29" i="5"/>
  <c r="Z29" i="5"/>
  <c r="Y29" i="5"/>
  <c r="X29" i="5"/>
  <c r="W29" i="5"/>
  <c r="V29" i="5"/>
  <c r="R29" i="5"/>
  <c r="Q29" i="5"/>
  <c r="P29" i="5"/>
  <c r="O29" i="5"/>
  <c r="N29" i="5"/>
  <c r="M29" i="5"/>
  <c r="AJ28" i="5"/>
  <c r="AI28" i="5"/>
  <c r="AH28" i="5"/>
  <c r="AG28" i="5"/>
  <c r="AF28" i="5"/>
  <c r="AE28" i="5"/>
  <c r="AA28" i="5"/>
  <c r="Z28" i="5"/>
  <c r="Y28" i="5"/>
  <c r="X28" i="5"/>
  <c r="W28" i="5"/>
  <c r="V28" i="5"/>
  <c r="R28" i="5"/>
  <c r="Q28" i="5"/>
  <c r="P28" i="5"/>
  <c r="O28" i="5"/>
  <c r="N28" i="5"/>
  <c r="M28" i="5"/>
  <c r="AS27" i="5"/>
  <c r="AJ27" i="5"/>
  <c r="AI27" i="5"/>
  <c r="AH27" i="5"/>
  <c r="AG27" i="5"/>
  <c r="AF27" i="5"/>
  <c r="AE27" i="5"/>
  <c r="AA27" i="5"/>
  <c r="Z27" i="5"/>
  <c r="Y27" i="5"/>
  <c r="X27" i="5"/>
  <c r="W27" i="5"/>
  <c r="V27" i="5"/>
  <c r="R27" i="5"/>
  <c r="Q27" i="5"/>
  <c r="P27" i="5"/>
  <c r="O27" i="5"/>
  <c r="N27" i="5"/>
  <c r="M27" i="5"/>
  <c r="AJ26" i="5"/>
  <c r="AI26" i="5"/>
  <c r="AH26" i="5"/>
  <c r="AG26" i="5"/>
  <c r="AF26" i="5"/>
  <c r="AE26" i="5"/>
  <c r="AA26" i="5"/>
  <c r="Z26" i="5"/>
  <c r="Y26" i="5"/>
  <c r="X26" i="5"/>
  <c r="W26" i="5"/>
  <c r="V26" i="5"/>
  <c r="R26" i="5"/>
  <c r="Q26" i="5"/>
  <c r="P26" i="5"/>
  <c r="O26" i="5"/>
  <c r="N26" i="5"/>
  <c r="M26" i="5"/>
  <c r="AJ25" i="5"/>
  <c r="AI25" i="5"/>
  <c r="AH25" i="5"/>
  <c r="AG25" i="5"/>
  <c r="AF25" i="5"/>
  <c r="AE25" i="5"/>
  <c r="AA25" i="5"/>
  <c r="Z25" i="5"/>
  <c r="Y25" i="5"/>
  <c r="X25" i="5"/>
  <c r="W25" i="5"/>
  <c r="V25" i="5"/>
  <c r="R25" i="5"/>
  <c r="Q25" i="5"/>
  <c r="P25" i="5"/>
  <c r="O25" i="5"/>
  <c r="N25" i="5"/>
  <c r="M25" i="5"/>
  <c r="AS24" i="5"/>
  <c r="AJ24" i="5"/>
  <c r="AI24" i="5"/>
  <c r="AH24" i="5"/>
  <c r="AG24" i="5"/>
  <c r="AF24" i="5"/>
  <c r="AE24" i="5"/>
  <c r="AA24" i="5"/>
  <c r="Z24" i="5"/>
  <c r="Y24" i="5"/>
  <c r="X24" i="5"/>
  <c r="W24" i="5"/>
  <c r="V24" i="5"/>
  <c r="R24" i="5"/>
  <c r="Q24" i="5"/>
  <c r="P24" i="5"/>
  <c r="O24" i="5"/>
  <c r="N24" i="5"/>
  <c r="M24" i="5"/>
  <c r="AS23" i="5"/>
  <c r="AJ23" i="5"/>
  <c r="AI23" i="5"/>
  <c r="AH23" i="5"/>
  <c r="AG23" i="5"/>
  <c r="AF23" i="5"/>
  <c r="AE23" i="5"/>
  <c r="AA23" i="5"/>
  <c r="Z23" i="5"/>
  <c r="Y23" i="5"/>
  <c r="X23" i="5"/>
  <c r="W23" i="5"/>
  <c r="V23" i="5"/>
  <c r="R23" i="5"/>
  <c r="Q23" i="5"/>
  <c r="P23" i="5"/>
  <c r="O23" i="5"/>
  <c r="N23" i="5"/>
  <c r="M23" i="5"/>
  <c r="AJ22" i="5"/>
  <c r="AI22" i="5"/>
  <c r="AH22" i="5"/>
  <c r="AG22" i="5"/>
  <c r="AF22" i="5"/>
  <c r="AE22" i="5"/>
  <c r="AA22" i="5"/>
  <c r="Z22" i="5"/>
  <c r="Y22" i="5"/>
  <c r="X22" i="5"/>
  <c r="W22" i="5"/>
  <c r="V22" i="5"/>
  <c r="R22" i="5"/>
  <c r="Q22" i="5"/>
  <c r="P22" i="5"/>
  <c r="O22" i="5"/>
  <c r="N22" i="5"/>
  <c r="M22" i="5"/>
  <c r="AJ21" i="5"/>
  <c r="AI21" i="5"/>
  <c r="AH21" i="5"/>
  <c r="AG21" i="5"/>
  <c r="AF21" i="5"/>
  <c r="AE21" i="5"/>
  <c r="AA21" i="5"/>
  <c r="Z21" i="5"/>
  <c r="Y21" i="5"/>
  <c r="X21" i="5"/>
  <c r="W21" i="5"/>
  <c r="V21" i="5"/>
  <c r="R21" i="5"/>
  <c r="Q21" i="5"/>
  <c r="P21" i="5"/>
  <c r="O21" i="5"/>
  <c r="N21" i="5"/>
  <c r="M21" i="5"/>
  <c r="AJ20" i="5"/>
  <c r="AI20" i="5"/>
  <c r="AH20" i="5"/>
  <c r="AG20" i="5"/>
  <c r="AF20" i="5"/>
  <c r="AE20" i="5"/>
  <c r="AA20" i="5"/>
  <c r="Z20" i="5"/>
  <c r="Y20" i="5"/>
  <c r="X20" i="5"/>
  <c r="W20" i="5"/>
  <c r="V20" i="5"/>
  <c r="R20" i="5"/>
  <c r="Q20" i="5"/>
  <c r="P20" i="5"/>
  <c r="O20" i="5"/>
  <c r="N20" i="5"/>
  <c r="M20" i="5"/>
  <c r="AJ19" i="5"/>
  <c r="AI19" i="5"/>
  <c r="AH19" i="5"/>
  <c r="AG19" i="5"/>
  <c r="AF19" i="5"/>
  <c r="AE19" i="5"/>
  <c r="AA19" i="5"/>
  <c r="Z19" i="5"/>
  <c r="Y19" i="5"/>
  <c r="X19" i="5"/>
  <c r="W19" i="5"/>
  <c r="V19" i="5"/>
  <c r="R19" i="5"/>
  <c r="Q19" i="5"/>
  <c r="P19" i="5"/>
  <c r="O19" i="5"/>
  <c r="N19" i="5"/>
  <c r="M19" i="5"/>
  <c r="AJ18" i="5"/>
  <c r="AI18" i="5"/>
  <c r="AH18" i="5"/>
  <c r="AG18" i="5"/>
  <c r="AF18" i="5"/>
  <c r="AE18" i="5"/>
  <c r="AA18" i="5"/>
  <c r="Z18" i="5"/>
  <c r="Y18" i="5"/>
  <c r="X18" i="5"/>
  <c r="W18" i="5"/>
  <c r="V18" i="5"/>
  <c r="R18" i="5"/>
  <c r="Q18" i="5"/>
  <c r="P18" i="5"/>
  <c r="O18" i="5"/>
  <c r="N18" i="5"/>
  <c r="M18" i="5"/>
  <c r="AA17" i="5"/>
  <c r="AJ17" i="5"/>
  <c r="AI17" i="5"/>
  <c r="AH17" i="5"/>
  <c r="AG17" i="5"/>
  <c r="AF17" i="5"/>
  <c r="AE17" i="5"/>
  <c r="Z17" i="5"/>
  <c r="Y17" i="5"/>
  <c r="X17" i="5"/>
  <c r="W17" i="5"/>
  <c r="V17" i="5"/>
  <c r="R17" i="5"/>
  <c r="Q17" i="5"/>
  <c r="P17" i="5"/>
  <c r="O17" i="5"/>
  <c r="N17" i="5"/>
  <c r="M17" i="5"/>
  <c r="AJ16" i="5"/>
  <c r="AI16" i="5"/>
  <c r="AH16" i="5"/>
  <c r="AG16" i="5"/>
  <c r="AF16" i="5"/>
  <c r="AE16" i="5"/>
  <c r="AA16" i="5"/>
  <c r="Z16" i="5"/>
  <c r="Y16" i="5"/>
  <c r="X16" i="5"/>
  <c r="W16" i="5"/>
  <c r="V16" i="5"/>
  <c r="R16" i="5"/>
  <c r="Q16" i="5"/>
  <c r="P16" i="5"/>
  <c r="O16" i="5"/>
  <c r="N16" i="5"/>
  <c r="M16" i="5"/>
  <c r="AJ15" i="5"/>
  <c r="AI15" i="5"/>
  <c r="AH15" i="5"/>
  <c r="AG15" i="5"/>
  <c r="AF15" i="5"/>
  <c r="AE15" i="5"/>
  <c r="AA15" i="5"/>
  <c r="Z15" i="5"/>
  <c r="Y15" i="5"/>
  <c r="X15" i="5"/>
  <c r="W15" i="5"/>
  <c r="V15" i="5"/>
  <c r="R15" i="5"/>
  <c r="Q15" i="5"/>
  <c r="P15" i="5"/>
  <c r="O15" i="5"/>
  <c r="N15" i="5"/>
  <c r="M15" i="5"/>
  <c r="AJ14" i="5"/>
  <c r="AI14" i="5"/>
  <c r="AH14" i="5"/>
  <c r="AG14" i="5"/>
  <c r="AF14" i="5"/>
  <c r="AE14" i="5"/>
  <c r="AA14" i="5"/>
  <c r="Z14" i="5"/>
  <c r="Y14" i="5"/>
  <c r="X14" i="5"/>
  <c r="W14" i="5"/>
  <c r="V14" i="5"/>
  <c r="R14" i="5"/>
  <c r="Q14" i="5"/>
  <c r="P14" i="5"/>
  <c r="O14" i="5"/>
  <c r="N14" i="5"/>
  <c r="M14" i="5"/>
  <c r="AJ13" i="5"/>
  <c r="AI13" i="5"/>
  <c r="AH13" i="5"/>
  <c r="AG13" i="5"/>
  <c r="AF13" i="5"/>
  <c r="AE13" i="5"/>
  <c r="AA13" i="5"/>
  <c r="Z13" i="5"/>
  <c r="Y13" i="5"/>
  <c r="X13" i="5"/>
  <c r="W13" i="5"/>
  <c r="V13" i="5"/>
  <c r="R13" i="5"/>
  <c r="Q13" i="5"/>
  <c r="P13" i="5"/>
  <c r="O13" i="5"/>
  <c r="N13" i="5"/>
  <c r="M13" i="5"/>
  <c r="AJ12" i="5"/>
  <c r="AI12" i="5"/>
  <c r="AH12" i="5"/>
  <c r="AG12" i="5"/>
  <c r="AF12" i="5"/>
  <c r="AE12" i="5"/>
  <c r="AA12" i="5"/>
  <c r="Z12" i="5"/>
  <c r="Y12" i="5"/>
  <c r="X12" i="5"/>
  <c r="W12" i="5"/>
  <c r="V12" i="5"/>
  <c r="R12" i="5"/>
  <c r="Q12" i="5"/>
  <c r="P12" i="5"/>
  <c r="O12" i="5"/>
  <c r="N12" i="5"/>
  <c r="M12" i="5"/>
  <c r="AJ11" i="5"/>
  <c r="AI11" i="5"/>
  <c r="AH11" i="5"/>
  <c r="AG11" i="5"/>
  <c r="AF11" i="5"/>
  <c r="AE11" i="5"/>
  <c r="AA11" i="5"/>
  <c r="Y11" i="5"/>
  <c r="X11" i="5"/>
  <c r="W11" i="5"/>
  <c r="V11" i="5"/>
  <c r="R11" i="5"/>
  <c r="Q11" i="5"/>
  <c r="P11" i="5"/>
  <c r="O11" i="5"/>
  <c r="N11" i="5"/>
  <c r="M11" i="5"/>
  <c r="AJ10" i="5"/>
  <c r="AH10" i="5"/>
  <c r="AG10" i="5"/>
  <c r="AF10" i="5"/>
  <c r="AE10" i="5"/>
  <c r="Z10" i="5"/>
  <c r="Y10" i="5"/>
  <c r="X10" i="5"/>
  <c r="W10" i="5"/>
  <c r="V10" i="5"/>
  <c r="R10" i="5"/>
  <c r="Q10" i="5"/>
  <c r="P10" i="5"/>
  <c r="O10" i="5"/>
  <c r="N10" i="5"/>
  <c r="M10" i="5"/>
  <c r="AH107" i="4"/>
  <c r="H107" i="4"/>
  <c r="AU24" i="4" s="1"/>
  <c r="AQ26" i="4" s="1"/>
  <c r="AJ106" i="4"/>
  <c r="AI106" i="4"/>
  <c r="AH106" i="4"/>
  <c r="AG106" i="4"/>
  <c r="AF106" i="4"/>
  <c r="AE106" i="4"/>
  <c r="AA106" i="4"/>
  <c r="Z106" i="4"/>
  <c r="Y106" i="4"/>
  <c r="X106" i="4"/>
  <c r="D113" i="4" s="1"/>
  <c r="W106" i="4"/>
  <c r="V106" i="4"/>
  <c r="R106" i="4"/>
  <c r="Q106" i="4"/>
  <c r="P106" i="4"/>
  <c r="D112" i="4" s="1"/>
  <c r="O106" i="4"/>
  <c r="N106" i="4"/>
  <c r="M106" i="4"/>
  <c r="AJ105" i="4"/>
  <c r="AI105" i="4"/>
  <c r="AH105" i="4"/>
  <c r="AG105" i="4"/>
  <c r="AF105" i="4"/>
  <c r="AE105" i="4"/>
  <c r="AA105" i="4"/>
  <c r="Z105" i="4"/>
  <c r="Y105" i="4"/>
  <c r="X105" i="4"/>
  <c r="W105" i="4"/>
  <c r="V105" i="4"/>
  <c r="R105" i="4"/>
  <c r="Q105" i="4"/>
  <c r="P105" i="4"/>
  <c r="O105" i="4"/>
  <c r="N105" i="4"/>
  <c r="M105" i="4"/>
  <c r="AJ104" i="4"/>
  <c r="AI104" i="4"/>
  <c r="AH104" i="4"/>
  <c r="AG104" i="4"/>
  <c r="AF104" i="4"/>
  <c r="AE104" i="4"/>
  <c r="AA104" i="4"/>
  <c r="Z104" i="4"/>
  <c r="Y104" i="4"/>
  <c r="X104" i="4"/>
  <c r="W104" i="4"/>
  <c r="V104" i="4"/>
  <c r="R104" i="4"/>
  <c r="Q104" i="4"/>
  <c r="P104" i="4"/>
  <c r="O104" i="4"/>
  <c r="N104" i="4"/>
  <c r="M104" i="4"/>
  <c r="AJ103" i="4"/>
  <c r="AI103" i="4"/>
  <c r="AH103" i="4"/>
  <c r="AG103" i="4"/>
  <c r="AF103" i="4"/>
  <c r="AE103" i="4"/>
  <c r="AA103" i="4"/>
  <c r="Z103" i="4"/>
  <c r="Y103" i="4"/>
  <c r="X103" i="4"/>
  <c r="W103" i="4"/>
  <c r="V103" i="4"/>
  <c r="R103" i="4"/>
  <c r="Q103" i="4"/>
  <c r="P103" i="4"/>
  <c r="O103" i="4"/>
  <c r="N103" i="4"/>
  <c r="M103" i="4"/>
  <c r="AJ102" i="4"/>
  <c r="AI102" i="4"/>
  <c r="AH102" i="4"/>
  <c r="AG102" i="4"/>
  <c r="AF102" i="4"/>
  <c r="AE102" i="4"/>
  <c r="AA102" i="4"/>
  <c r="Z102" i="4"/>
  <c r="Y102" i="4"/>
  <c r="X102" i="4"/>
  <c r="W102" i="4"/>
  <c r="V102" i="4"/>
  <c r="R102" i="4"/>
  <c r="Q102" i="4"/>
  <c r="P102" i="4"/>
  <c r="O102" i="4"/>
  <c r="N102" i="4"/>
  <c r="M102" i="4"/>
  <c r="AJ101" i="4"/>
  <c r="AI101" i="4"/>
  <c r="AH101" i="4"/>
  <c r="AG101" i="4"/>
  <c r="AF101" i="4"/>
  <c r="AE101" i="4"/>
  <c r="AA101" i="4"/>
  <c r="Z101" i="4"/>
  <c r="Y101" i="4"/>
  <c r="X101" i="4"/>
  <c r="W101" i="4"/>
  <c r="V101" i="4"/>
  <c r="R101" i="4"/>
  <c r="Q101" i="4"/>
  <c r="P101" i="4"/>
  <c r="O101" i="4"/>
  <c r="N101" i="4"/>
  <c r="M101" i="4"/>
  <c r="AJ100" i="4"/>
  <c r="AI100" i="4"/>
  <c r="AH100" i="4"/>
  <c r="AG100" i="4"/>
  <c r="AF100" i="4"/>
  <c r="AE100" i="4"/>
  <c r="AA100" i="4"/>
  <c r="Z100" i="4"/>
  <c r="Y100" i="4"/>
  <c r="X100" i="4"/>
  <c r="W100" i="4"/>
  <c r="V100" i="4"/>
  <c r="R100" i="4"/>
  <c r="Q100" i="4"/>
  <c r="P100" i="4"/>
  <c r="O100" i="4"/>
  <c r="N100" i="4"/>
  <c r="M100" i="4"/>
  <c r="AJ99" i="4"/>
  <c r="AI99" i="4"/>
  <c r="AH99" i="4"/>
  <c r="AG99" i="4"/>
  <c r="AF99" i="4"/>
  <c r="AE99" i="4"/>
  <c r="AA99" i="4"/>
  <c r="Z99" i="4"/>
  <c r="Y99" i="4"/>
  <c r="X99" i="4"/>
  <c r="W99" i="4"/>
  <c r="V99" i="4"/>
  <c r="R99" i="4"/>
  <c r="Q99" i="4"/>
  <c r="P99" i="4"/>
  <c r="O99" i="4"/>
  <c r="N99" i="4"/>
  <c r="M99" i="4"/>
  <c r="AJ98" i="4"/>
  <c r="AI98" i="4"/>
  <c r="AH98" i="4"/>
  <c r="AG98" i="4"/>
  <c r="AF98" i="4"/>
  <c r="AE98" i="4"/>
  <c r="AA98" i="4"/>
  <c r="Z98" i="4"/>
  <c r="Y98" i="4"/>
  <c r="X98" i="4"/>
  <c r="W98" i="4"/>
  <c r="V98" i="4"/>
  <c r="R98" i="4"/>
  <c r="Q98" i="4"/>
  <c r="P98" i="4"/>
  <c r="O98" i="4"/>
  <c r="N98" i="4"/>
  <c r="M98" i="4"/>
  <c r="AJ97" i="4"/>
  <c r="AI97" i="4"/>
  <c r="AH97" i="4"/>
  <c r="AG97" i="4"/>
  <c r="AF97" i="4"/>
  <c r="AE97" i="4"/>
  <c r="AA97" i="4"/>
  <c r="Z97" i="4"/>
  <c r="Y97" i="4"/>
  <c r="X97" i="4"/>
  <c r="W97" i="4"/>
  <c r="V97" i="4"/>
  <c r="R97" i="4"/>
  <c r="Q97" i="4"/>
  <c r="P97" i="4"/>
  <c r="O97" i="4"/>
  <c r="N97" i="4"/>
  <c r="M97" i="4"/>
  <c r="AJ96" i="4"/>
  <c r="AI96" i="4"/>
  <c r="AH96" i="4"/>
  <c r="AG96" i="4"/>
  <c r="AF96" i="4"/>
  <c r="AE96" i="4"/>
  <c r="AA96" i="4"/>
  <c r="Z96" i="4"/>
  <c r="Y96" i="4"/>
  <c r="X96" i="4"/>
  <c r="W96" i="4"/>
  <c r="V96" i="4"/>
  <c r="R96" i="4"/>
  <c r="Q96" i="4"/>
  <c r="P96" i="4"/>
  <c r="O96" i="4"/>
  <c r="N96" i="4"/>
  <c r="M96" i="4"/>
  <c r="AJ95" i="4"/>
  <c r="AI95" i="4"/>
  <c r="AH95" i="4"/>
  <c r="AG95" i="4"/>
  <c r="AF95" i="4"/>
  <c r="AE95" i="4"/>
  <c r="AA95" i="4"/>
  <c r="Z95" i="4"/>
  <c r="Y95" i="4"/>
  <c r="X95" i="4"/>
  <c r="W95" i="4"/>
  <c r="V95" i="4"/>
  <c r="R95" i="4"/>
  <c r="Q95" i="4"/>
  <c r="P95" i="4"/>
  <c r="O95" i="4"/>
  <c r="N95" i="4"/>
  <c r="M95" i="4"/>
  <c r="AJ94" i="4"/>
  <c r="AI94" i="4"/>
  <c r="AH94" i="4"/>
  <c r="AG94" i="4"/>
  <c r="AF94" i="4"/>
  <c r="AE94" i="4"/>
  <c r="AA94" i="4"/>
  <c r="Z94" i="4"/>
  <c r="Y94" i="4"/>
  <c r="X94" i="4"/>
  <c r="W94" i="4"/>
  <c r="V94" i="4"/>
  <c r="R94" i="4"/>
  <c r="Q94" i="4"/>
  <c r="P94" i="4"/>
  <c r="O94" i="4"/>
  <c r="N94" i="4"/>
  <c r="M94" i="4"/>
  <c r="AJ93" i="4"/>
  <c r="AI93" i="4"/>
  <c r="AH93" i="4"/>
  <c r="AG93" i="4"/>
  <c r="AF93" i="4"/>
  <c r="AE93" i="4"/>
  <c r="AA93" i="4"/>
  <c r="Z93" i="4"/>
  <c r="Y93" i="4"/>
  <c r="X93" i="4"/>
  <c r="W93" i="4"/>
  <c r="V93" i="4"/>
  <c r="R93" i="4"/>
  <c r="Q93" i="4"/>
  <c r="P93" i="4"/>
  <c r="O93" i="4"/>
  <c r="N93" i="4"/>
  <c r="M93" i="4"/>
  <c r="AJ92" i="4"/>
  <c r="AI92" i="4"/>
  <c r="AH92" i="4"/>
  <c r="AG92" i="4"/>
  <c r="AF92" i="4"/>
  <c r="AE92" i="4"/>
  <c r="AA92" i="4"/>
  <c r="Z92" i="4"/>
  <c r="Y92" i="4"/>
  <c r="X92" i="4"/>
  <c r="W92" i="4"/>
  <c r="V92" i="4"/>
  <c r="R92" i="4"/>
  <c r="Q92" i="4"/>
  <c r="P92" i="4"/>
  <c r="O92" i="4"/>
  <c r="N92" i="4"/>
  <c r="M92" i="4"/>
  <c r="AJ91" i="4"/>
  <c r="AI91" i="4"/>
  <c r="AH91" i="4"/>
  <c r="AG91" i="4"/>
  <c r="AF91" i="4"/>
  <c r="AE91" i="4"/>
  <c r="AA91" i="4"/>
  <c r="Z91" i="4"/>
  <c r="Y91" i="4"/>
  <c r="X91" i="4"/>
  <c r="W91" i="4"/>
  <c r="V91" i="4"/>
  <c r="R91" i="4"/>
  <c r="Q91" i="4"/>
  <c r="P91" i="4"/>
  <c r="O91" i="4"/>
  <c r="N91" i="4"/>
  <c r="M91" i="4"/>
  <c r="AJ90" i="4"/>
  <c r="AI90" i="4"/>
  <c r="AH90" i="4"/>
  <c r="AG90" i="4"/>
  <c r="AF90" i="4"/>
  <c r="AE90" i="4"/>
  <c r="AA90" i="4"/>
  <c r="Z90" i="4"/>
  <c r="Y90" i="4"/>
  <c r="X90" i="4"/>
  <c r="W90" i="4"/>
  <c r="V90" i="4"/>
  <c r="R90" i="4"/>
  <c r="Q90" i="4"/>
  <c r="P90" i="4"/>
  <c r="O90" i="4"/>
  <c r="N90" i="4"/>
  <c r="M90" i="4"/>
  <c r="AJ89" i="4"/>
  <c r="AI89" i="4"/>
  <c r="AH89" i="4"/>
  <c r="AG89" i="4"/>
  <c r="AF89" i="4"/>
  <c r="AE89" i="4"/>
  <c r="AA89" i="4"/>
  <c r="Z89" i="4"/>
  <c r="Y89" i="4"/>
  <c r="X89" i="4"/>
  <c r="W89" i="4"/>
  <c r="V89" i="4"/>
  <c r="R89" i="4"/>
  <c r="Q89" i="4"/>
  <c r="P89" i="4"/>
  <c r="O89" i="4"/>
  <c r="N89" i="4"/>
  <c r="M89" i="4"/>
  <c r="AJ88" i="4"/>
  <c r="AI88" i="4"/>
  <c r="AH88" i="4"/>
  <c r="AG88" i="4"/>
  <c r="AF88" i="4"/>
  <c r="AE88" i="4"/>
  <c r="AA88" i="4"/>
  <c r="Z88" i="4"/>
  <c r="Y88" i="4"/>
  <c r="X88" i="4"/>
  <c r="W88" i="4"/>
  <c r="V88" i="4"/>
  <c r="R88" i="4"/>
  <c r="Q88" i="4"/>
  <c r="P88" i="4"/>
  <c r="O88" i="4"/>
  <c r="N88" i="4"/>
  <c r="M88" i="4"/>
  <c r="AJ87" i="4"/>
  <c r="AI87" i="4"/>
  <c r="AH87" i="4"/>
  <c r="AG87" i="4"/>
  <c r="AF87" i="4"/>
  <c r="AE87" i="4"/>
  <c r="AA87" i="4"/>
  <c r="Z87" i="4"/>
  <c r="Y87" i="4"/>
  <c r="X87" i="4"/>
  <c r="W87" i="4"/>
  <c r="V87" i="4"/>
  <c r="R87" i="4"/>
  <c r="Q87" i="4"/>
  <c r="P87" i="4"/>
  <c r="O87" i="4"/>
  <c r="N87" i="4"/>
  <c r="M87" i="4"/>
  <c r="AJ86" i="4"/>
  <c r="AI86" i="4"/>
  <c r="AH86" i="4"/>
  <c r="AG86" i="4"/>
  <c r="AF86" i="4"/>
  <c r="AE86" i="4"/>
  <c r="AA86" i="4"/>
  <c r="Z86" i="4"/>
  <c r="Y86" i="4"/>
  <c r="X86" i="4"/>
  <c r="W86" i="4"/>
  <c r="V86" i="4"/>
  <c r="R86" i="4"/>
  <c r="Q86" i="4"/>
  <c r="P86" i="4"/>
  <c r="O86" i="4"/>
  <c r="N86" i="4"/>
  <c r="M86" i="4"/>
  <c r="AJ85" i="4"/>
  <c r="AI85" i="4"/>
  <c r="AH85" i="4"/>
  <c r="AG85" i="4"/>
  <c r="AF85" i="4"/>
  <c r="AE85" i="4"/>
  <c r="AA85" i="4"/>
  <c r="Z85" i="4"/>
  <c r="Y85" i="4"/>
  <c r="X85" i="4"/>
  <c r="W85" i="4"/>
  <c r="V85" i="4"/>
  <c r="R85" i="4"/>
  <c r="Q85" i="4"/>
  <c r="P85" i="4"/>
  <c r="O85" i="4"/>
  <c r="N85" i="4"/>
  <c r="M85" i="4"/>
  <c r="AJ84" i="4"/>
  <c r="AI84" i="4"/>
  <c r="AH84" i="4"/>
  <c r="AG84" i="4"/>
  <c r="AF84" i="4"/>
  <c r="AE84" i="4"/>
  <c r="AA84" i="4"/>
  <c r="Z84" i="4"/>
  <c r="Y84" i="4"/>
  <c r="X84" i="4"/>
  <c r="W84" i="4"/>
  <c r="V84" i="4"/>
  <c r="R84" i="4"/>
  <c r="Q84" i="4"/>
  <c r="P84" i="4"/>
  <c r="O84" i="4"/>
  <c r="N84" i="4"/>
  <c r="M84" i="4"/>
  <c r="AJ83" i="4"/>
  <c r="AI83" i="4"/>
  <c r="AH83" i="4"/>
  <c r="AG83" i="4"/>
  <c r="AF83" i="4"/>
  <c r="AE83" i="4"/>
  <c r="AA83" i="4"/>
  <c r="Z83" i="4"/>
  <c r="Y83" i="4"/>
  <c r="X83" i="4"/>
  <c r="W83" i="4"/>
  <c r="V83" i="4"/>
  <c r="R83" i="4"/>
  <c r="Q83" i="4"/>
  <c r="P83" i="4"/>
  <c r="O83" i="4"/>
  <c r="N83" i="4"/>
  <c r="M83" i="4"/>
  <c r="AJ82" i="4"/>
  <c r="AI82" i="4"/>
  <c r="AH82" i="4"/>
  <c r="AG82" i="4"/>
  <c r="AF82" i="4"/>
  <c r="AE82" i="4"/>
  <c r="AA82" i="4"/>
  <c r="Z82" i="4"/>
  <c r="Y82" i="4"/>
  <c r="X82" i="4"/>
  <c r="W82" i="4"/>
  <c r="V82" i="4"/>
  <c r="R82" i="4"/>
  <c r="Q82" i="4"/>
  <c r="P82" i="4"/>
  <c r="O82" i="4"/>
  <c r="N82" i="4"/>
  <c r="M82" i="4"/>
  <c r="AJ81" i="4"/>
  <c r="AI81" i="4"/>
  <c r="AH81" i="4"/>
  <c r="AG81" i="4"/>
  <c r="AF81" i="4"/>
  <c r="AE81" i="4"/>
  <c r="AA81" i="4"/>
  <c r="Z81" i="4"/>
  <c r="Y81" i="4"/>
  <c r="X81" i="4"/>
  <c r="W81" i="4"/>
  <c r="V81" i="4"/>
  <c r="R81" i="4"/>
  <c r="Q81" i="4"/>
  <c r="P81" i="4"/>
  <c r="O81" i="4"/>
  <c r="N81" i="4"/>
  <c r="M81" i="4"/>
  <c r="AJ80" i="4"/>
  <c r="AI80" i="4"/>
  <c r="AH80" i="4"/>
  <c r="AG80" i="4"/>
  <c r="AF80" i="4"/>
  <c r="AE80" i="4"/>
  <c r="AA80" i="4"/>
  <c r="Z80" i="4"/>
  <c r="Y80" i="4"/>
  <c r="X80" i="4"/>
  <c r="W80" i="4"/>
  <c r="V80" i="4"/>
  <c r="R80" i="4"/>
  <c r="Q80" i="4"/>
  <c r="P80" i="4"/>
  <c r="O80" i="4"/>
  <c r="N80" i="4"/>
  <c r="M80" i="4"/>
  <c r="AJ79" i="4"/>
  <c r="AI79" i="4"/>
  <c r="AH79" i="4"/>
  <c r="AG79" i="4"/>
  <c r="AF79" i="4"/>
  <c r="AE79" i="4"/>
  <c r="AA79" i="4"/>
  <c r="Z79" i="4"/>
  <c r="Y79" i="4"/>
  <c r="X79" i="4"/>
  <c r="W79" i="4"/>
  <c r="V79" i="4"/>
  <c r="R79" i="4"/>
  <c r="Q79" i="4"/>
  <c r="P79" i="4"/>
  <c r="O79" i="4"/>
  <c r="N79" i="4"/>
  <c r="M79" i="4"/>
  <c r="AJ78" i="4"/>
  <c r="AI78" i="4"/>
  <c r="AH78" i="4"/>
  <c r="AG78" i="4"/>
  <c r="AF78" i="4"/>
  <c r="AE78" i="4"/>
  <c r="AA78" i="4"/>
  <c r="Z78" i="4"/>
  <c r="Y78" i="4"/>
  <c r="X78" i="4"/>
  <c r="W78" i="4"/>
  <c r="V78" i="4"/>
  <c r="R78" i="4"/>
  <c r="Q78" i="4"/>
  <c r="P78" i="4"/>
  <c r="O78" i="4"/>
  <c r="N78" i="4"/>
  <c r="M78" i="4"/>
  <c r="AJ77" i="4"/>
  <c r="AI77" i="4"/>
  <c r="AH77" i="4"/>
  <c r="AG77" i="4"/>
  <c r="AF77" i="4"/>
  <c r="AE77" i="4"/>
  <c r="AA77" i="4"/>
  <c r="Z77" i="4"/>
  <c r="Y77" i="4"/>
  <c r="X77" i="4"/>
  <c r="W77" i="4"/>
  <c r="V77" i="4"/>
  <c r="R77" i="4"/>
  <c r="Q77" i="4"/>
  <c r="P77" i="4"/>
  <c r="O77" i="4"/>
  <c r="N77" i="4"/>
  <c r="M77" i="4"/>
  <c r="AJ76" i="4"/>
  <c r="AI76" i="4"/>
  <c r="AH76" i="4"/>
  <c r="AG76" i="4"/>
  <c r="AF76" i="4"/>
  <c r="AE76" i="4"/>
  <c r="AA76" i="4"/>
  <c r="Z76" i="4"/>
  <c r="Y76" i="4"/>
  <c r="X76" i="4"/>
  <c r="W76" i="4"/>
  <c r="V76" i="4"/>
  <c r="R76" i="4"/>
  <c r="Q76" i="4"/>
  <c r="P76" i="4"/>
  <c r="O76" i="4"/>
  <c r="N76" i="4"/>
  <c r="M76" i="4"/>
  <c r="AJ75" i="4"/>
  <c r="AI75" i="4"/>
  <c r="AH75" i="4"/>
  <c r="AG75" i="4"/>
  <c r="AF75" i="4"/>
  <c r="AE75" i="4"/>
  <c r="AA75" i="4"/>
  <c r="Z75" i="4"/>
  <c r="Y75" i="4"/>
  <c r="X75" i="4"/>
  <c r="W75" i="4"/>
  <c r="V75" i="4"/>
  <c r="R75" i="4"/>
  <c r="Q75" i="4"/>
  <c r="P75" i="4"/>
  <c r="O75" i="4"/>
  <c r="N75" i="4"/>
  <c r="M75" i="4"/>
  <c r="AJ74" i="4"/>
  <c r="AI74" i="4"/>
  <c r="AH74" i="4"/>
  <c r="AG74" i="4"/>
  <c r="AF74" i="4"/>
  <c r="AE74" i="4"/>
  <c r="AA74" i="4"/>
  <c r="Z74" i="4"/>
  <c r="Y74" i="4"/>
  <c r="X74" i="4"/>
  <c r="W74" i="4"/>
  <c r="V74" i="4"/>
  <c r="R74" i="4"/>
  <c r="Q74" i="4"/>
  <c r="P74" i="4"/>
  <c r="O74" i="4"/>
  <c r="N74" i="4"/>
  <c r="M74" i="4"/>
  <c r="AJ73" i="4"/>
  <c r="AI73" i="4"/>
  <c r="AH73" i="4"/>
  <c r="AG73" i="4"/>
  <c r="AF73" i="4"/>
  <c r="AE73" i="4"/>
  <c r="AA73" i="4"/>
  <c r="Z73" i="4"/>
  <c r="Y73" i="4"/>
  <c r="X73" i="4"/>
  <c r="W73" i="4"/>
  <c r="V73" i="4"/>
  <c r="R73" i="4"/>
  <c r="Q73" i="4"/>
  <c r="P73" i="4"/>
  <c r="O73" i="4"/>
  <c r="N73" i="4"/>
  <c r="M73" i="4"/>
  <c r="AJ72" i="4"/>
  <c r="AI72" i="4"/>
  <c r="AH72" i="4"/>
  <c r="AG72" i="4"/>
  <c r="AF72" i="4"/>
  <c r="AE72" i="4"/>
  <c r="AA72" i="4"/>
  <c r="Z72" i="4"/>
  <c r="Y72" i="4"/>
  <c r="X72" i="4"/>
  <c r="W72" i="4"/>
  <c r="V72" i="4"/>
  <c r="R72" i="4"/>
  <c r="Q72" i="4"/>
  <c r="P72" i="4"/>
  <c r="O72" i="4"/>
  <c r="N72" i="4"/>
  <c r="M72" i="4"/>
  <c r="AJ71" i="4"/>
  <c r="AI71" i="4"/>
  <c r="AH71" i="4"/>
  <c r="AG71" i="4"/>
  <c r="AF71" i="4"/>
  <c r="AE71" i="4"/>
  <c r="AA71" i="4"/>
  <c r="Z71" i="4"/>
  <c r="Y71" i="4"/>
  <c r="X71" i="4"/>
  <c r="W71" i="4"/>
  <c r="V71" i="4"/>
  <c r="R71" i="4"/>
  <c r="Q71" i="4"/>
  <c r="P71" i="4"/>
  <c r="O71" i="4"/>
  <c r="N71" i="4"/>
  <c r="M71" i="4"/>
  <c r="AJ70" i="4"/>
  <c r="AI70" i="4"/>
  <c r="AH70" i="4"/>
  <c r="AG70" i="4"/>
  <c r="AF70" i="4"/>
  <c r="AE70" i="4"/>
  <c r="AA70" i="4"/>
  <c r="Z70" i="4"/>
  <c r="Y70" i="4"/>
  <c r="X70" i="4"/>
  <c r="W70" i="4"/>
  <c r="V70" i="4"/>
  <c r="R70" i="4"/>
  <c r="Q70" i="4"/>
  <c r="P70" i="4"/>
  <c r="O70" i="4"/>
  <c r="N70" i="4"/>
  <c r="M70" i="4"/>
  <c r="AJ69" i="4"/>
  <c r="AI69" i="4"/>
  <c r="AH69" i="4"/>
  <c r="AG69" i="4"/>
  <c r="AF69" i="4"/>
  <c r="AE69" i="4"/>
  <c r="AA69" i="4"/>
  <c r="Z69" i="4"/>
  <c r="Y69" i="4"/>
  <c r="X69" i="4"/>
  <c r="W69" i="4"/>
  <c r="V69" i="4"/>
  <c r="R69" i="4"/>
  <c r="Q69" i="4"/>
  <c r="P69" i="4"/>
  <c r="O69" i="4"/>
  <c r="N69" i="4"/>
  <c r="M69" i="4"/>
  <c r="AJ68" i="4"/>
  <c r="AI68" i="4"/>
  <c r="AH68" i="4"/>
  <c r="AG68" i="4"/>
  <c r="AF68" i="4"/>
  <c r="AE68" i="4"/>
  <c r="AA68" i="4"/>
  <c r="Z68" i="4"/>
  <c r="Y68" i="4"/>
  <c r="X68" i="4"/>
  <c r="W68" i="4"/>
  <c r="V68" i="4"/>
  <c r="R68" i="4"/>
  <c r="Q68" i="4"/>
  <c r="P68" i="4"/>
  <c r="O68" i="4"/>
  <c r="N68" i="4"/>
  <c r="M68" i="4"/>
  <c r="AJ67" i="4"/>
  <c r="AI67" i="4"/>
  <c r="AH67" i="4"/>
  <c r="AG67" i="4"/>
  <c r="AF67" i="4"/>
  <c r="AE67" i="4"/>
  <c r="AA67" i="4"/>
  <c r="Z67" i="4"/>
  <c r="Y67" i="4"/>
  <c r="X67" i="4"/>
  <c r="W67" i="4"/>
  <c r="V67" i="4"/>
  <c r="R67" i="4"/>
  <c r="Q67" i="4"/>
  <c r="P67" i="4"/>
  <c r="O67" i="4"/>
  <c r="N67" i="4"/>
  <c r="M67" i="4"/>
  <c r="AJ66" i="4"/>
  <c r="AI66" i="4"/>
  <c r="AH66" i="4"/>
  <c r="AG66" i="4"/>
  <c r="AF66" i="4"/>
  <c r="AE66" i="4"/>
  <c r="AA66" i="4"/>
  <c r="Z66" i="4"/>
  <c r="Y66" i="4"/>
  <c r="X66" i="4"/>
  <c r="W66" i="4"/>
  <c r="V66" i="4"/>
  <c r="R66" i="4"/>
  <c r="Q66" i="4"/>
  <c r="P66" i="4"/>
  <c r="O66" i="4"/>
  <c r="N66" i="4"/>
  <c r="M66" i="4"/>
  <c r="AJ65" i="4"/>
  <c r="AI65" i="4"/>
  <c r="AH65" i="4"/>
  <c r="AG65" i="4"/>
  <c r="AF65" i="4"/>
  <c r="AE65" i="4"/>
  <c r="AA65" i="4"/>
  <c r="Z65" i="4"/>
  <c r="Y65" i="4"/>
  <c r="X65" i="4"/>
  <c r="W65" i="4"/>
  <c r="V65" i="4"/>
  <c r="R65" i="4"/>
  <c r="Q65" i="4"/>
  <c r="P65" i="4"/>
  <c r="O65" i="4"/>
  <c r="N65" i="4"/>
  <c r="M65" i="4"/>
  <c r="AJ64" i="4"/>
  <c r="AI64" i="4"/>
  <c r="AH64" i="4"/>
  <c r="AG64" i="4"/>
  <c r="AF64" i="4"/>
  <c r="AE64" i="4"/>
  <c r="AA64" i="4"/>
  <c r="Z64" i="4"/>
  <c r="Y64" i="4"/>
  <c r="X64" i="4"/>
  <c r="W64" i="4"/>
  <c r="V64" i="4"/>
  <c r="R64" i="4"/>
  <c r="Q64" i="4"/>
  <c r="P64" i="4"/>
  <c r="O64" i="4"/>
  <c r="N64" i="4"/>
  <c r="M64" i="4"/>
  <c r="AJ63" i="4"/>
  <c r="AI63" i="4"/>
  <c r="AH63" i="4"/>
  <c r="AG63" i="4"/>
  <c r="AF63" i="4"/>
  <c r="AE63" i="4"/>
  <c r="AA63" i="4"/>
  <c r="Z63" i="4"/>
  <c r="Y63" i="4"/>
  <c r="X63" i="4"/>
  <c r="W63" i="4"/>
  <c r="V63" i="4"/>
  <c r="R63" i="4"/>
  <c r="Q63" i="4"/>
  <c r="P63" i="4"/>
  <c r="O63" i="4"/>
  <c r="N63" i="4"/>
  <c r="M63" i="4"/>
  <c r="AJ62" i="4"/>
  <c r="AI62" i="4"/>
  <c r="AH62" i="4"/>
  <c r="AG62" i="4"/>
  <c r="AF62" i="4"/>
  <c r="AE62" i="4"/>
  <c r="AA62" i="4"/>
  <c r="Z62" i="4"/>
  <c r="Y62" i="4"/>
  <c r="X62" i="4"/>
  <c r="W62" i="4"/>
  <c r="V62" i="4"/>
  <c r="R62" i="4"/>
  <c r="Q62" i="4"/>
  <c r="P62" i="4"/>
  <c r="O62" i="4"/>
  <c r="N62" i="4"/>
  <c r="M62" i="4"/>
  <c r="AJ61" i="4"/>
  <c r="AI61" i="4"/>
  <c r="AH61" i="4"/>
  <c r="AG61" i="4"/>
  <c r="AF61" i="4"/>
  <c r="AE61" i="4"/>
  <c r="AA61" i="4"/>
  <c r="Z61" i="4"/>
  <c r="Y61" i="4"/>
  <c r="X61" i="4"/>
  <c r="W61" i="4"/>
  <c r="V61" i="4"/>
  <c r="R61" i="4"/>
  <c r="Q61" i="4"/>
  <c r="P61" i="4"/>
  <c r="O61" i="4"/>
  <c r="N61" i="4"/>
  <c r="M61" i="4"/>
  <c r="AJ60" i="4"/>
  <c r="AI60" i="4"/>
  <c r="AH60" i="4"/>
  <c r="AG60" i="4"/>
  <c r="AF60" i="4"/>
  <c r="AE60" i="4"/>
  <c r="AA60" i="4"/>
  <c r="Z60" i="4"/>
  <c r="Y60" i="4"/>
  <c r="X60" i="4"/>
  <c r="W60" i="4"/>
  <c r="V60" i="4"/>
  <c r="R60" i="4"/>
  <c r="Q60" i="4"/>
  <c r="P60" i="4"/>
  <c r="O60" i="4"/>
  <c r="N60" i="4"/>
  <c r="M60" i="4"/>
  <c r="AJ59" i="4"/>
  <c r="AI59" i="4"/>
  <c r="AH59" i="4"/>
  <c r="AG59" i="4"/>
  <c r="AF59" i="4"/>
  <c r="AE59" i="4"/>
  <c r="AA59" i="4"/>
  <c r="Z59" i="4"/>
  <c r="Y59" i="4"/>
  <c r="X59" i="4"/>
  <c r="W59" i="4"/>
  <c r="V59" i="4"/>
  <c r="R59" i="4"/>
  <c r="Q59" i="4"/>
  <c r="P59" i="4"/>
  <c r="O59" i="4"/>
  <c r="N59" i="4"/>
  <c r="M59" i="4"/>
  <c r="AJ58" i="4"/>
  <c r="AI58" i="4"/>
  <c r="AH58" i="4"/>
  <c r="AG58" i="4"/>
  <c r="AF58" i="4"/>
  <c r="AE58" i="4"/>
  <c r="AA58" i="4"/>
  <c r="Z58" i="4"/>
  <c r="Y58" i="4"/>
  <c r="X58" i="4"/>
  <c r="W58" i="4"/>
  <c r="V58" i="4"/>
  <c r="R58" i="4"/>
  <c r="Q58" i="4"/>
  <c r="P58" i="4"/>
  <c r="O58" i="4"/>
  <c r="N58" i="4"/>
  <c r="M58" i="4"/>
  <c r="AJ57" i="4"/>
  <c r="AI57" i="4"/>
  <c r="AH57" i="4"/>
  <c r="AG57" i="4"/>
  <c r="AF57" i="4"/>
  <c r="AE57" i="4"/>
  <c r="AA57" i="4"/>
  <c r="Z57" i="4"/>
  <c r="Y57" i="4"/>
  <c r="X57" i="4"/>
  <c r="W57" i="4"/>
  <c r="V57" i="4"/>
  <c r="R57" i="4"/>
  <c r="Q57" i="4"/>
  <c r="P57" i="4"/>
  <c r="O57" i="4"/>
  <c r="N57" i="4"/>
  <c r="M57" i="4"/>
  <c r="AJ56" i="4"/>
  <c r="AI56" i="4"/>
  <c r="AH56" i="4"/>
  <c r="AG56" i="4"/>
  <c r="AF56" i="4"/>
  <c r="AE56" i="4"/>
  <c r="AA56" i="4"/>
  <c r="Z56" i="4"/>
  <c r="Y56" i="4"/>
  <c r="X56" i="4"/>
  <c r="W56" i="4"/>
  <c r="V56" i="4"/>
  <c r="R56" i="4"/>
  <c r="Q56" i="4"/>
  <c r="P56" i="4"/>
  <c r="O56" i="4"/>
  <c r="N56" i="4"/>
  <c r="M56" i="4"/>
  <c r="AJ55" i="4"/>
  <c r="AI55" i="4"/>
  <c r="AH55" i="4"/>
  <c r="AG55" i="4"/>
  <c r="AF55" i="4"/>
  <c r="AE55" i="4"/>
  <c r="AA55" i="4"/>
  <c r="Z55" i="4"/>
  <c r="Y55" i="4"/>
  <c r="X55" i="4"/>
  <c r="W55" i="4"/>
  <c r="V55" i="4"/>
  <c r="R55" i="4"/>
  <c r="Q55" i="4"/>
  <c r="P55" i="4"/>
  <c r="O55" i="4"/>
  <c r="N55" i="4"/>
  <c r="M55" i="4"/>
  <c r="AJ54" i="4"/>
  <c r="AI54" i="4"/>
  <c r="AH54" i="4"/>
  <c r="AG54" i="4"/>
  <c r="AF54" i="4"/>
  <c r="AE54" i="4"/>
  <c r="AA54" i="4"/>
  <c r="Z54" i="4"/>
  <c r="Y54" i="4"/>
  <c r="X54" i="4"/>
  <c r="W54" i="4"/>
  <c r="V54" i="4"/>
  <c r="R54" i="4"/>
  <c r="Q54" i="4"/>
  <c r="P54" i="4"/>
  <c r="O54" i="4"/>
  <c r="N54" i="4"/>
  <c r="M54" i="4"/>
  <c r="AJ53" i="4"/>
  <c r="AI53" i="4"/>
  <c r="AH53" i="4"/>
  <c r="AG53" i="4"/>
  <c r="AF53" i="4"/>
  <c r="AE53" i="4"/>
  <c r="AA53" i="4"/>
  <c r="Z53" i="4"/>
  <c r="Y53" i="4"/>
  <c r="X53" i="4"/>
  <c r="W53" i="4"/>
  <c r="V53" i="4"/>
  <c r="R53" i="4"/>
  <c r="Q53" i="4"/>
  <c r="P53" i="4"/>
  <c r="O53" i="4"/>
  <c r="N53" i="4"/>
  <c r="M53" i="4"/>
  <c r="AJ52" i="4"/>
  <c r="AI52" i="4"/>
  <c r="AH52" i="4"/>
  <c r="AG52" i="4"/>
  <c r="AF52" i="4"/>
  <c r="AE52" i="4"/>
  <c r="AA52" i="4"/>
  <c r="Z52" i="4"/>
  <c r="Y52" i="4"/>
  <c r="X52" i="4"/>
  <c r="W52" i="4"/>
  <c r="V52" i="4"/>
  <c r="R52" i="4"/>
  <c r="Q52" i="4"/>
  <c r="P52" i="4"/>
  <c r="O52" i="4"/>
  <c r="N52" i="4"/>
  <c r="M52" i="4"/>
  <c r="AJ51" i="4"/>
  <c r="AI51" i="4"/>
  <c r="AH51" i="4"/>
  <c r="AG51" i="4"/>
  <c r="AF51" i="4"/>
  <c r="AE51" i="4"/>
  <c r="AA51" i="4"/>
  <c r="Z51" i="4"/>
  <c r="Y51" i="4"/>
  <c r="X51" i="4"/>
  <c r="W51" i="4"/>
  <c r="V51" i="4"/>
  <c r="R51" i="4"/>
  <c r="Q51" i="4"/>
  <c r="P51" i="4"/>
  <c r="O51" i="4"/>
  <c r="N51" i="4"/>
  <c r="M51" i="4"/>
  <c r="AJ50" i="4"/>
  <c r="AI50" i="4"/>
  <c r="AH50" i="4"/>
  <c r="AG50" i="4"/>
  <c r="AF50" i="4"/>
  <c r="AE50" i="4"/>
  <c r="AA50" i="4"/>
  <c r="Z50" i="4"/>
  <c r="Y50" i="4"/>
  <c r="X50" i="4"/>
  <c r="W50" i="4"/>
  <c r="V50" i="4"/>
  <c r="R50" i="4"/>
  <c r="Q50" i="4"/>
  <c r="P50" i="4"/>
  <c r="O50" i="4"/>
  <c r="N50" i="4"/>
  <c r="M50" i="4"/>
  <c r="AJ49" i="4"/>
  <c r="AI49" i="4"/>
  <c r="AH49" i="4"/>
  <c r="AG49" i="4"/>
  <c r="AF49" i="4"/>
  <c r="AE49" i="4"/>
  <c r="AA49" i="4"/>
  <c r="Z49" i="4"/>
  <c r="Y49" i="4"/>
  <c r="X49" i="4"/>
  <c r="W49" i="4"/>
  <c r="V49" i="4"/>
  <c r="R49" i="4"/>
  <c r="Q49" i="4"/>
  <c r="P49" i="4"/>
  <c r="O49" i="4"/>
  <c r="N49" i="4"/>
  <c r="M49" i="4"/>
  <c r="AJ48" i="4"/>
  <c r="AI48" i="4"/>
  <c r="AH48" i="4"/>
  <c r="AG48" i="4"/>
  <c r="AF48" i="4"/>
  <c r="AE48" i="4"/>
  <c r="AA48" i="4"/>
  <c r="Z48" i="4"/>
  <c r="Y48" i="4"/>
  <c r="X48" i="4"/>
  <c r="W48" i="4"/>
  <c r="V48" i="4"/>
  <c r="R48" i="4"/>
  <c r="Q48" i="4"/>
  <c r="P48" i="4"/>
  <c r="O48" i="4"/>
  <c r="N48" i="4"/>
  <c r="M48" i="4"/>
  <c r="AJ47" i="4"/>
  <c r="AI47" i="4"/>
  <c r="AH47" i="4"/>
  <c r="AG47" i="4"/>
  <c r="AF47" i="4"/>
  <c r="AE47" i="4"/>
  <c r="AA47" i="4"/>
  <c r="Z47" i="4"/>
  <c r="Y47" i="4"/>
  <c r="X47" i="4"/>
  <c r="W47" i="4"/>
  <c r="V47" i="4"/>
  <c r="R47" i="4"/>
  <c r="Q47" i="4"/>
  <c r="P47" i="4"/>
  <c r="O47" i="4"/>
  <c r="N47" i="4"/>
  <c r="M47" i="4"/>
  <c r="AJ46" i="4"/>
  <c r="AI46" i="4"/>
  <c r="AH46" i="4"/>
  <c r="AG46" i="4"/>
  <c r="AF46" i="4"/>
  <c r="AE46" i="4"/>
  <c r="AA46" i="4"/>
  <c r="Z46" i="4"/>
  <c r="Y46" i="4"/>
  <c r="X46" i="4"/>
  <c r="W46" i="4"/>
  <c r="V46" i="4"/>
  <c r="R46" i="4"/>
  <c r="Q46" i="4"/>
  <c r="P46" i="4"/>
  <c r="O46" i="4"/>
  <c r="N46" i="4"/>
  <c r="M46" i="4"/>
  <c r="AJ45" i="4"/>
  <c r="AI45" i="4"/>
  <c r="AH45" i="4"/>
  <c r="AG45" i="4"/>
  <c r="AF45" i="4"/>
  <c r="AE45" i="4"/>
  <c r="AA45" i="4"/>
  <c r="Z45" i="4"/>
  <c r="Y45" i="4"/>
  <c r="X45" i="4"/>
  <c r="W45" i="4"/>
  <c r="V45" i="4"/>
  <c r="R45" i="4"/>
  <c r="Q45" i="4"/>
  <c r="P45" i="4"/>
  <c r="O45" i="4"/>
  <c r="N45" i="4"/>
  <c r="M45" i="4"/>
  <c r="AJ44" i="4"/>
  <c r="AI44" i="4"/>
  <c r="AH44" i="4"/>
  <c r="AG44" i="4"/>
  <c r="AF44" i="4"/>
  <c r="AE44" i="4"/>
  <c r="AA44" i="4"/>
  <c r="Z44" i="4"/>
  <c r="Y44" i="4"/>
  <c r="X44" i="4"/>
  <c r="W44" i="4"/>
  <c r="V44" i="4"/>
  <c r="R44" i="4"/>
  <c r="Q44" i="4"/>
  <c r="P44" i="4"/>
  <c r="O44" i="4"/>
  <c r="N44" i="4"/>
  <c r="M44" i="4"/>
  <c r="AJ43" i="4"/>
  <c r="AI43" i="4"/>
  <c r="AH43" i="4"/>
  <c r="AG43" i="4"/>
  <c r="AF43" i="4"/>
  <c r="AE43" i="4"/>
  <c r="AA43" i="4"/>
  <c r="Z43" i="4"/>
  <c r="Y43" i="4"/>
  <c r="X43" i="4"/>
  <c r="W43" i="4"/>
  <c r="V43" i="4"/>
  <c r="R43" i="4"/>
  <c r="Q43" i="4"/>
  <c r="P43" i="4"/>
  <c r="O43" i="4"/>
  <c r="N43" i="4"/>
  <c r="M43" i="4"/>
  <c r="AJ42" i="4"/>
  <c r="AI42" i="4"/>
  <c r="AH42" i="4"/>
  <c r="AG42" i="4"/>
  <c r="AF42" i="4"/>
  <c r="AE42" i="4"/>
  <c r="AA42" i="4"/>
  <c r="Z42" i="4"/>
  <c r="Y42" i="4"/>
  <c r="X42" i="4"/>
  <c r="W42" i="4"/>
  <c r="V42" i="4"/>
  <c r="R42" i="4"/>
  <c r="Q42" i="4"/>
  <c r="P42" i="4"/>
  <c r="O42" i="4"/>
  <c r="N42" i="4"/>
  <c r="M42" i="4"/>
  <c r="AJ41" i="4"/>
  <c r="AI41" i="4"/>
  <c r="AH41" i="4"/>
  <c r="AG41" i="4"/>
  <c r="AF41" i="4"/>
  <c r="AE41" i="4"/>
  <c r="AA41" i="4"/>
  <c r="Z41" i="4"/>
  <c r="Y41" i="4"/>
  <c r="X41" i="4"/>
  <c r="W41" i="4"/>
  <c r="V41" i="4"/>
  <c r="R41" i="4"/>
  <c r="Q41" i="4"/>
  <c r="P41" i="4"/>
  <c r="O41" i="4"/>
  <c r="N41" i="4"/>
  <c r="M41" i="4"/>
  <c r="AJ40" i="4"/>
  <c r="AI40" i="4"/>
  <c r="AH40" i="4"/>
  <c r="AG40" i="4"/>
  <c r="AF40" i="4"/>
  <c r="AE40" i="4"/>
  <c r="AA40" i="4"/>
  <c r="Z40" i="4"/>
  <c r="Y40" i="4"/>
  <c r="X40" i="4"/>
  <c r="W40" i="4"/>
  <c r="V40" i="4"/>
  <c r="R40" i="4"/>
  <c r="Q40" i="4"/>
  <c r="P40" i="4"/>
  <c r="O40" i="4"/>
  <c r="N40" i="4"/>
  <c r="M40" i="4"/>
  <c r="AJ39" i="4"/>
  <c r="AI39" i="4"/>
  <c r="AH39" i="4"/>
  <c r="AG39" i="4"/>
  <c r="AF39" i="4"/>
  <c r="AE39" i="4"/>
  <c r="AA39" i="4"/>
  <c r="Z39" i="4"/>
  <c r="Y39" i="4"/>
  <c r="X39" i="4"/>
  <c r="W39" i="4"/>
  <c r="V39" i="4"/>
  <c r="R39" i="4"/>
  <c r="Q39" i="4"/>
  <c r="P39" i="4"/>
  <c r="O39" i="4"/>
  <c r="N39" i="4"/>
  <c r="M39" i="4"/>
  <c r="AJ38" i="4"/>
  <c r="AI38" i="4"/>
  <c r="AH38" i="4"/>
  <c r="AG38" i="4"/>
  <c r="AF38" i="4"/>
  <c r="AE38" i="4"/>
  <c r="AA38" i="4"/>
  <c r="Z38" i="4"/>
  <c r="Y38" i="4"/>
  <c r="X38" i="4"/>
  <c r="W38" i="4"/>
  <c r="V38" i="4"/>
  <c r="R38" i="4"/>
  <c r="Q38" i="4"/>
  <c r="P38" i="4"/>
  <c r="O38" i="4"/>
  <c r="N38" i="4"/>
  <c r="M38" i="4"/>
  <c r="AJ37" i="4"/>
  <c r="AI37" i="4"/>
  <c r="AH37" i="4"/>
  <c r="AG37" i="4"/>
  <c r="AF37" i="4"/>
  <c r="AE37" i="4"/>
  <c r="AA37" i="4"/>
  <c r="Z37" i="4"/>
  <c r="Y37" i="4"/>
  <c r="X37" i="4"/>
  <c r="W37" i="4"/>
  <c r="V37" i="4"/>
  <c r="R37" i="4"/>
  <c r="Q37" i="4"/>
  <c r="P37" i="4"/>
  <c r="O37" i="4"/>
  <c r="N37" i="4"/>
  <c r="M37" i="4"/>
  <c r="AJ36" i="4"/>
  <c r="AI36" i="4"/>
  <c r="AH36" i="4"/>
  <c r="AG36" i="4"/>
  <c r="AF36" i="4"/>
  <c r="AE36" i="4"/>
  <c r="AA36" i="4"/>
  <c r="Z36" i="4"/>
  <c r="Y36" i="4"/>
  <c r="X36" i="4"/>
  <c r="W36" i="4"/>
  <c r="V36" i="4"/>
  <c r="R36" i="4"/>
  <c r="Q36" i="4"/>
  <c r="P36" i="4"/>
  <c r="O36" i="4"/>
  <c r="N36" i="4"/>
  <c r="M36" i="4"/>
  <c r="AJ35" i="4"/>
  <c r="AI35" i="4"/>
  <c r="AH35" i="4"/>
  <c r="AG35" i="4"/>
  <c r="AF35" i="4"/>
  <c r="AE35" i="4"/>
  <c r="AA35" i="4"/>
  <c r="Z35" i="4"/>
  <c r="Y35" i="4"/>
  <c r="X35" i="4"/>
  <c r="W35" i="4"/>
  <c r="V35" i="4"/>
  <c r="R35" i="4"/>
  <c r="Q35" i="4"/>
  <c r="P35" i="4"/>
  <c r="O35" i="4"/>
  <c r="N35" i="4"/>
  <c r="M35" i="4"/>
  <c r="AJ34" i="4"/>
  <c r="AI34" i="4"/>
  <c r="AH34" i="4"/>
  <c r="AG34" i="4"/>
  <c r="AF34" i="4"/>
  <c r="AE34" i="4"/>
  <c r="AA34" i="4"/>
  <c r="Z34" i="4"/>
  <c r="Y34" i="4"/>
  <c r="X34" i="4"/>
  <c r="W34" i="4"/>
  <c r="V34" i="4"/>
  <c r="R34" i="4"/>
  <c r="Q34" i="4"/>
  <c r="P34" i="4"/>
  <c r="O34" i="4"/>
  <c r="N34" i="4"/>
  <c r="M34" i="4"/>
  <c r="AJ33" i="4"/>
  <c r="AI33" i="4"/>
  <c r="AH33" i="4"/>
  <c r="AG33" i="4"/>
  <c r="AF33" i="4"/>
  <c r="AE33" i="4"/>
  <c r="AA33" i="4"/>
  <c r="Z33" i="4"/>
  <c r="Y33" i="4"/>
  <c r="X33" i="4"/>
  <c r="W33" i="4"/>
  <c r="V33" i="4"/>
  <c r="R33" i="4"/>
  <c r="Q33" i="4"/>
  <c r="P33" i="4"/>
  <c r="O33" i="4"/>
  <c r="N33" i="4"/>
  <c r="M33" i="4"/>
  <c r="AJ32" i="4"/>
  <c r="AI32" i="4"/>
  <c r="AH32" i="4"/>
  <c r="AG32" i="4"/>
  <c r="AF32" i="4"/>
  <c r="AE32" i="4"/>
  <c r="AA32" i="4"/>
  <c r="Z32" i="4"/>
  <c r="Y32" i="4"/>
  <c r="X32" i="4"/>
  <c r="W32" i="4"/>
  <c r="V32" i="4"/>
  <c r="R32" i="4"/>
  <c r="Q32" i="4"/>
  <c r="P32" i="4"/>
  <c r="O32" i="4"/>
  <c r="N32" i="4"/>
  <c r="M32" i="4"/>
  <c r="AJ31" i="4"/>
  <c r="AI31" i="4"/>
  <c r="AH31" i="4"/>
  <c r="AG31" i="4"/>
  <c r="AF31" i="4"/>
  <c r="AE31" i="4"/>
  <c r="AA31" i="4"/>
  <c r="Z31" i="4"/>
  <c r="Y31" i="4"/>
  <c r="X31" i="4"/>
  <c r="W31" i="4"/>
  <c r="V31" i="4"/>
  <c r="R31" i="4"/>
  <c r="Q31" i="4"/>
  <c r="P31" i="4"/>
  <c r="O31" i="4"/>
  <c r="N31" i="4"/>
  <c r="M31" i="4"/>
  <c r="AJ30" i="4"/>
  <c r="AI30" i="4"/>
  <c r="AH30" i="4"/>
  <c r="AG30" i="4"/>
  <c r="AF30" i="4"/>
  <c r="AE30" i="4"/>
  <c r="AA30" i="4"/>
  <c r="Z30" i="4"/>
  <c r="Y30" i="4"/>
  <c r="X30" i="4"/>
  <c r="W30" i="4"/>
  <c r="V30" i="4"/>
  <c r="R30" i="4"/>
  <c r="Q30" i="4"/>
  <c r="P30" i="4"/>
  <c r="O30" i="4"/>
  <c r="N30" i="4"/>
  <c r="M30" i="4"/>
  <c r="AS29" i="4"/>
  <c r="AJ29" i="4"/>
  <c r="AI29" i="4"/>
  <c r="AH29" i="4"/>
  <c r="AG29" i="4"/>
  <c r="AF29" i="4"/>
  <c r="AE29" i="4"/>
  <c r="AA29" i="4"/>
  <c r="Z29" i="4"/>
  <c r="Y29" i="4"/>
  <c r="X29" i="4"/>
  <c r="W29" i="4"/>
  <c r="V29" i="4"/>
  <c r="R29" i="4"/>
  <c r="Q29" i="4"/>
  <c r="P29" i="4"/>
  <c r="O29" i="4"/>
  <c r="N29" i="4"/>
  <c r="M29" i="4"/>
  <c r="AJ28" i="4"/>
  <c r="AI28" i="4"/>
  <c r="AH28" i="4"/>
  <c r="AG28" i="4"/>
  <c r="AF28" i="4"/>
  <c r="AE28" i="4"/>
  <c r="AA28" i="4"/>
  <c r="Z28" i="4"/>
  <c r="Y28" i="4"/>
  <c r="X28" i="4"/>
  <c r="W28" i="4"/>
  <c r="V28" i="4"/>
  <c r="R28" i="4"/>
  <c r="Q28" i="4"/>
  <c r="P28" i="4"/>
  <c r="O28" i="4"/>
  <c r="N28" i="4"/>
  <c r="M28" i="4"/>
  <c r="AS27" i="4"/>
  <c r="AJ27" i="4"/>
  <c r="AI27" i="4"/>
  <c r="AH27" i="4"/>
  <c r="AG27" i="4"/>
  <c r="AF27" i="4"/>
  <c r="AE27" i="4"/>
  <c r="AA27" i="4"/>
  <c r="Z27" i="4"/>
  <c r="Y27" i="4"/>
  <c r="X27" i="4"/>
  <c r="W27" i="4"/>
  <c r="V27" i="4"/>
  <c r="R27" i="4"/>
  <c r="Q27" i="4"/>
  <c r="P27" i="4"/>
  <c r="O27" i="4"/>
  <c r="N27" i="4"/>
  <c r="M27" i="4"/>
  <c r="AJ26" i="4"/>
  <c r="AI26" i="4"/>
  <c r="AH26" i="4"/>
  <c r="AG26" i="4"/>
  <c r="AF26" i="4"/>
  <c r="AE26" i="4"/>
  <c r="AA26" i="4"/>
  <c r="Z26" i="4"/>
  <c r="Y26" i="4"/>
  <c r="X26" i="4"/>
  <c r="W26" i="4"/>
  <c r="V26" i="4"/>
  <c r="R26" i="4"/>
  <c r="Q26" i="4"/>
  <c r="P26" i="4"/>
  <c r="O26" i="4"/>
  <c r="N26" i="4"/>
  <c r="M26" i="4"/>
  <c r="AJ25" i="4"/>
  <c r="AI25" i="4"/>
  <c r="AH25" i="4"/>
  <c r="AG25" i="4"/>
  <c r="AF25" i="4"/>
  <c r="AE25" i="4"/>
  <c r="AA25" i="4"/>
  <c r="Z25" i="4"/>
  <c r="Y25" i="4"/>
  <c r="X25" i="4"/>
  <c r="W25" i="4"/>
  <c r="V25" i="4"/>
  <c r="R25" i="4"/>
  <c r="Q25" i="4"/>
  <c r="P25" i="4"/>
  <c r="O25" i="4"/>
  <c r="N25" i="4"/>
  <c r="M25" i="4"/>
  <c r="AS24" i="4"/>
  <c r="AJ24" i="4"/>
  <c r="AI24" i="4"/>
  <c r="AH24" i="4"/>
  <c r="AG24" i="4"/>
  <c r="AF24" i="4"/>
  <c r="AE24" i="4"/>
  <c r="AA24" i="4"/>
  <c r="Z24" i="4"/>
  <c r="Y24" i="4"/>
  <c r="X24" i="4"/>
  <c r="W24" i="4"/>
  <c r="V24" i="4"/>
  <c r="R24" i="4"/>
  <c r="Q24" i="4"/>
  <c r="P24" i="4"/>
  <c r="O24" i="4"/>
  <c r="N24" i="4"/>
  <c r="M24" i="4"/>
  <c r="AS23" i="4"/>
  <c r="AJ23" i="4"/>
  <c r="AI23" i="4"/>
  <c r="AH23" i="4"/>
  <c r="AG23" i="4"/>
  <c r="AF23" i="4"/>
  <c r="AE23" i="4"/>
  <c r="AA23" i="4"/>
  <c r="Z23" i="4"/>
  <c r="Y23" i="4"/>
  <c r="X23" i="4"/>
  <c r="W23" i="4"/>
  <c r="V23" i="4"/>
  <c r="R23" i="4"/>
  <c r="Q23" i="4"/>
  <c r="P23" i="4"/>
  <c r="O23" i="4"/>
  <c r="N23" i="4"/>
  <c r="M23" i="4"/>
  <c r="AJ22" i="4"/>
  <c r="AI22" i="4"/>
  <c r="AH22" i="4"/>
  <c r="AG22" i="4"/>
  <c r="AF22" i="4"/>
  <c r="AE22" i="4"/>
  <c r="AA22" i="4"/>
  <c r="Z22" i="4"/>
  <c r="Y22" i="4"/>
  <c r="X22" i="4"/>
  <c r="W22" i="4"/>
  <c r="V22" i="4"/>
  <c r="R22" i="4"/>
  <c r="Q22" i="4"/>
  <c r="P22" i="4"/>
  <c r="O22" i="4"/>
  <c r="N22" i="4"/>
  <c r="M22" i="4"/>
  <c r="AJ21" i="4"/>
  <c r="AI21" i="4"/>
  <c r="AH21" i="4"/>
  <c r="AG21" i="4"/>
  <c r="AF21" i="4"/>
  <c r="AE21" i="4"/>
  <c r="AA21" i="4"/>
  <c r="Z21" i="4"/>
  <c r="Y21" i="4"/>
  <c r="X21" i="4"/>
  <c r="W21" i="4"/>
  <c r="V21" i="4"/>
  <c r="R21" i="4"/>
  <c r="Q21" i="4"/>
  <c r="P21" i="4"/>
  <c r="O21" i="4"/>
  <c r="N21" i="4"/>
  <c r="M21" i="4"/>
  <c r="AJ20" i="4"/>
  <c r="AI20" i="4"/>
  <c r="AH20" i="4"/>
  <c r="AG20" i="4"/>
  <c r="AF20" i="4"/>
  <c r="AE20" i="4"/>
  <c r="AA20" i="4"/>
  <c r="Z20" i="4"/>
  <c r="Y20" i="4"/>
  <c r="X20" i="4"/>
  <c r="W20" i="4"/>
  <c r="V20" i="4"/>
  <c r="R20" i="4"/>
  <c r="Q20" i="4"/>
  <c r="P20" i="4"/>
  <c r="O20" i="4"/>
  <c r="N20" i="4"/>
  <c r="M20" i="4"/>
  <c r="AJ19" i="4"/>
  <c r="AI19" i="4"/>
  <c r="AH19" i="4"/>
  <c r="AG19" i="4"/>
  <c r="AF19" i="4"/>
  <c r="AE19" i="4"/>
  <c r="AA19" i="4"/>
  <c r="Z19" i="4"/>
  <c r="Y19" i="4"/>
  <c r="X19" i="4"/>
  <c r="W19" i="4"/>
  <c r="V19" i="4"/>
  <c r="R19" i="4"/>
  <c r="Q19" i="4"/>
  <c r="P19" i="4"/>
  <c r="O19" i="4"/>
  <c r="N19" i="4"/>
  <c r="M19" i="4"/>
  <c r="I107" i="4"/>
  <c r="AJ18" i="4"/>
  <c r="AI18" i="4"/>
  <c r="AH18" i="4"/>
  <c r="AG18" i="4"/>
  <c r="AF18" i="4"/>
  <c r="AE18" i="4"/>
  <c r="AA18" i="4"/>
  <c r="Z18" i="4"/>
  <c r="Y18" i="4"/>
  <c r="X18" i="4"/>
  <c r="W18" i="4"/>
  <c r="V18" i="4"/>
  <c r="R18" i="4"/>
  <c r="Q18" i="4"/>
  <c r="P18" i="4"/>
  <c r="O18" i="4"/>
  <c r="N18" i="4"/>
  <c r="M18" i="4"/>
  <c r="AJ17" i="4"/>
  <c r="AI17" i="4"/>
  <c r="AH17" i="4"/>
  <c r="AG17" i="4"/>
  <c r="AF17" i="4"/>
  <c r="AE17" i="4"/>
  <c r="AA17" i="4"/>
  <c r="Z17" i="4"/>
  <c r="Y17" i="4"/>
  <c r="X17" i="4"/>
  <c r="W17" i="4"/>
  <c r="V17" i="4"/>
  <c r="R17" i="4"/>
  <c r="Q17" i="4"/>
  <c r="P17" i="4"/>
  <c r="O17" i="4"/>
  <c r="N17" i="4"/>
  <c r="M17" i="4"/>
  <c r="AJ16" i="4"/>
  <c r="AI16" i="4"/>
  <c r="AH16" i="4"/>
  <c r="AG16" i="4"/>
  <c r="AF16" i="4"/>
  <c r="AE16" i="4"/>
  <c r="AA16" i="4"/>
  <c r="Z16" i="4"/>
  <c r="Y16" i="4"/>
  <c r="X16" i="4"/>
  <c r="W16" i="4"/>
  <c r="V16" i="4"/>
  <c r="R16" i="4"/>
  <c r="Q16" i="4"/>
  <c r="P16" i="4"/>
  <c r="O16" i="4"/>
  <c r="N16" i="4"/>
  <c r="M16" i="4"/>
  <c r="AJ15" i="4"/>
  <c r="AI15" i="4"/>
  <c r="AH15" i="4"/>
  <c r="AG15" i="4"/>
  <c r="AF15" i="4"/>
  <c r="AE15" i="4"/>
  <c r="AA15" i="4"/>
  <c r="Z15" i="4"/>
  <c r="Y15" i="4"/>
  <c r="X15" i="4"/>
  <c r="W15" i="4"/>
  <c r="V15" i="4"/>
  <c r="R15" i="4"/>
  <c r="Q15" i="4"/>
  <c r="P15" i="4"/>
  <c r="O15" i="4"/>
  <c r="N15" i="4"/>
  <c r="M15" i="4"/>
  <c r="AJ14" i="4"/>
  <c r="AI14" i="4"/>
  <c r="AH14" i="4"/>
  <c r="AG14" i="4"/>
  <c r="AF14" i="4"/>
  <c r="AE14" i="4"/>
  <c r="AA14" i="4"/>
  <c r="Z14" i="4"/>
  <c r="Y14" i="4"/>
  <c r="X14" i="4"/>
  <c r="W14" i="4"/>
  <c r="V14" i="4"/>
  <c r="R14" i="4"/>
  <c r="Q14" i="4"/>
  <c r="P14" i="4"/>
  <c r="O14" i="4"/>
  <c r="N14" i="4"/>
  <c r="M14" i="4"/>
  <c r="AJ13" i="4"/>
  <c r="AI13" i="4"/>
  <c r="AH13" i="4"/>
  <c r="AG13" i="4"/>
  <c r="AF13" i="4"/>
  <c r="AE13" i="4"/>
  <c r="AA13" i="4"/>
  <c r="Z13" i="4"/>
  <c r="Y13" i="4"/>
  <c r="X13" i="4"/>
  <c r="W13" i="4"/>
  <c r="V13" i="4"/>
  <c r="R13" i="4"/>
  <c r="Q13" i="4"/>
  <c r="P13" i="4"/>
  <c r="O13" i="4"/>
  <c r="N13" i="4"/>
  <c r="M13" i="4"/>
  <c r="AJ12" i="4"/>
  <c r="AI12" i="4"/>
  <c r="AH12" i="4"/>
  <c r="AG12" i="4"/>
  <c r="AF12" i="4"/>
  <c r="AE12" i="4"/>
  <c r="AA12" i="4"/>
  <c r="Z12" i="4"/>
  <c r="Y12" i="4"/>
  <c r="X12" i="4"/>
  <c r="W12" i="4"/>
  <c r="V12" i="4"/>
  <c r="R12" i="4"/>
  <c r="Q12" i="4"/>
  <c r="P12" i="4"/>
  <c r="O12" i="4"/>
  <c r="N12" i="4"/>
  <c r="M12" i="4"/>
  <c r="AJ11" i="4"/>
  <c r="AI11" i="4"/>
  <c r="AH11" i="4"/>
  <c r="AG11" i="4"/>
  <c r="AF11" i="4"/>
  <c r="AE11" i="4"/>
  <c r="AA11" i="4"/>
  <c r="Z11" i="4"/>
  <c r="Y11" i="4"/>
  <c r="X11" i="4"/>
  <c r="W11" i="4"/>
  <c r="V11" i="4"/>
  <c r="R11" i="4"/>
  <c r="Q11" i="4"/>
  <c r="P11" i="4"/>
  <c r="O11" i="4"/>
  <c r="N11" i="4"/>
  <c r="M11" i="4"/>
  <c r="AJ10" i="4"/>
  <c r="AI10" i="4"/>
  <c r="AH10" i="4"/>
  <c r="AG10" i="4"/>
  <c r="AF10" i="4"/>
  <c r="AE10" i="4"/>
  <c r="AA10" i="4"/>
  <c r="Z10" i="4"/>
  <c r="Y10" i="4"/>
  <c r="X10" i="4"/>
  <c r="W10" i="4"/>
  <c r="V10" i="4"/>
  <c r="R10" i="4"/>
  <c r="Q10" i="4"/>
  <c r="P10" i="4"/>
  <c r="O10" i="4"/>
  <c r="N10" i="4"/>
  <c r="M10" i="4"/>
  <c r="AH107" i="3"/>
  <c r="I107" i="3"/>
  <c r="H107" i="3"/>
  <c r="AJ106" i="3"/>
  <c r="AI106" i="3"/>
  <c r="AH106" i="3"/>
  <c r="AG106" i="3"/>
  <c r="AF106" i="3"/>
  <c r="AE106" i="3"/>
  <c r="AA106" i="3"/>
  <c r="Z106" i="3"/>
  <c r="Y106" i="3"/>
  <c r="X106" i="3"/>
  <c r="D113" i="3" s="1"/>
  <c r="W106" i="3"/>
  <c r="V106" i="3"/>
  <c r="R106" i="3"/>
  <c r="Q106" i="3"/>
  <c r="P106" i="3"/>
  <c r="D112" i="3" s="1"/>
  <c r="O106" i="3"/>
  <c r="N106" i="3"/>
  <c r="M106" i="3"/>
  <c r="AJ105" i="3"/>
  <c r="AI105" i="3"/>
  <c r="AH105" i="3"/>
  <c r="AG105" i="3"/>
  <c r="AF105" i="3"/>
  <c r="AE105" i="3"/>
  <c r="AA105" i="3"/>
  <c r="Z105" i="3"/>
  <c r="Y105" i="3"/>
  <c r="X105" i="3"/>
  <c r="W105" i="3"/>
  <c r="V105" i="3"/>
  <c r="R105" i="3"/>
  <c r="Q105" i="3"/>
  <c r="P105" i="3"/>
  <c r="O105" i="3"/>
  <c r="N105" i="3"/>
  <c r="M105" i="3"/>
  <c r="AJ104" i="3"/>
  <c r="AI104" i="3"/>
  <c r="AH104" i="3"/>
  <c r="AG104" i="3"/>
  <c r="AF104" i="3"/>
  <c r="AE104" i="3"/>
  <c r="AA104" i="3"/>
  <c r="Z104" i="3"/>
  <c r="Y104" i="3"/>
  <c r="X104" i="3"/>
  <c r="W104" i="3"/>
  <c r="V104" i="3"/>
  <c r="R104" i="3"/>
  <c r="Q104" i="3"/>
  <c r="P104" i="3"/>
  <c r="O104" i="3"/>
  <c r="N104" i="3"/>
  <c r="M104" i="3"/>
  <c r="AJ103" i="3"/>
  <c r="AI103" i="3"/>
  <c r="AH103" i="3"/>
  <c r="AG103" i="3"/>
  <c r="AF103" i="3"/>
  <c r="AE103" i="3"/>
  <c r="AA103" i="3"/>
  <c r="Z103" i="3"/>
  <c r="Y103" i="3"/>
  <c r="X103" i="3"/>
  <c r="W103" i="3"/>
  <c r="V103" i="3"/>
  <c r="R103" i="3"/>
  <c r="Q103" i="3"/>
  <c r="P103" i="3"/>
  <c r="O103" i="3"/>
  <c r="N103" i="3"/>
  <c r="M103" i="3"/>
  <c r="AJ102" i="3"/>
  <c r="AI102" i="3"/>
  <c r="AH102" i="3"/>
  <c r="AG102" i="3"/>
  <c r="AF102" i="3"/>
  <c r="AE102" i="3"/>
  <c r="AA102" i="3"/>
  <c r="Z102" i="3"/>
  <c r="Y102" i="3"/>
  <c r="X102" i="3"/>
  <c r="W102" i="3"/>
  <c r="V102" i="3"/>
  <c r="R102" i="3"/>
  <c r="Q102" i="3"/>
  <c r="P102" i="3"/>
  <c r="O102" i="3"/>
  <c r="N102" i="3"/>
  <c r="M102" i="3"/>
  <c r="AJ101" i="3"/>
  <c r="AI101" i="3"/>
  <c r="AH101" i="3"/>
  <c r="AG101" i="3"/>
  <c r="AF101" i="3"/>
  <c r="AE101" i="3"/>
  <c r="AA101" i="3"/>
  <c r="Z101" i="3"/>
  <c r="Y101" i="3"/>
  <c r="X101" i="3"/>
  <c r="W101" i="3"/>
  <c r="V101" i="3"/>
  <c r="R101" i="3"/>
  <c r="Q101" i="3"/>
  <c r="P101" i="3"/>
  <c r="O101" i="3"/>
  <c r="N101" i="3"/>
  <c r="M101" i="3"/>
  <c r="AJ100" i="3"/>
  <c r="AI100" i="3"/>
  <c r="AH100" i="3"/>
  <c r="AG100" i="3"/>
  <c r="AF100" i="3"/>
  <c r="AE100" i="3"/>
  <c r="AA100" i="3"/>
  <c r="Z100" i="3"/>
  <c r="Y100" i="3"/>
  <c r="X100" i="3"/>
  <c r="W100" i="3"/>
  <c r="V100" i="3"/>
  <c r="R100" i="3"/>
  <c r="Q100" i="3"/>
  <c r="P100" i="3"/>
  <c r="O100" i="3"/>
  <c r="N100" i="3"/>
  <c r="M100" i="3"/>
  <c r="AJ99" i="3"/>
  <c r="AI99" i="3"/>
  <c r="AH99" i="3"/>
  <c r="AG99" i="3"/>
  <c r="AF99" i="3"/>
  <c r="AE99" i="3"/>
  <c r="AA99" i="3"/>
  <c r="Z99" i="3"/>
  <c r="Y99" i="3"/>
  <c r="X99" i="3"/>
  <c r="W99" i="3"/>
  <c r="V99" i="3"/>
  <c r="R99" i="3"/>
  <c r="Q99" i="3"/>
  <c r="P99" i="3"/>
  <c r="O99" i="3"/>
  <c r="N99" i="3"/>
  <c r="M99" i="3"/>
  <c r="AJ98" i="3"/>
  <c r="AI98" i="3"/>
  <c r="AH98" i="3"/>
  <c r="AG98" i="3"/>
  <c r="AF98" i="3"/>
  <c r="AE98" i="3"/>
  <c r="AA98" i="3"/>
  <c r="Z98" i="3"/>
  <c r="Y98" i="3"/>
  <c r="X98" i="3"/>
  <c r="W98" i="3"/>
  <c r="V98" i="3"/>
  <c r="R98" i="3"/>
  <c r="Q98" i="3"/>
  <c r="P98" i="3"/>
  <c r="O98" i="3"/>
  <c r="N98" i="3"/>
  <c r="M98" i="3"/>
  <c r="AJ97" i="3"/>
  <c r="AI97" i="3"/>
  <c r="AH97" i="3"/>
  <c r="AG97" i="3"/>
  <c r="AF97" i="3"/>
  <c r="AE97" i="3"/>
  <c r="AA97" i="3"/>
  <c r="Z97" i="3"/>
  <c r="Y97" i="3"/>
  <c r="X97" i="3"/>
  <c r="W97" i="3"/>
  <c r="V97" i="3"/>
  <c r="R97" i="3"/>
  <c r="Q97" i="3"/>
  <c r="P97" i="3"/>
  <c r="O97" i="3"/>
  <c r="N97" i="3"/>
  <c r="M97" i="3"/>
  <c r="AJ96" i="3"/>
  <c r="AI96" i="3"/>
  <c r="AH96" i="3"/>
  <c r="AG96" i="3"/>
  <c r="AF96" i="3"/>
  <c r="AE96" i="3"/>
  <c r="AA96" i="3"/>
  <c r="Z96" i="3"/>
  <c r="Y96" i="3"/>
  <c r="X96" i="3"/>
  <c r="W96" i="3"/>
  <c r="V96" i="3"/>
  <c r="R96" i="3"/>
  <c r="Q96" i="3"/>
  <c r="P96" i="3"/>
  <c r="O96" i="3"/>
  <c r="N96" i="3"/>
  <c r="M96" i="3"/>
  <c r="AJ95" i="3"/>
  <c r="AI95" i="3"/>
  <c r="AH95" i="3"/>
  <c r="AG95" i="3"/>
  <c r="AF95" i="3"/>
  <c r="AE95" i="3"/>
  <c r="AA95" i="3"/>
  <c r="Z95" i="3"/>
  <c r="Y95" i="3"/>
  <c r="X95" i="3"/>
  <c r="W95" i="3"/>
  <c r="V95" i="3"/>
  <c r="R95" i="3"/>
  <c r="Q95" i="3"/>
  <c r="P95" i="3"/>
  <c r="O95" i="3"/>
  <c r="N95" i="3"/>
  <c r="M95" i="3"/>
  <c r="AJ94" i="3"/>
  <c r="AI94" i="3"/>
  <c r="AH94" i="3"/>
  <c r="AG94" i="3"/>
  <c r="AF94" i="3"/>
  <c r="AE94" i="3"/>
  <c r="AA94" i="3"/>
  <c r="Z94" i="3"/>
  <c r="Y94" i="3"/>
  <c r="X94" i="3"/>
  <c r="W94" i="3"/>
  <c r="V94" i="3"/>
  <c r="R94" i="3"/>
  <c r="Q94" i="3"/>
  <c r="P94" i="3"/>
  <c r="O94" i="3"/>
  <c r="N94" i="3"/>
  <c r="M94" i="3"/>
  <c r="AJ93" i="3"/>
  <c r="AI93" i="3"/>
  <c r="AH93" i="3"/>
  <c r="AG93" i="3"/>
  <c r="AF93" i="3"/>
  <c r="AE93" i="3"/>
  <c r="AA93" i="3"/>
  <c r="Z93" i="3"/>
  <c r="Y93" i="3"/>
  <c r="X93" i="3"/>
  <c r="W93" i="3"/>
  <c r="V93" i="3"/>
  <c r="R93" i="3"/>
  <c r="Q93" i="3"/>
  <c r="P93" i="3"/>
  <c r="O93" i="3"/>
  <c r="N93" i="3"/>
  <c r="M93" i="3"/>
  <c r="AJ92" i="3"/>
  <c r="AI92" i="3"/>
  <c r="AH92" i="3"/>
  <c r="AG92" i="3"/>
  <c r="AF92" i="3"/>
  <c r="AE92" i="3"/>
  <c r="AA92" i="3"/>
  <c r="Z92" i="3"/>
  <c r="Y92" i="3"/>
  <c r="X92" i="3"/>
  <c r="W92" i="3"/>
  <c r="V92" i="3"/>
  <c r="R92" i="3"/>
  <c r="Q92" i="3"/>
  <c r="P92" i="3"/>
  <c r="O92" i="3"/>
  <c r="N92" i="3"/>
  <c r="M92" i="3"/>
  <c r="AJ91" i="3"/>
  <c r="AI91" i="3"/>
  <c r="AH91" i="3"/>
  <c r="AG91" i="3"/>
  <c r="AF91" i="3"/>
  <c r="AE91" i="3"/>
  <c r="AA91" i="3"/>
  <c r="Z91" i="3"/>
  <c r="Y91" i="3"/>
  <c r="X91" i="3"/>
  <c r="W91" i="3"/>
  <c r="V91" i="3"/>
  <c r="R91" i="3"/>
  <c r="Q91" i="3"/>
  <c r="P91" i="3"/>
  <c r="O91" i="3"/>
  <c r="N91" i="3"/>
  <c r="M91" i="3"/>
  <c r="AJ90" i="3"/>
  <c r="AI90" i="3"/>
  <c r="AH90" i="3"/>
  <c r="AG90" i="3"/>
  <c r="AF90" i="3"/>
  <c r="AE90" i="3"/>
  <c r="AA90" i="3"/>
  <c r="Z90" i="3"/>
  <c r="Y90" i="3"/>
  <c r="X90" i="3"/>
  <c r="W90" i="3"/>
  <c r="V90" i="3"/>
  <c r="R90" i="3"/>
  <c r="Q90" i="3"/>
  <c r="P90" i="3"/>
  <c r="O90" i="3"/>
  <c r="N90" i="3"/>
  <c r="M90" i="3"/>
  <c r="AJ89" i="3"/>
  <c r="AI89" i="3"/>
  <c r="AH89" i="3"/>
  <c r="AG89" i="3"/>
  <c r="AF89" i="3"/>
  <c r="AE89" i="3"/>
  <c r="AA89" i="3"/>
  <c r="Z89" i="3"/>
  <c r="Y89" i="3"/>
  <c r="X89" i="3"/>
  <c r="W89" i="3"/>
  <c r="V89" i="3"/>
  <c r="R89" i="3"/>
  <c r="Q89" i="3"/>
  <c r="P89" i="3"/>
  <c r="O89" i="3"/>
  <c r="N89" i="3"/>
  <c r="M89" i="3"/>
  <c r="AJ88" i="3"/>
  <c r="AI88" i="3"/>
  <c r="AH88" i="3"/>
  <c r="AG88" i="3"/>
  <c r="AF88" i="3"/>
  <c r="AE88" i="3"/>
  <c r="AA88" i="3"/>
  <c r="Z88" i="3"/>
  <c r="Y88" i="3"/>
  <c r="X88" i="3"/>
  <c r="W88" i="3"/>
  <c r="V88" i="3"/>
  <c r="R88" i="3"/>
  <c r="Q88" i="3"/>
  <c r="P88" i="3"/>
  <c r="O88" i="3"/>
  <c r="N88" i="3"/>
  <c r="M88" i="3"/>
  <c r="AJ87" i="3"/>
  <c r="AI87" i="3"/>
  <c r="AH87" i="3"/>
  <c r="AG87" i="3"/>
  <c r="AF87" i="3"/>
  <c r="AE87" i="3"/>
  <c r="AA87" i="3"/>
  <c r="Z87" i="3"/>
  <c r="Y87" i="3"/>
  <c r="X87" i="3"/>
  <c r="W87" i="3"/>
  <c r="V87" i="3"/>
  <c r="R87" i="3"/>
  <c r="Q87" i="3"/>
  <c r="P87" i="3"/>
  <c r="O87" i="3"/>
  <c r="N87" i="3"/>
  <c r="M87" i="3"/>
  <c r="AJ86" i="3"/>
  <c r="AI86" i="3"/>
  <c r="AH86" i="3"/>
  <c r="AG86" i="3"/>
  <c r="AF86" i="3"/>
  <c r="AE86" i="3"/>
  <c r="AA86" i="3"/>
  <c r="Z86" i="3"/>
  <c r="Y86" i="3"/>
  <c r="X86" i="3"/>
  <c r="W86" i="3"/>
  <c r="V86" i="3"/>
  <c r="R86" i="3"/>
  <c r="Q86" i="3"/>
  <c r="P86" i="3"/>
  <c r="O86" i="3"/>
  <c r="N86" i="3"/>
  <c r="M86" i="3"/>
  <c r="AJ85" i="3"/>
  <c r="AI85" i="3"/>
  <c r="AH85" i="3"/>
  <c r="AG85" i="3"/>
  <c r="AF85" i="3"/>
  <c r="AE85" i="3"/>
  <c r="AA85" i="3"/>
  <c r="Z85" i="3"/>
  <c r="Y85" i="3"/>
  <c r="X85" i="3"/>
  <c r="W85" i="3"/>
  <c r="V85" i="3"/>
  <c r="R85" i="3"/>
  <c r="Q85" i="3"/>
  <c r="P85" i="3"/>
  <c r="O85" i="3"/>
  <c r="N85" i="3"/>
  <c r="M85" i="3"/>
  <c r="AJ84" i="3"/>
  <c r="AI84" i="3"/>
  <c r="AH84" i="3"/>
  <c r="AG84" i="3"/>
  <c r="AF84" i="3"/>
  <c r="AE84" i="3"/>
  <c r="AA84" i="3"/>
  <c r="Z84" i="3"/>
  <c r="Y84" i="3"/>
  <c r="X84" i="3"/>
  <c r="W84" i="3"/>
  <c r="V84" i="3"/>
  <c r="R84" i="3"/>
  <c r="Q84" i="3"/>
  <c r="P84" i="3"/>
  <c r="O84" i="3"/>
  <c r="N84" i="3"/>
  <c r="M84" i="3"/>
  <c r="AJ83" i="3"/>
  <c r="AI83" i="3"/>
  <c r="AH83" i="3"/>
  <c r="AG83" i="3"/>
  <c r="AF83" i="3"/>
  <c r="AE83" i="3"/>
  <c r="AA83" i="3"/>
  <c r="Z83" i="3"/>
  <c r="Y83" i="3"/>
  <c r="X83" i="3"/>
  <c r="W83" i="3"/>
  <c r="V83" i="3"/>
  <c r="R83" i="3"/>
  <c r="Q83" i="3"/>
  <c r="P83" i="3"/>
  <c r="O83" i="3"/>
  <c r="N83" i="3"/>
  <c r="M83" i="3"/>
  <c r="AJ82" i="3"/>
  <c r="AI82" i="3"/>
  <c r="AH82" i="3"/>
  <c r="AG82" i="3"/>
  <c r="AF82" i="3"/>
  <c r="AE82" i="3"/>
  <c r="AA82" i="3"/>
  <c r="Z82" i="3"/>
  <c r="Y82" i="3"/>
  <c r="X82" i="3"/>
  <c r="W82" i="3"/>
  <c r="V82" i="3"/>
  <c r="R82" i="3"/>
  <c r="Q82" i="3"/>
  <c r="P82" i="3"/>
  <c r="O82" i="3"/>
  <c r="N82" i="3"/>
  <c r="M82" i="3"/>
  <c r="AJ81" i="3"/>
  <c r="AI81" i="3"/>
  <c r="AH81" i="3"/>
  <c r="AG81" i="3"/>
  <c r="AF81" i="3"/>
  <c r="AE81" i="3"/>
  <c r="AA81" i="3"/>
  <c r="Z81" i="3"/>
  <c r="Y81" i="3"/>
  <c r="X81" i="3"/>
  <c r="W81" i="3"/>
  <c r="V81" i="3"/>
  <c r="R81" i="3"/>
  <c r="Q81" i="3"/>
  <c r="P81" i="3"/>
  <c r="O81" i="3"/>
  <c r="N81" i="3"/>
  <c r="M81" i="3"/>
  <c r="AJ80" i="3"/>
  <c r="AI80" i="3"/>
  <c r="AH80" i="3"/>
  <c r="AG80" i="3"/>
  <c r="AF80" i="3"/>
  <c r="AE80" i="3"/>
  <c r="AA80" i="3"/>
  <c r="Z80" i="3"/>
  <c r="Y80" i="3"/>
  <c r="X80" i="3"/>
  <c r="W80" i="3"/>
  <c r="V80" i="3"/>
  <c r="R80" i="3"/>
  <c r="Q80" i="3"/>
  <c r="P80" i="3"/>
  <c r="O80" i="3"/>
  <c r="N80" i="3"/>
  <c r="M80" i="3"/>
  <c r="AJ79" i="3"/>
  <c r="AI79" i="3"/>
  <c r="AH79" i="3"/>
  <c r="AG79" i="3"/>
  <c r="AF79" i="3"/>
  <c r="AE79" i="3"/>
  <c r="AA79" i="3"/>
  <c r="Z79" i="3"/>
  <c r="Y79" i="3"/>
  <c r="X79" i="3"/>
  <c r="W79" i="3"/>
  <c r="V79" i="3"/>
  <c r="R79" i="3"/>
  <c r="Q79" i="3"/>
  <c r="P79" i="3"/>
  <c r="O79" i="3"/>
  <c r="N79" i="3"/>
  <c r="M79" i="3"/>
  <c r="AJ78" i="3"/>
  <c r="AI78" i="3"/>
  <c r="AH78" i="3"/>
  <c r="AG78" i="3"/>
  <c r="AF78" i="3"/>
  <c r="AE78" i="3"/>
  <c r="AA78" i="3"/>
  <c r="Z78" i="3"/>
  <c r="Y78" i="3"/>
  <c r="X78" i="3"/>
  <c r="W78" i="3"/>
  <c r="V78" i="3"/>
  <c r="R78" i="3"/>
  <c r="Q78" i="3"/>
  <c r="P78" i="3"/>
  <c r="O78" i="3"/>
  <c r="N78" i="3"/>
  <c r="M78" i="3"/>
  <c r="AJ77" i="3"/>
  <c r="AI77" i="3"/>
  <c r="AH77" i="3"/>
  <c r="AG77" i="3"/>
  <c r="AF77" i="3"/>
  <c r="AE77" i="3"/>
  <c r="AA77" i="3"/>
  <c r="Z77" i="3"/>
  <c r="Y77" i="3"/>
  <c r="X77" i="3"/>
  <c r="W77" i="3"/>
  <c r="V77" i="3"/>
  <c r="R77" i="3"/>
  <c r="Q77" i="3"/>
  <c r="P77" i="3"/>
  <c r="O77" i="3"/>
  <c r="N77" i="3"/>
  <c r="M77" i="3"/>
  <c r="AJ76" i="3"/>
  <c r="AI76" i="3"/>
  <c r="AH76" i="3"/>
  <c r="AG76" i="3"/>
  <c r="AF76" i="3"/>
  <c r="AE76" i="3"/>
  <c r="AA76" i="3"/>
  <c r="Z76" i="3"/>
  <c r="Y76" i="3"/>
  <c r="X76" i="3"/>
  <c r="W76" i="3"/>
  <c r="V76" i="3"/>
  <c r="R76" i="3"/>
  <c r="Q76" i="3"/>
  <c r="P76" i="3"/>
  <c r="O76" i="3"/>
  <c r="N76" i="3"/>
  <c r="M76" i="3"/>
  <c r="AJ75" i="3"/>
  <c r="AI75" i="3"/>
  <c r="AH75" i="3"/>
  <c r="AG75" i="3"/>
  <c r="AF75" i="3"/>
  <c r="AE75" i="3"/>
  <c r="AA75" i="3"/>
  <c r="Z75" i="3"/>
  <c r="Y75" i="3"/>
  <c r="X75" i="3"/>
  <c r="W75" i="3"/>
  <c r="V75" i="3"/>
  <c r="R75" i="3"/>
  <c r="Q75" i="3"/>
  <c r="P75" i="3"/>
  <c r="O75" i="3"/>
  <c r="N75" i="3"/>
  <c r="M75" i="3"/>
  <c r="AJ74" i="3"/>
  <c r="AI74" i="3"/>
  <c r="AH74" i="3"/>
  <c r="AG74" i="3"/>
  <c r="AF74" i="3"/>
  <c r="AE74" i="3"/>
  <c r="AA74" i="3"/>
  <c r="Z74" i="3"/>
  <c r="Y74" i="3"/>
  <c r="X74" i="3"/>
  <c r="W74" i="3"/>
  <c r="V74" i="3"/>
  <c r="R74" i="3"/>
  <c r="Q74" i="3"/>
  <c r="P74" i="3"/>
  <c r="O74" i="3"/>
  <c r="N74" i="3"/>
  <c r="M74" i="3"/>
  <c r="AJ73" i="3"/>
  <c r="AI73" i="3"/>
  <c r="AH73" i="3"/>
  <c r="AG73" i="3"/>
  <c r="AF73" i="3"/>
  <c r="AE73" i="3"/>
  <c r="AA73" i="3"/>
  <c r="Z73" i="3"/>
  <c r="Y73" i="3"/>
  <c r="X73" i="3"/>
  <c r="W73" i="3"/>
  <c r="V73" i="3"/>
  <c r="R73" i="3"/>
  <c r="Q73" i="3"/>
  <c r="P73" i="3"/>
  <c r="O73" i="3"/>
  <c r="N73" i="3"/>
  <c r="M73" i="3"/>
  <c r="AJ72" i="3"/>
  <c r="AI72" i="3"/>
  <c r="AH72" i="3"/>
  <c r="AG72" i="3"/>
  <c r="AF72" i="3"/>
  <c r="AE72" i="3"/>
  <c r="AA72" i="3"/>
  <c r="Z72" i="3"/>
  <c r="Y72" i="3"/>
  <c r="X72" i="3"/>
  <c r="W72" i="3"/>
  <c r="V72" i="3"/>
  <c r="R72" i="3"/>
  <c r="Q72" i="3"/>
  <c r="P72" i="3"/>
  <c r="O72" i="3"/>
  <c r="N72" i="3"/>
  <c r="M72" i="3"/>
  <c r="AJ71" i="3"/>
  <c r="AI71" i="3"/>
  <c r="AH71" i="3"/>
  <c r="AG71" i="3"/>
  <c r="AF71" i="3"/>
  <c r="AE71" i="3"/>
  <c r="AA71" i="3"/>
  <c r="Z71" i="3"/>
  <c r="Y71" i="3"/>
  <c r="X71" i="3"/>
  <c r="W71" i="3"/>
  <c r="V71" i="3"/>
  <c r="R71" i="3"/>
  <c r="Q71" i="3"/>
  <c r="P71" i="3"/>
  <c r="O71" i="3"/>
  <c r="N71" i="3"/>
  <c r="M71" i="3"/>
  <c r="AJ70" i="3"/>
  <c r="AI70" i="3"/>
  <c r="AH70" i="3"/>
  <c r="AG70" i="3"/>
  <c r="AF70" i="3"/>
  <c r="AE70" i="3"/>
  <c r="AA70" i="3"/>
  <c r="Z70" i="3"/>
  <c r="Y70" i="3"/>
  <c r="X70" i="3"/>
  <c r="W70" i="3"/>
  <c r="V70" i="3"/>
  <c r="R70" i="3"/>
  <c r="Q70" i="3"/>
  <c r="P70" i="3"/>
  <c r="O70" i="3"/>
  <c r="N70" i="3"/>
  <c r="M70" i="3"/>
  <c r="AJ69" i="3"/>
  <c r="AI69" i="3"/>
  <c r="AH69" i="3"/>
  <c r="AG69" i="3"/>
  <c r="AF69" i="3"/>
  <c r="AE69" i="3"/>
  <c r="AA69" i="3"/>
  <c r="Z69" i="3"/>
  <c r="Y69" i="3"/>
  <c r="X69" i="3"/>
  <c r="W69" i="3"/>
  <c r="V69" i="3"/>
  <c r="R69" i="3"/>
  <c r="Q69" i="3"/>
  <c r="P69" i="3"/>
  <c r="O69" i="3"/>
  <c r="N69" i="3"/>
  <c r="M69" i="3"/>
  <c r="AJ68" i="3"/>
  <c r="AI68" i="3"/>
  <c r="AH68" i="3"/>
  <c r="AG68" i="3"/>
  <c r="AF68" i="3"/>
  <c r="AE68" i="3"/>
  <c r="AA68" i="3"/>
  <c r="Z68" i="3"/>
  <c r="Y68" i="3"/>
  <c r="X68" i="3"/>
  <c r="W68" i="3"/>
  <c r="V68" i="3"/>
  <c r="R68" i="3"/>
  <c r="Q68" i="3"/>
  <c r="P68" i="3"/>
  <c r="O68" i="3"/>
  <c r="N68" i="3"/>
  <c r="M68" i="3"/>
  <c r="AJ67" i="3"/>
  <c r="AI67" i="3"/>
  <c r="AH67" i="3"/>
  <c r="AG67" i="3"/>
  <c r="AF67" i="3"/>
  <c r="AE67" i="3"/>
  <c r="AA67" i="3"/>
  <c r="Z67" i="3"/>
  <c r="Y67" i="3"/>
  <c r="X67" i="3"/>
  <c r="W67" i="3"/>
  <c r="V67" i="3"/>
  <c r="R67" i="3"/>
  <c r="Q67" i="3"/>
  <c r="P67" i="3"/>
  <c r="O67" i="3"/>
  <c r="N67" i="3"/>
  <c r="M67" i="3"/>
  <c r="AJ66" i="3"/>
  <c r="AI66" i="3"/>
  <c r="AH66" i="3"/>
  <c r="AG66" i="3"/>
  <c r="AF66" i="3"/>
  <c r="AE66" i="3"/>
  <c r="AA66" i="3"/>
  <c r="Z66" i="3"/>
  <c r="Y66" i="3"/>
  <c r="X66" i="3"/>
  <c r="W66" i="3"/>
  <c r="V66" i="3"/>
  <c r="R66" i="3"/>
  <c r="Q66" i="3"/>
  <c r="P66" i="3"/>
  <c r="O66" i="3"/>
  <c r="N66" i="3"/>
  <c r="M66" i="3"/>
  <c r="AJ65" i="3"/>
  <c r="AI65" i="3"/>
  <c r="AH65" i="3"/>
  <c r="AG65" i="3"/>
  <c r="AF65" i="3"/>
  <c r="AE65" i="3"/>
  <c r="AA65" i="3"/>
  <c r="Z65" i="3"/>
  <c r="Y65" i="3"/>
  <c r="X65" i="3"/>
  <c r="W65" i="3"/>
  <c r="V65" i="3"/>
  <c r="R65" i="3"/>
  <c r="Q65" i="3"/>
  <c r="P65" i="3"/>
  <c r="O65" i="3"/>
  <c r="N65" i="3"/>
  <c r="M65" i="3"/>
  <c r="AJ64" i="3"/>
  <c r="AI64" i="3"/>
  <c r="AH64" i="3"/>
  <c r="AG64" i="3"/>
  <c r="AF64" i="3"/>
  <c r="AE64" i="3"/>
  <c r="AA64" i="3"/>
  <c r="Z64" i="3"/>
  <c r="Y64" i="3"/>
  <c r="X64" i="3"/>
  <c r="W64" i="3"/>
  <c r="V64" i="3"/>
  <c r="R64" i="3"/>
  <c r="Q64" i="3"/>
  <c r="P64" i="3"/>
  <c r="O64" i="3"/>
  <c r="N64" i="3"/>
  <c r="M64" i="3"/>
  <c r="AJ63" i="3"/>
  <c r="AI63" i="3"/>
  <c r="AH63" i="3"/>
  <c r="AG63" i="3"/>
  <c r="AF63" i="3"/>
  <c r="AE63" i="3"/>
  <c r="AA63" i="3"/>
  <c r="Z63" i="3"/>
  <c r="Y63" i="3"/>
  <c r="X63" i="3"/>
  <c r="W63" i="3"/>
  <c r="V63" i="3"/>
  <c r="R63" i="3"/>
  <c r="Q63" i="3"/>
  <c r="P63" i="3"/>
  <c r="O63" i="3"/>
  <c r="N63" i="3"/>
  <c r="M63" i="3"/>
  <c r="AJ62" i="3"/>
  <c r="AI62" i="3"/>
  <c r="AH62" i="3"/>
  <c r="AG62" i="3"/>
  <c r="AF62" i="3"/>
  <c r="AE62" i="3"/>
  <c r="AA62" i="3"/>
  <c r="Z62" i="3"/>
  <c r="Y62" i="3"/>
  <c r="X62" i="3"/>
  <c r="W62" i="3"/>
  <c r="V62" i="3"/>
  <c r="R62" i="3"/>
  <c r="Q62" i="3"/>
  <c r="P62" i="3"/>
  <c r="O62" i="3"/>
  <c r="N62" i="3"/>
  <c r="M62" i="3"/>
  <c r="AJ61" i="3"/>
  <c r="AI61" i="3"/>
  <c r="AH61" i="3"/>
  <c r="AG61" i="3"/>
  <c r="AF61" i="3"/>
  <c r="AE61" i="3"/>
  <c r="AA61" i="3"/>
  <c r="Z61" i="3"/>
  <c r="Y61" i="3"/>
  <c r="X61" i="3"/>
  <c r="W61" i="3"/>
  <c r="V61" i="3"/>
  <c r="R61" i="3"/>
  <c r="Q61" i="3"/>
  <c r="P61" i="3"/>
  <c r="O61" i="3"/>
  <c r="N61" i="3"/>
  <c r="M61" i="3"/>
  <c r="AJ60" i="3"/>
  <c r="AI60" i="3"/>
  <c r="AH60" i="3"/>
  <c r="AG60" i="3"/>
  <c r="AF60" i="3"/>
  <c r="AE60" i="3"/>
  <c r="AA60" i="3"/>
  <c r="Z60" i="3"/>
  <c r="Y60" i="3"/>
  <c r="X60" i="3"/>
  <c r="W60" i="3"/>
  <c r="V60" i="3"/>
  <c r="R60" i="3"/>
  <c r="Q60" i="3"/>
  <c r="P60" i="3"/>
  <c r="O60" i="3"/>
  <c r="N60" i="3"/>
  <c r="M60" i="3"/>
  <c r="AJ59" i="3"/>
  <c r="AI59" i="3"/>
  <c r="AH59" i="3"/>
  <c r="AG59" i="3"/>
  <c r="AF59" i="3"/>
  <c r="AE59" i="3"/>
  <c r="AA59" i="3"/>
  <c r="Z59" i="3"/>
  <c r="Y59" i="3"/>
  <c r="X59" i="3"/>
  <c r="W59" i="3"/>
  <c r="V59" i="3"/>
  <c r="R59" i="3"/>
  <c r="Q59" i="3"/>
  <c r="P59" i="3"/>
  <c r="O59" i="3"/>
  <c r="N59" i="3"/>
  <c r="M59" i="3"/>
  <c r="AJ58" i="3"/>
  <c r="AI58" i="3"/>
  <c r="AH58" i="3"/>
  <c r="AG58" i="3"/>
  <c r="AF58" i="3"/>
  <c r="AE58" i="3"/>
  <c r="AA58" i="3"/>
  <c r="Z58" i="3"/>
  <c r="Y58" i="3"/>
  <c r="X58" i="3"/>
  <c r="W58" i="3"/>
  <c r="V58" i="3"/>
  <c r="R58" i="3"/>
  <c r="Q58" i="3"/>
  <c r="P58" i="3"/>
  <c r="O58" i="3"/>
  <c r="N58" i="3"/>
  <c r="M58" i="3"/>
  <c r="AJ57" i="3"/>
  <c r="AI57" i="3"/>
  <c r="AH57" i="3"/>
  <c r="AG57" i="3"/>
  <c r="AF57" i="3"/>
  <c r="AE57" i="3"/>
  <c r="AA57" i="3"/>
  <c r="Z57" i="3"/>
  <c r="Y57" i="3"/>
  <c r="X57" i="3"/>
  <c r="W57" i="3"/>
  <c r="V57" i="3"/>
  <c r="R57" i="3"/>
  <c r="Q57" i="3"/>
  <c r="P57" i="3"/>
  <c r="O57" i="3"/>
  <c r="N57" i="3"/>
  <c r="M57" i="3"/>
  <c r="AJ56" i="3"/>
  <c r="AI56" i="3"/>
  <c r="AH56" i="3"/>
  <c r="AG56" i="3"/>
  <c r="AF56" i="3"/>
  <c r="AE56" i="3"/>
  <c r="AA56" i="3"/>
  <c r="Z56" i="3"/>
  <c r="Y56" i="3"/>
  <c r="X56" i="3"/>
  <c r="W56" i="3"/>
  <c r="V56" i="3"/>
  <c r="R56" i="3"/>
  <c r="Q56" i="3"/>
  <c r="P56" i="3"/>
  <c r="O56" i="3"/>
  <c r="N56" i="3"/>
  <c r="M56" i="3"/>
  <c r="AJ55" i="3"/>
  <c r="AI55" i="3"/>
  <c r="AH55" i="3"/>
  <c r="AG55" i="3"/>
  <c r="AF55" i="3"/>
  <c r="AE55" i="3"/>
  <c r="AA55" i="3"/>
  <c r="Z55" i="3"/>
  <c r="Y55" i="3"/>
  <c r="X55" i="3"/>
  <c r="W55" i="3"/>
  <c r="V55" i="3"/>
  <c r="R55" i="3"/>
  <c r="Q55" i="3"/>
  <c r="P55" i="3"/>
  <c r="O55" i="3"/>
  <c r="N55" i="3"/>
  <c r="M55" i="3"/>
  <c r="AJ54" i="3"/>
  <c r="AI54" i="3"/>
  <c r="AH54" i="3"/>
  <c r="AG54" i="3"/>
  <c r="AF54" i="3"/>
  <c r="AE54" i="3"/>
  <c r="AA54" i="3"/>
  <c r="Z54" i="3"/>
  <c r="Y54" i="3"/>
  <c r="X54" i="3"/>
  <c r="W54" i="3"/>
  <c r="V54" i="3"/>
  <c r="R54" i="3"/>
  <c r="Q54" i="3"/>
  <c r="P54" i="3"/>
  <c r="O54" i="3"/>
  <c r="N54" i="3"/>
  <c r="M54" i="3"/>
  <c r="AJ53" i="3"/>
  <c r="AI53" i="3"/>
  <c r="AH53" i="3"/>
  <c r="AG53" i="3"/>
  <c r="AF53" i="3"/>
  <c r="AE53" i="3"/>
  <c r="AA53" i="3"/>
  <c r="Z53" i="3"/>
  <c r="Y53" i="3"/>
  <c r="X53" i="3"/>
  <c r="W53" i="3"/>
  <c r="V53" i="3"/>
  <c r="R53" i="3"/>
  <c r="Q53" i="3"/>
  <c r="P53" i="3"/>
  <c r="O53" i="3"/>
  <c r="N53" i="3"/>
  <c r="M53" i="3"/>
  <c r="AJ52" i="3"/>
  <c r="AI52" i="3"/>
  <c r="AH52" i="3"/>
  <c r="AG52" i="3"/>
  <c r="AF52" i="3"/>
  <c r="AE52" i="3"/>
  <c r="AA52" i="3"/>
  <c r="Z52" i="3"/>
  <c r="Y52" i="3"/>
  <c r="X52" i="3"/>
  <c r="W52" i="3"/>
  <c r="V52" i="3"/>
  <c r="R52" i="3"/>
  <c r="Q52" i="3"/>
  <c r="P52" i="3"/>
  <c r="O52" i="3"/>
  <c r="N52" i="3"/>
  <c r="M52" i="3"/>
  <c r="AJ51" i="3"/>
  <c r="AI51" i="3"/>
  <c r="AH51" i="3"/>
  <c r="AG51" i="3"/>
  <c r="AF51" i="3"/>
  <c r="AE51" i="3"/>
  <c r="AA51" i="3"/>
  <c r="Z51" i="3"/>
  <c r="Y51" i="3"/>
  <c r="X51" i="3"/>
  <c r="W51" i="3"/>
  <c r="V51" i="3"/>
  <c r="R51" i="3"/>
  <c r="Q51" i="3"/>
  <c r="P51" i="3"/>
  <c r="O51" i="3"/>
  <c r="N51" i="3"/>
  <c r="M51" i="3"/>
  <c r="AJ50" i="3"/>
  <c r="AI50" i="3"/>
  <c r="AH50" i="3"/>
  <c r="AG50" i="3"/>
  <c r="AF50" i="3"/>
  <c r="AE50" i="3"/>
  <c r="AA50" i="3"/>
  <c r="Z50" i="3"/>
  <c r="Y50" i="3"/>
  <c r="X50" i="3"/>
  <c r="W50" i="3"/>
  <c r="V50" i="3"/>
  <c r="R50" i="3"/>
  <c r="Q50" i="3"/>
  <c r="P50" i="3"/>
  <c r="O50" i="3"/>
  <c r="N50" i="3"/>
  <c r="M50" i="3"/>
  <c r="AJ49" i="3"/>
  <c r="AI49" i="3"/>
  <c r="AH49" i="3"/>
  <c r="AG49" i="3"/>
  <c r="AF49" i="3"/>
  <c r="AE49" i="3"/>
  <c r="AA49" i="3"/>
  <c r="Z49" i="3"/>
  <c r="Y49" i="3"/>
  <c r="X49" i="3"/>
  <c r="W49" i="3"/>
  <c r="V49" i="3"/>
  <c r="R49" i="3"/>
  <c r="Q49" i="3"/>
  <c r="P49" i="3"/>
  <c r="O49" i="3"/>
  <c r="N49" i="3"/>
  <c r="M49" i="3"/>
  <c r="AJ48" i="3"/>
  <c r="AI48" i="3"/>
  <c r="AH48" i="3"/>
  <c r="AG48" i="3"/>
  <c r="AF48" i="3"/>
  <c r="AE48" i="3"/>
  <c r="AA48" i="3"/>
  <c r="Z48" i="3"/>
  <c r="Y48" i="3"/>
  <c r="X48" i="3"/>
  <c r="W48" i="3"/>
  <c r="V48" i="3"/>
  <c r="R48" i="3"/>
  <c r="Q48" i="3"/>
  <c r="P48" i="3"/>
  <c r="O48" i="3"/>
  <c r="N48" i="3"/>
  <c r="M48" i="3"/>
  <c r="AJ47" i="3"/>
  <c r="AI47" i="3"/>
  <c r="AH47" i="3"/>
  <c r="AG47" i="3"/>
  <c r="AF47" i="3"/>
  <c r="AE47" i="3"/>
  <c r="AA47" i="3"/>
  <c r="Z47" i="3"/>
  <c r="Y47" i="3"/>
  <c r="X47" i="3"/>
  <c r="W47" i="3"/>
  <c r="V47" i="3"/>
  <c r="R47" i="3"/>
  <c r="Q47" i="3"/>
  <c r="P47" i="3"/>
  <c r="O47" i="3"/>
  <c r="N47" i="3"/>
  <c r="M47" i="3"/>
  <c r="AJ46" i="3"/>
  <c r="AI46" i="3"/>
  <c r="AH46" i="3"/>
  <c r="AG46" i="3"/>
  <c r="AF46" i="3"/>
  <c r="AE46" i="3"/>
  <c r="AA46" i="3"/>
  <c r="Z46" i="3"/>
  <c r="Y46" i="3"/>
  <c r="X46" i="3"/>
  <c r="W46" i="3"/>
  <c r="V46" i="3"/>
  <c r="R46" i="3"/>
  <c r="Q46" i="3"/>
  <c r="P46" i="3"/>
  <c r="O46" i="3"/>
  <c r="N46" i="3"/>
  <c r="M46" i="3"/>
  <c r="AJ45" i="3"/>
  <c r="AI45" i="3"/>
  <c r="AH45" i="3"/>
  <c r="AG45" i="3"/>
  <c r="AF45" i="3"/>
  <c r="AE45" i="3"/>
  <c r="AA45" i="3"/>
  <c r="Z45" i="3"/>
  <c r="Y45" i="3"/>
  <c r="X45" i="3"/>
  <c r="W45" i="3"/>
  <c r="V45" i="3"/>
  <c r="R45" i="3"/>
  <c r="Q45" i="3"/>
  <c r="P45" i="3"/>
  <c r="O45" i="3"/>
  <c r="N45" i="3"/>
  <c r="M45" i="3"/>
  <c r="AJ44" i="3"/>
  <c r="AI44" i="3"/>
  <c r="AH44" i="3"/>
  <c r="AG44" i="3"/>
  <c r="AF44" i="3"/>
  <c r="AE44" i="3"/>
  <c r="AA44" i="3"/>
  <c r="Z44" i="3"/>
  <c r="Y44" i="3"/>
  <c r="X44" i="3"/>
  <c r="W44" i="3"/>
  <c r="V44" i="3"/>
  <c r="R44" i="3"/>
  <c r="Q44" i="3"/>
  <c r="P44" i="3"/>
  <c r="O44" i="3"/>
  <c r="N44" i="3"/>
  <c r="M44" i="3"/>
  <c r="AJ43" i="3"/>
  <c r="AI43" i="3"/>
  <c r="AH43" i="3"/>
  <c r="AG43" i="3"/>
  <c r="AF43" i="3"/>
  <c r="AE43" i="3"/>
  <c r="AA43" i="3"/>
  <c r="Z43" i="3"/>
  <c r="Y43" i="3"/>
  <c r="X43" i="3"/>
  <c r="W43" i="3"/>
  <c r="V43" i="3"/>
  <c r="R43" i="3"/>
  <c r="Q43" i="3"/>
  <c r="P43" i="3"/>
  <c r="O43" i="3"/>
  <c r="N43" i="3"/>
  <c r="M43" i="3"/>
  <c r="AJ42" i="3"/>
  <c r="AI42" i="3"/>
  <c r="AH42" i="3"/>
  <c r="AG42" i="3"/>
  <c r="AF42" i="3"/>
  <c r="AE42" i="3"/>
  <c r="AA42" i="3"/>
  <c r="Z42" i="3"/>
  <c r="Y42" i="3"/>
  <c r="X42" i="3"/>
  <c r="W42" i="3"/>
  <c r="V42" i="3"/>
  <c r="R42" i="3"/>
  <c r="Q42" i="3"/>
  <c r="P42" i="3"/>
  <c r="O42" i="3"/>
  <c r="N42" i="3"/>
  <c r="M42" i="3"/>
  <c r="AJ41" i="3"/>
  <c r="AI41" i="3"/>
  <c r="AH41" i="3"/>
  <c r="AG41" i="3"/>
  <c r="AF41" i="3"/>
  <c r="AE41" i="3"/>
  <c r="AA41" i="3"/>
  <c r="Z41" i="3"/>
  <c r="Y41" i="3"/>
  <c r="X41" i="3"/>
  <c r="W41" i="3"/>
  <c r="V41" i="3"/>
  <c r="R41" i="3"/>
  <c r="Q41" i="3"/>
  <c r="P41" i="3"/>
  <c r="O41" i="3"/>
  <c r="N41" i="3"/>
  <c r="M41" i="3"/>
  <c r="AJ40" i="3"/>
  <c r="AI40" i="3"/>
  <c r="AH40" i="3"/>
  <c r="AG40" i="3"/>
  <c r="AF40" i="3"/>
  <c r="AE40" i="3"/>
  <c r="AA40" i="3"/>
  <c r="Z40" i="3"/>
  <c r="Y40" i="3"/>
  <c r="X40" i="3"/>
  <c r="W40" i="3"/>
  <c r="V40" i="3"/>
  <c r="R40" i="3"/>
  <c r="Q40" i="3"/>
  <c r="P40" i="3"/>
  <c r="O40" i="3"/>
  <c r="N40" i="3"/>
  <c r="M40" i="3"/>
  <c r="AJ39" i="3"/>
  <c r="AI39" i="3"/>
  <c r="AH39" i="3"/>
  <c r="AG39" i="3"/>
  <c r="AF39" i="3"/>
  <c r="AE39" i="3"/>
  <c r="AA39" i="3"/>
  <c r="Z39" i="3"/>
  <c r="Y39" i="3"/>
  <c r="X39" i="3"/>
  <c r="W39" i="3"/>
  <c r="V39" i="3"/>
  <c r="R39" i="3"/>
  <c r="Q39" i="3"/>
  <c r="P39" i="3"/>
  <c r="O39" i="3"/>
  <c r="N39" i="3"/>
  <c r="M39" i="3"/>
  <c r="AJ38" i="3"/>
  <c r="AI38" i="3"/>
  <c r="AH38" i="3"/>
  <c r="AG38" i="3"/>
  <c r="AF38" i="3"/>
  <c r="AE38" i="3"/>
  <c r="AA38" i="3"/>
  <c r="Z38" i="3"/>
  <c r="Y38" i="3"/>
  <c r="X38" i="3"/>
  <c r="W38" i="3"/>
  <c r="V38" i="3"/>
  <c r="R38" i="3"/>
  <c r="Q38" i="3"/>
  <c r="P38" i="3"/>
  <c r="O38" i="3"/>
  <c r="N38" i="3"/>
  <c r="M38" i="3"/>
  <c r="AJ37" i="3"/>
  <c r="AI37" i="3"/>
  <c r="AH37" i="3"/>
  <c r="AG37" i="3"/>
  <c r="AF37" i="3"/>
  <c r="AE37" i="3"/>
  <c r="AA37" i="3"/>
  <c r="Z37" i="3"/>
  <c r="Y37" i="3"/>
  <c r="X37" i="3"/>
  <c r="W37" i="3"/>
  <c r="V37" i="3"/>
  <c r="R37" i="3"/>
  <c r="Q37" i="3"/>
  <c r="P37" i="3"/>
  <c r="O37" i="3"/>
  <c r="N37" i="3"/>
  <c r="M37" i="3"/>
  <c r="AJ36" i="3"/>
  <c r="AI36" i="3"/>
  <c r="AH36" i="3"/>
  <c r="AG36" i="3"/>
  <c r="AF36" i="3"/>
  <c r="AE36" i="3"/>
  <c r="AA36" i="3"/>
  <c r="Z36" i="3"/>
  <c r="Y36" i="3"/>
  <c r="X36" i="3"/>
  <c r="W36" i="3"/>
  <c r="V36" i="3"/>
  <c r="R36" i="3"/>
  <c r="Q36" i="3"/>
  <c r="P36" i="3"/>
  <c r="O36" i="3"/>
  <c r="N36" i="3"/>
  <c r="M36" i="3"/>
  <c r="AJ35" i="3"/>
  <c r="AI35" i="3"/>
  <c r="AH35" i="3"/>
  <c r="AG35" i="3"/>
  <c r="AF35" i="3"/>
  <c r="AE35" i="3"/>
  <c r="AA35" i="3"/>
  <c r="Z35" i="3"/>
  <c r="Y35" i="3"/>
  <c r="X35" i="3"/>
  <c r="W35" i="3"/>
  <c r="V35" i="3"/>
  <c r="R35" i="3"/>
  <c r="Q35" i="3"/>
  <c r="P35" i="3"/>
  <c r="O35" i="3"/>
  <c r="N35" i="3"/>
  <c r="M35" i="3"/>
  <c r="AJ34" i="3"/>
  <c r="AI34" i="3"/>
  <c r="AH34" i="3"/>
  <c r="AG34" i="3"/>
  <c r="AF34" i="3"/>
  <c r="AE34" i="3"/>
  <c r="AA34" i="3"/>
  <c r="Z34" i="3"/>
  <c r="Y34" i="3"/>
  <c r="X34" i="3"/>
  <c r="W34" i="3"/>
  <c r="V34" i="3"/>
  <c r="R34" i="3"/>
  <c r="Q34" i="3"/>
  <c r="P34" i="3"/>
  <c r="O34" i="3"/>
  <c r="N34" i="3"/>
  <c r="M34" i="3"/>
  <c r="AJ33" i="3"/>
  <c r="AI33" i="3"/>
  <c r="AH33" i="3"/>
  <c r="AG33" i="3"/>
  <c r="AF33" i="3"/>
  <c r="AE33" i="3"/>
  <c r="AA33" i="3"/>
  <c r="Z33" i="3"/>
  <c r="Y33" i="3"/>
  <c r="X33" i="3"/>
  <c r="W33" i="3"/>
  <c r="V33" i="3"/>
  <c r="R33" i="3"/>
  <c r="Q33" i="3"/>
  <c r="P33" i="3"/>
  <c r="O33" i="3"/>
  <c r="N33" i="3"/>
  <c r="M33" i="3"/>
  <c r="AJ32" i="3"/>
  <c r="AI32" i="3"/>
  <c r="AH32" i="3"/>
  <c r="AG32" i="3"/>
  <c r="AF32" i="3"/>
  <c r="AE32" i="3"/>
  <c r="AA32" i="3"/>
  <c r="Z32" i="3"/>
  <c r="Y32" i="3"/>
  <c r="X32" i="3"/>
  <c r="W32" i="3"/>
  <c r="V32" i="3"/>
  <c r="R32" i="3"/>
  <c r="Q32" i="3"/>
  <c r="P32" i="3"/>
  <c r="O32" i="3"/>
  <c r="N32" i="3"/>
  <c r="M32" i="3"/>
  <c r="AJ31" i="3"/>
  <c r="AI31" i="3"/>
  <c r="AH31" i="3"/>
  <c r="AG31" i="3"/>
  <c r="AF31" i="3"/>
  <c r="AE31" i="3"/>
  <c r="AA31" i="3"/>
  <c r="Z31" i="3"/>
  <c r="Y31" i="3"/>
  <c r="X31" i="3"/>
  <c r="W31" i="3"/>
  <c r="V31" i="3"/>
  <c r="R31" i="3"/>
  <c r="Q31" i="3"/>
  <c r="P31" i="3"/>
  <c r="O31" i="3"/>
  <c r="N31" i="3"/>
  <c r="M31" i="3"/>
  <c r="AJ30" i="3"/>
  <c r="AI30" i="3"/>
  <c r="AH30" i="3"/>
  <c r="AG30" i="3"/>
  <c r="AF30" i="3"/>
  <c r="AE30" i="3"/>
  <c r="AA30" i="3"/>
  <c r="Z30" i="3"/>
  <c r="Y30" i="3"/>
  <c r="X30" i="3"/>
  <c r="W30" i="3"/>
  <c r="V30" i="3"/>
  <c r="R30" i="3"/>
  <c r="Q30" i="3"/>
  <c r="P30" i="3"/>
  <c r="O30" i="3"/>
  <c r="N30" i="3"/>
  <c r="M30" i="3"/>
  <c r="AS29" i="3"/>
  <c r="AJ29" i="3"/>
  <c r="AI29" i="3"/>
  <c r="AH29" i="3"/>
  <c r="AG29" i="3"/>
  <c r="AF29" i="3"/>
  <c r="AE29" i="3"/>
  <c r="AA29" i="3"/>
  <c r="Z29" i="3"/>
  <c r="Y29" i="3"/>
  <c r="X29" i="3"/>
  <c r="W29" i="3"/>
  <c r="V29" i="3"/>
  <c r="R29" i="3"/>
  <c r="Q29" i="3"/>
  <c r="P29" i="3"/>
  <c r="O29" i="3"/>
  <c r="N29" i="3"/>
  <c r="M29" i="3"/>
  <c r="AJ28" i="3"/>
  <c r="AI28" i="3"/>
  <c r="AH28" i="3"/>
  <c r="AG28" i="3"/>
  <c r="AF28" i="3"/>
  <c r="AE28" i="3"/>
  <c r="AA28" i="3"/>
  <c r="Z28" i="3"/>
  <c r="Y28" i="3"/>
  <c r="X28" i="3"/>
  <c r="W28" i="3"/>
  <c r="V28" i="3"/>
  <c r="R28" i="3"/>
  <c r="Q28" i="3"/>
  <c r="P28" i="3"/>
  <c r="O28" i="3"/>
  <c r="N28" i="3"/>
  <c r="M28" i="3"/>
  <c r="AS27" i="3"/>
  <c r="AJ27" i="3"/>
  <c r="AI27" i="3"/>
  <c r="AH27" i="3"/>
  <c r="AG27" i="3"/>
  <c r="AF27" i="3"/>
  <c r="AE27" i="3"/>
  <c r="AA27" i="3"/>
  <c r="Z27" i="3"/>
  <c r="Y27" i="3"/>
  <c r="X27" i="3"/>
  <c r="W27" i="3"/>
  <c r="V27" i="3"/>
  <c r="R27" i="3"/>
  <c r="Q27" i="3"/>
  <c r="P27" i="3"/>
  <c r="O27" i="3"/>
  <c r="N27" i="3"/>
  <c r="M27" i="3"/>
  <c r="AJ26" i="3"/>
  <c r="AI26" i="3"/>
  <c r="AH26" i="3"/>
  <c r="AG26" i="3"/>
  <c r="AF26" i="3"/>
  <c r="AE26" i="3"/>
  <c r="AA26" i="3"/>
  <c r="Z26" i="3"/>
  <c r="Y26" i="3"/>
  <c r="X26" i="3"/>
  <c r="W26" i="3"/>
  <c r="V26" i="3"/>
  <c r="R26" i="3"/>
  <c r="Q26" i="3"/>
  <c r="P26" i="3"/>
  <c r="O26" i="3"/>
  <c r="N26" i="3"/>
  <c r="M26" i="3"/>
  <c r="AJ25" i="3"/>
  <c r="AI25" i="3"/>
  <c r="AH25" i="3"/>
  <c r="AG25" i="3"/>
  <c r="AF25" i="3"/>
  <c r="AE25" i="3"/>
  <c r="AA25" i="3"/>
  <c r="Z25" i="3"/>
  <c r="Y25" i="3"/>
  <c r="X25" i="3"/>
  <c r="W25" i="3"/>
  <c r="V25" i="3"/>
  <c r="R25" i="3"/>
  <c r="Q25" i="3"/>
  <c r="P25" i="3"/>
  <c r="O25" i="3"/>
  <c r="N25" i="3"/>
  <c r="M25" i="3"/>
  <c r="AV24" i="3"/>
  <c r="AS24" i="3"/>
  <c r="AJ24" i="3"/>
  <c r="AI24" i="3"/>
  <c r="AH24" i="3"/>
  <c r="AG24" i="3"/>
  <c r="AF24" i="3"/>
  <c r="AE24" i="3"/>
  <c r="AA24" i="3"/>
  <c r="Z24" i="3"/>
  <c r="Y24" i="3"/>
  <c r="X24" i="3"/>
  <c r="W24" i="3"/>
  <c r="V24" i="3"/>
  <c r="R24" i="3"/>
  <c r="Q24" i="3"/>
  <c r="P24" i="3"/>
  <c r="O24" i="3"/>
  <c r="N24" i="3"/>
  <c r="M24" i="3"/>
  <c r="AS23" i="3"/>
  <c r="AJ23" i="3"/>
  <c r="AI23" i="3"/>
  <c r="AH23" i="3"/>
  <c r="AG23" i="3"/>
  <c r="AF23" i="3"/>
  <c r="AE23" i="3"/>
  <c r="AA23" i="3"/>
  <c r="Z23" i="3"/>
  <c r="Y23" i="3"/>
  <c r="X23" i="3"/>
  <c r="W23" i="3"/>
  <c r="V23" i="3"/>
  <c r="R23" i="3"/>
  <c r="Q23" i="3"/>
  <c r="P23" i="3"/>
  <c r="O23" i="3"/>
  <c r="N23" i="3"/>
  <c r="M23" i="3"/>
  <c r="AJ22" i="3"/>
  <c r="AI22" i="3"/>
  <c r="AH22" i="3"/>
  <c r="AG22" i="3"/>
  <c r="AF22" i="3"/>
  <c r="AE22" i="3"/>
  <c r="AA22" i="3"/>
  <c r="Z22" i="3"/>
  <c r="Y22" i="3"/>
  <c r="X22" i="3"/>
  <c r="W22" i="3"/>
  <c r="V22" i="3"/>
  <c r="R22" i="3"/>
  <c r="Q22" i="3"/>
  <c r="P22" i="3"/>
  <c r="O22" i="3"/>
  <c r="N22" i="3"/>
  <c r="M22" i="3"/>
  <c r="AJ21" i="3"/>
  <c r="AI21" i="3"/>
  <c r="AH21" i="3"/>
  <c r="AG21" i="3"/>
  <c r="AF21" i="3"/>
  <c r="AE21" i="3"/>
  <c r="AA21" i="3"/>
  <c r="Z21" i="3"/>
  <c r="Y21" i="3"/>
  <c r="X21" i="3"/>
  <c r="W21" i="3"/>
  <c r="V21" i="3"/>
  <c r="R21" i="3"/>
  <c r="Q21" i="3"/>
  <c r="P21" i="3"/>
  <c r="O21" i="3"/>
  <c r="N21" i="3"/>
  <c r="M21" i="3"/>
  <c r="AJ20" i="3"/>
  <c r="AI20" i="3"/>
  <c r="AH20" i="3"/>
  <c r="AG20" i="3"/>
  <c r="AF20" i="3"/>
  <c r="AE20" i="3"/>
  <c r="AA20" i="3"/>
  <c r="Z20" i="3"/>
  <c r="Y20" i="3"/>
  <c r="X20" i="3"/>
  <c r="W20" i="3"/>
  <c r="V20" i="3"/>
  <c r="R20" i="3"/>
  <c r="Q20" i="3"/>
  <c r="P20" i="3"/>
  <c r="O20" i="3"/>
  <c r="N20" i="3"/>
  <c r="M20" i="3"/>
  <c r="AJ19" i="3"/>
  <c r="AI19" i="3"/>
  <c r="AH19" i="3"/>
  <c r="AG19" i="3"/>
  <c r="AF19" i="3"/>
  <c r="AE19" i="3"/>
  <c r="AA19" i="3"/>
  <c r="Z19" i="3"/>
  <c r="Y19" i="3"/>
  <c r="X19" i="3"/>
  <c r="W19" i="3"/>
  <c r="V19" i="3"/>
  <c r="R19" i="3"/>
  <c r="Q19" i="3"/>
  <c r="P19" i="3"/>
  <c r="O19" i="3"/>
  <c r="N19" i="3"/>
  <c r="M19" i="3"/>
  <c r="AJ18" i="3"/>
  <c r="AI18" i="3"/>
  <c r="AH18" i="3"/>
  <c r="AG18" i="3"/>
  <c r="AF18" i="3"/>
  <c r="AE18" i="3"/>
  <c r="AA18" i="3"/>
  <c r="Z18" i="3"/>
  <c r="Y18" i="3"/>
  <c r="X18" i="3"/>
  <c r="W18" i="3"/>
  <c r="V18" i="3"/>
  <c r="R18" i="3"/>
  <c r="Q18" i="3"/>
  <c r="P18" i="3"/>
  <c r="O18" i="3"/>
  <c r="N18" i="3"/>
  <c r="M18" i="3"/>
  <c r="AJ17" i="3"/>
  <c r="AI17" i="3"/>
  <c r="AH17" i="3"/>
  <c r="AG17" i="3"/>
  <c r="AF17" i="3"/>
  <c r="AE17" i="3"/>
  <c r="AA17" i="3"/>
  <c r="Z17" i="3"/>
  <c r="Y17" i="3"/>
  <c r="X17" i="3"/>
  <c r="W17" i="3"/>
  <c r="V17" i="3"/>
  <c r="R17" i="3"/>
  <c r="Q17" i="3"/>
  <c r="P17" i="3"/>
  <c r="O17" i="3"/>
  <c r="N17" i="3"/>
  <c r="M17" i="3"/>
  <c r="AJ16" i="3"/>
  <c r="AI16" i="3"/>
  <c r="AH16" i="3"/>
  <c r="AG16" i="3"/>
  <c r="AF16" i="3"/>
  <c r="AE16" i="3"/>
  <c r="AA16" i="3"/>
  <c r="Z16" i="3"/>
  <c r="Y16" i="3"/>
  <c r="X16" i="3"/>
  <c r="W16" i="3"/>
  <c r="V16" i="3"/>
  <c r="R16" i="3"/>
  <c r="Q16" i="3"/>
  <c r="P16" i="3"/>
  <c r="O16" i="3"/>
  <c r="N16" i="3"/>
  <c r="M16" i="3"/>
  <c r="AJ15" i="3"/>
  <c r="AI15" i="3"/>
  <c r="AH15" i="3"/>
  <c r="AG15" i="3"/>
  <c r="AF15" i="3"/>
  <c r="AE15" i="3"/>
  <c r="AA15" i="3"/>
  <c r="Z15" i="3"/>
  <c r="Y15" i="3"/>
  <c r="X15" i="3"/>
  <c r="W15" i="3"/>
  <c r="V15" i="3"/>
  <c r="R15" i="3"/>
  <c r="Q15" i="3"/>
  <c r="P15" i="3"/>
  <c r="O15" i="3"/>
  <c r="N15" i="3"/>
  <c r="M15" i="3"/>
  <c r="AJ14" i="3"/>
  <c r="AI14" i="3"/>
  <c r="AH14" i="3"/>
  <c r="AG14" i="3"/>
  <c r="AF14" i="3"/>
  <c r="AE14" i="3"/>
  <c r="AA14" i="3"/>
  <c r="Z14" i="3"/>
  <c r="Y14" i="3"/>
  <c r="X14" i="3"/>
  <c r="W14" i="3"/>
  <c r="V14" i="3"/>
  <c r="R14" i="3"/>
  <c r="Q14" i="3"/>
  <c r="P14" i="3"/>
  <c r="O14" i="3"/>
  <c r="N14" i="3"/>
  <c r="M14" i="3"/>
  <c r="AJ13" i="3"/>
  <c r="AI13" i="3"/>
  <c r="AH13" i="3"/>
  <c r="AG13" i="3"/>
  <c r="AF13" i="3"/>
  <c r="AE13" i="3"/>
  <c r="AA13" i="3"/>
  <c r="Z13" i="3"/>
  <c r="Y13" i="3"/>
  <c r="X13" i="3"/>
  <c r="W13" i="3"/>
  <c r="V13" i="3"/>
  <c r="R13" i="3"/>
  <c r="Q13" i="3"/>
  <c r="P13" i="3"/>
  <c r="O13" i="3"/>
  <c r="N13" i="3"/>
  <c r="M13" i="3"/>
  <c r="AJ12" i="3"/>
  <c r="AI12" i="3"/>
  <c r="AH12" i="3"/>
  <c r="AG12" i="3"/>
  <c r="AF12" i="3"/>
  <c r="AE12" i="3"/>
  <c r="AA12" i="3"/>
  <c r="Z12" i="3"/>
  <c r="Y12" i="3"/>
  <c r="X12" i="3"/>
  <c r="W12" i="3"/>
  <c r="V12" i="3"/>
  <c r="R12" i="3"/>
  <c r="Q12" i="3"/>
  <c r="P12" i="3"/>
  <c r="O12" i="3"/>
  <c r="N12" i="3"/>
  <c r="M12" i="3"/>
  <c r="AJ11" i="3"/>
  <c r="AI11" i="3"/>
  <c r="AH11" i="3"/>
  <c r="AG11" i="3"/>
  <c r="AF11" i="3"/>
  <c r="AE11" i="3"/>
  <c r="AA11" i="3"/>
  <c r="Z11" i="3"/>
  <c r="Y11" i="3"/>
  <c r="X11" i="3"/>
  <c r="W11" i="3"/>
  <c r="V11" i="3"/>
  <c r="R11" i="3"/>
  <c r="Q11" i="3"/>
  <c r="Q107" i="3" s="1"/>
  <c r="P11" i="3"/>
  <c r="O11" i="3"/>
  <c r="N11" i="3"/>
  <c r="M11" i="3"/>
  <c r="AJ10" i="3"/>
  <c r="AI10" i="3"/>
  <c r="AH10" i="3"/>
  <c r="AG10" i="3"/>
  <c r="AF10" i="3"/>
  <c r="AE10" i="3"/>
  <c r="AA10" i="3"/>
  <c r="Z10" i="3"/>
  <c r="Y10" i="3"/>
  <c r="X10" i="3"/>
  <c r="W10" i="3"/>
  <c r="V10" i="3"/>
  <c r="R10" i="3"/>
  <c r="Q10" i="3"/>
  <c r="P10" i="3"/>
  <c r="O10" i="3"/>
  <c r="N10" i="3"/>
  <c r="M10" i="3"/>
  <c r="AH107" i="2"/>
  <c r="I107" i="2"/>
  <c r="H107" i="2"/>
  <c r="AJ106" i="2"/>
  <c r="AI106" i="2"/>
  <c r="AH106" i="2"/>
  <c r="AG106" i="2"/>
  <c r="AF106" i="2"/>
  <c r="AE106" i="2"/>
  <c r="AA106" i="2"/>
  <c r="Z106" i="2"/>
  <c r="Y106" i="2"/>
  <c r="X106" i="2"/>
  <c r="D113" i="2" s="1"/>
  <c r="W106" i="2"/>
  <c r="V106" i="2"/>
  <c r="R106" i="2"/>
  <c r="Q106" i="2"/>
  <c r="P106" i="2"/>
  <c r="D112" i="2" s="1"/>
  <c r="O106" i="2"/>
  <c r="N106" i="2"/>
  <c r="M106" i="2"/>
  <c r="AJ105" i="2"/>
  <c r="AI105" i="2"/>
  <c r="AH105" i="2"/>
  <c r="AG105" i="2"/>
  <c r="AF105" i="2"/>
  <c r="AE105" i="2"/>
  <c r="AA105" i="2"/>
  <c r="Z105" i="2"/>
  <c r="Y105" i="2"/>
  <c r="X105" i="2"/>
  <c r="W105" i="2"/>
  <c r="V105" i="2"/>
  <c r="R105" i="2"/>
  <c r="Q105" i="2"/>
  <c r="P105" i="2"/>
  <c r="O105" i="2"/>
  <c r="N105" i="2"/>
  <c r="M105" i="2"/>
  <c r="AJ104" i="2"/>
  <c r="AI104" i="2"/>
  <c r="AH104" i="2"/>
  <c r="AG104" i="2"/>
  <c r="AF104" i="2"/>
  <c r="AE104" i="2"/>
  <c r="AA104" i="2"/>
  <c r="Z104" i="2"/>
  <c r="Y104" i="2"/>
  <c r="X104" i="2"/>
  <c r="W104" i="2"/>
  <c r="V104" i="2"/>
  <c r="R104" i="2"/>
  <c r="Q104" i="2"/>
  <c r="P104" i="2"/>
  <c r="O104" i="2"/>
  <c r="N104" i="2"/>
  <c r="M104" i="2"/>
  <c r="AJ103" i="2"/>
  <c r="AI103" i="2"/>
  <c r="AH103" i="2"/>
  <c r="AG103" i="2"/>
  <c r="AF103" i="2"/>
  <c r="AE103" i="2"/>
  <c r="AA103" i="2"/>
  <c r="Z103" i="2"/>
  <c r="Y103" i="2"/>
  <c r="X103" i="2"/>
  <c r="W103" i="2"/>
  <c r="V103" i="2"/>
  <c r="R103" i="2"/>
  <c r="Q103" i="2"/>
  <c r="P103" i="2"/>
  <c r="O103" i="2"/>
  <c r="N103" i="2"/>
  <c r="M103" i="2"/>
  <c r="AJ102" i="2"/>
  <c r="AI102" i="2"/>
  <c r="AH102" i="2"/>
  <c r="AG102" i="2"/>
  <c r="AF102" i="2"/>
  <c r="AE102" i="2"/>
  <c r="AA102" i="2"/>
  <c r="Z102" i="2"/>
  <c r="Y102" i="2"/>
  <c r="X102" i="2"/>
  <c r="W102" i="2"/>
  <c r="V102" i="2"/>
  <c r="R102" i="2"/>
  <c r="Q102" i="2"/>
  <c r="P102" i="2"/>
  <c r="O102" i="2"/>
  <c r="N102" i="2"/>
  <c r="M102" i="2"/>
  <c r="AJ101" i="2"/>
  <c r="AI101" i="2"/>
  <c r="AH101" i="2"/>
  <c r="AG101" i="2"/>
  <c r="AF101" i="2"/>
  <c r="AE101" i="2"/>
  <c r="AA101" i="2"/>
  <c r="Z101" i="2"/>
  <c r="Y101" i="2"/>
  <c r="X101" i="2"/>
  <c r="W101" i="2"/>
  <c r="V101" i="2"/>
  <c r="R101" i="2"/>
  <c r="Q101" i="2"/>
  <c r="P101" i="2"/>
  <c r="O101" i="2"/>
  <c r="N101" i="2"/>
  <c r="M101" i="2"/>
  <c r="AJ100" i="2"/>
  <c r="AI100" i="2"/>
  <c r="AH100" i="2"/>
  <c r="AG100" i="2"/>
  <c r="AF100" i="2"/>
  <c r="AE100" i="2"/>
  <c r="AA100" i="2"/>
  <c r="Z100" i="2"/>
  <c r="Y100" i="2"/>
  <c r="X100" i="2"/>
  <c r="W100" i="2"/>
  <c r="V100" i="2"/>
  <c r="R100" i="2"/>
  <c r="Q100" i="2"/>
  <c r="P100" i="2"/>
  <c r="O100" i="2"/>
  <c r="N100" i="2"/>
  <c r="M100" i="2"/>
  <c r="AJ99" i="2"/>
  <c r="AI99" i="2"/>
  <c r="AH99" i="2"/>
  <c r="AG99" i="2"/>
  <c r="AF99" i="2"/>
  <c r="AE99" i="2"/>
  <c r="AA99" i="2"/>
  <c r="Z99" i="2"/>
  <c r="Y99" i="2"/>
  <c r="X99" i="2"/>
  <c r="W99" i="2"/>
  <c r="V99" i="2"/>
  <c r="R99" i="2"/>
  <c r="Q99" i="2"/>
  <c r="P99" i="2"/>
  <c r="O99" i="2"/>
  <c r="N99" i="2"/>
  <c r="M99" i="2"/>
  <c r="AJ98" i="2"/>
  <c r="AI98" i="2"/>
  <c r="AH98" i="2"/>
  <c r="AG98" i="2"/>
  <c r="AF98" i="2"/>
  <c r="AE98" i="2"/>
  <c r="AA98" i="2"/>
  <c r="Z98" i="2"/>
  <c r="Y98" i="2"/>
  <c r="X98" i="2"/>
  <c r="W98" i="2"/>
  <c r="V98" i="2"/>
  <c r="R98" i="2"/>
  <c r="Q98" i="2"/>
  <c r="P98" i="2"/>
  <c r="O98" i="2"/>
  <c r="N98" i="2"/>
  <c r="M98" i="2"/>
  <c r="AJ97" i="2"/>
  <c r="AI97" i="2"/>
  <c r="AH97" i="2"/>
  <c r="AG97" i="2"/>
  <c r="AF97" i="2"/>
  <c r="AE97" i="2"/>
  <c r="AA97" i="2"/>
  <c r="Z97" i="2"/>
  <c r="Y97" i="2"/>
  <c r="X97" i="2"/>
  <c r="W97" i="2"/>
  <c r="V97" i="2"/>
  <c r="R97" i="2"/>
  <c r="Q97" i="2"/>
  <c r="P97" i="2"/>
  <c r="O97" i="2"/>
  <c r="N97" i="2"/>
  <c r="M97" i="2"/>
  <c r="AJ96" i="2"/>
  <c r="AI96" i="2"/>
  <c r="AH96" i="2"/>
  <c r="AG96" i="2"/>
  <c r="AF96" i="2"/>
  <c r="AE96" i="2"/>
  <c r="AA96" i="2"/>
  <c r="Z96" i="2"/>
  <c r="Y96" i="2"/>
  <c r="X96" i="2"/>
  <c r="W96" i="2"/>
  <c r="V96" i="2"/>
  <c r="R96" i="2"/>
  <c r="Q96" i="2"/>
  <c r="P96" i="2"/>
  <c r="O96" i="2"/>
  <c r="N96" i="2"/>
  <c r="M96" i="2"/>
  <c r="AJ95" i="2"/>
  <c r="AI95" i="2"/>
  <c r="AH95" i="2"/>
  <c r="AG95" i="2"/>
  <c r="AF95" i="2"/>
  <c r="AE95" i="2"/>
  <c r="AA95" i="2"/>
  <c r="Z95" i="2"/>
  <c r="Y95" i="2"/>
  <c r="X95" i="2"/>
  <c r="W95" i="2"/>
  <c r="V95" i="2"/>
  <c r="R95" i="2"/>
  <c r="Q95" i="2"/>
  <c r="P95" i="2"/>
  <c r="O95" i="2"/>
  <c r="N95" i="2"/>
  <c r="M95" i="2"/>
  <c r="AJ94" i="2"/>
  <c r="AI94" i="2"/>
  <c r="AH94" i="2"/>
  <c r="AG94" i="2"/>
  <c r="AF94" i="2"/>
  <c r="AE94" i="2"/>
  <c r="AA94" i="2"/>
  <c r="Z94" i="2"/>
  <c r="Y94" i="2"/>
  <c r="X94" i="2"/>
  <c r="W94" i="2"/>
  <c r="V94" i="2"/>
  <c r="R94" i="2"/>
  <c r="Q94" i="2"/>
  <c r="P94" i="2"/>
  <c r="O94" i="2"/>
  <c r="N94" i="2"/>
  <c r="M94" i="2"/>
  <c r="AJ93" i="2"/>
  <c r="AI93" i="2"/>
  <c r="AH93" i="2"/>
  <c r="AG93" i="2"/>
  <c r="AF93" i="2"/>
  <c r="AE93" i="2"/>
  <c r="AA93" i="2"/>
  <c r="Z93" i="2"/>
  <c r="Y93" i="2"/>
  <c r="X93" i="2"/>
  <c r="W93" i="2"/>
  <c r="V93" i="2"/>
  <c r="R93" i="2"/>
  <c r="Q93" i="2"/>
  <c r="P93" i="2"/>
  <c r="O93" i="2"/>
  <c r="N93" i="2"/>
  <c r="M93" i="2"/>
  <c r="AJ92" i="2"/>
  <c r="AI92" i="2"/>
  <c r="AH92" i="2"/>
  <c r="AG92" i="2"/>
  <c r="AF92" i="2"/>
  <c r="AE92" i="2"/>
  <c r="AA92" i="2"/>
  <c r="Z92" i="2"/>
  <c r="Y92" i="2"/>
  <c r="X92" i="2"/>
  <c r="W92" i="2"/>
  <c r="V92" i="2"/>
  <c r="R92" i="2"/>
  <c r="Q92" i="2"/>
  <c r="P92" i="2"/>
  <c r="O92" i="2"/>
  <c r="N92" i="2"/>
  <c r="M92" i="2"/>
  <c r="AJ91" i="2"/>
  <c r="AI91" i="2"/>
  <c r="AH91" i="2"/>
  <c r="AG91" i="2"/>
  <c r="AF91" i="2"/>
  <c r="AE91" i="2"/>
  <c r="AA91" i="2"/>
  <c r="Z91" i="2"/>
  <c r="Y91" i="2"/>
  <c r="X91" i="2"/>
  <c r="W91" i="2"/>
  <c r="V91" i="2"/>
  <c r="R91" i="2"/>
  <c r="Q91" i="2"/>
  <c r="P91" i="2"/>
  <c r="O91" i="2"/>
  <c r="N91" i="2"/>
  <c r="M91" i="2"/>
  <c r="AJ90" i="2"/>
  <c r="AI90" i="2"/>
  <c r="AH90" i="2"/>
  <c r="AG90" i="2"/>
  <c r="AF90" i="2"/>
  <c r="AE90" i="2"/>
  <c r="AA90" i="2"/>
  <c r="Z90" i="2"/>
  <c r="Y90" i="2"/>
  <c r="X90" i="2"/>
  <c r="W90" i="2"/>
  <c r="V90" i="2"/>
  <c r="R90" i="2"/>
  <c r="Q90" i="2"/>
  <c r="P90" i="2"/>
  <c r="O90" i="2"/>
  <c r="N90" i="2"/>
  <c r="M90" i="2"/>
  <c r="AJ89" i="2"/>
  <c r="AI89" i="2"/>
  <c r="AH89" i="2"/>
  <c r="AG89" i="2"/>
  <c r="AF89" i="2"/>
  <c r="AE89" i="2"/>
  <c r="AA89" i="2"/>
  <c r="Z89" i="2"/>
  <c r="Y89" i="2"/>
  <c r="X89" i="2"/>
  <c r="W89" i="2"/>
  <c r="V89" i="2"/>
  <c r="R89" i="2"/>
  <c r="Q89" i="2"/>
  <c r="P89" i="2"/>
  <c r="O89" i="2"/>
  <c r="N89" i="2"/>
  <c r="M89" i="2"/>
  <c r="AJ88" i="2"/>
  <c r="AI88" i="2"/>
  <c r="AH88" i="2"/>
  <c r="AG88" i="2"/>
  <c r="AF88" i="2"/>
  <c r="AE88" i="2"/>
  <c r="AA88" i="2"/>
  <c r="Z88" i="2"/>
  <c r="Y88" i="2"/>
  <c r="X88" i="2"/>
  <c r="W88" i="2"/>
  <c r="V88" i="2"/>
  <c r="R88" i="2"/>
  <c r="Q88" i="2"/>
  <c r="P88" i="2"/>
  <c r="O88" i="2"/>
  <c r="N88" i="2"/>
  <c r="M88" i="2"/>
  <c r="AJ87" i="2"/>
  <c r="AI87" i="2"/>
  <c r="AH87" i="2"/>
  <c r="AG87" i="2"/>
  <c r="AF87" i="2"/>
  <c r="AE87" i="2"/>
  <c r="AA87" i="2"/>
  <c r="Z87" i="2"/>
  <c r="Y87" i="2"/>
  <c r="X87" i="2"/>
  <c r="W87" i="2"/>
  <c r="V87" i="2"/>
  <c r="R87" i="2"/>
  <c r="Q87" i="2"/>
  <c r="P87" i="2"/>
  <c r="O87" i="2"/>
  <c r="N87" i="2"/>
  <c r="M87" i="2"/>
  <c r="AJ86" i="2"/>
  <c r="AI86" i="2"/>
  <c r="AH86" i="2"/>
  <c r="AG86" i="2"/>
  <c r="AF86" i="2"/>
  <c r="AE86" i="2"/>
  <c r="AA86" i="2"/>
  <c r="Z86" i="2"/>
  <c r="Y86" i="2"/>
  <c r="X86" i="2"/>
  <c r="W86" i="2"/>
  <c r="V86" i="2"/>
  <c r="R86" i="2"/>
  <c r="Q86" i="2"/>
  <c r="P86" i="2"/>
  <c r="O86" i="2"/>
  <c r="N86" i="2"/>
  <c r="M86" i="2"/>
  <c r="AJ85" i="2"/>
  <c r="AI85" i="2"/>
  <c r="AH85" i="2"/>
  <c r="AG85" i="2"/>
  <c r="AF85" i="2"/>
  <c r="AE85" i="2"/>
  <c r="AA85" i="2"/>
  <c r="Z85" i="2"/>
  <c r="Y85" i="2"/>
  <c r="X85" i="2"/>
  <c r="W85" i="2"/>
  <c r="V85" i="2"/>
  <c r="R85" i="2"/>
  <c r="Q85" i="2"/>
  <c r="P85" i="2"/>
  <c r="O85" i="2"/>
  <c r="N85" i="2"/>
  <c r="M85" i="2"/>
  <c r="AJ84" i="2"/>
  <c r="AI84" i="2"/>
  <c r="AH84" i="2"/>
  <c r="AG84" i="2"/>
  <c r="AF84" i="2"/>
  <c r="AE84" i="2"/>
  <c r="AA84" i="2"/>
  <c r="Z84" i="2"/>
  <c r="Y84" i="2"/>
  <c r="X84" i="2"/>
  <c r="W84" i="2"/>
  <c r="V84" i="2"/>
  <c r="R84" i="2"/>
  <c r="Q84" i="2"/>
  <c r="P84" i="2"/>
  <c r="O84" i="2"/>
  <c r="N84" i="2"/>
  <c r="M84" i="2"/>
  <c r="AJ83" i="2"/>
  <c r="AI83" i="2"/>
  <c r="AH83" i="2"/>
  <c r="AG83" i="2"/>
  <c r="AF83" i="2"/>
  <c r="AE83" i="2"/>
  <c r="AA83" i="2"/>
  <c r="Z83" i="2"/>
  <c r="Y83" i="2"/>
  <c r="X83" i="2"/>
  <c r="W83" i="2"/>
  <c r="V83" i="2"/>
  <c r="R83" i="2"/>
  <c r="Q83" i="2"/>
  <c r="P83" i="2"/>
  <c r="O83" i="2"/>
  <c r="N83" i="2"/>
  <c r="M83" i="2"/>
  <c r="AJ82" i="2"/>
  <c r="AI82" i="2"/>
  <c r="AH82" i="2"/>
  <c r="AG82" i="2"/>
  <c r="AF82" i="2"/>
  <c r="AE82" i="2"/>
  <c r="AA82" i="2"/>
  <c r="Z82" i="2"/>
  <c r="Y82" i="2"/>
  <c r="X82" i="2"/>
  <c r="W82" i="2"/>
  <c r="V82" i="2"/>
  <c r="R82" i="2"/>
  <c r="Q82" i="2"/>
  <c r="P82" i="2"/>
  <c r="O82" i="2"/>
  <c r="N82" i="2"/>
  <c r="M82" i="2"/>
  <c r="AJ81" i="2"/>
  <c r="AI81" i="2"/>
  <c r="AH81" i="2"/>
  <c r="AG81" i="2"/>
  <c r="AF81" i="2"/>
  <c r="AE81" i="2"/>
  <c r="AA81" i="2"/>
  <c r="Z81" i="2"/>
  <c r="Y81" i="2"/>
  <c r="X81" i="2"/>
  <c r="W81" i="2"/>
  <c r="V81" i="2"/>
  <c r="R81" i="2"/>
  <c r="Q81" i="2"/>
  <c r="P81" i="2"/>
  <c r="O81" i="2"/>
  <c r="N81" i="2"/>
  <c r="M81" i="2"/>
  <c r="AJ80" i="2"/>
  <c r="AI80" i="2"/>
  <c r="AH80" i="2"/>
  <c r="AG80" i="2"/>
  <c r="AF80" i="2"/>
  <c r="AE80" i="2"/>
  <c r="AA80" i="2"/>
  <c r="Z80" i="2"/>
  <c r="Y80" i="2"/>
  <c r="X80" i="2"/>
  <c r="W80" i="2"/>
  <c r="V80" i="2"/>
  <c r="R80" i="2"/>
  <c r="Q80" i="2"/>
  <c r="P80" i="2"/>
  <c r="O80" i="2"/>
  <c r="N80" i="2"/>
  <c r="M80" i="2"/>
  <c r="AJ79" i="2"/>
  <c r="AI79" i="2"/>
  <c r="AH79" i="2"/>
  <c r="AG79" i="2"/>
  <c r="AF79" i="2"/>
  <c r="AE79" i="2"/>
  <c r="AA79" i="2"/>
  <c r="Z79" i="2"/>
  <c r="Y79" i="2"/>
  <c r="X79" i="2"/>
  <c r="W79" i="2"/>
  <c r="V79" i="2"/>
  <c r="R79" i="2"/>
  <c r="Q79" i="2"/>
  <c r="P79" i="2"/>
  <c r="O79" i="2"/>
  <c r="N79" i="2"/>
  <c r="M79" i="2"/>
  <c r="AJ78" i="2"/>
  <c r="AI78" i="2"/>
  <c r="AH78" i="2"/>
  <c r="AG78" i="2"/>
  <c r="AF78" i="2"/>
  <c r="AE78" i="2"/>
  <c r="AA78" i="2"/>
  <c r="Z78" i="2"/>
  <c r="Y78" i="2"/>
  <c r="X78" i="2"/>
  <c r="W78" i="2"/>
  <c r="V78" i="2"/>
  <c r="R78" i="2"/>
  <c r="Q78" i="2"/>
  <c r="P78" i="2"/>
  <c r="O78" i="2"/>
  <c r="N78" i="2"/>
  <c r="M78" i="2"/>
  <c r="AJ77" i="2"/>
  <c r="AI77" i="2"/>
  <c r="AH77" i="2"/>
  <c r="AG77" i="2"/>
  <c r="AF77" i="2"/>
  <c r="AE77" i="2"/>
  <c r="AA77" i="2"/>
  <c r="Z77" i="2"/>
  <c r="Y77" i="2"/>
  <c r="X77" i="2"/>
  <c r="W77" i="2"/>
  <c r="V77" i="2"/>
  <c r="R77" i="2"/>
  <c r="Q77" i="2"/>
  <c r="P77" i="2"/>
  <c r="O77" i="2"/>
  <c r="N77" i="2"/>
  <c r="M77" i="2"/>
  <c r="AJ76" i="2"/>
  <c r="AI76" i="2"/>
  <c r="AH76" i="2"/>
  <c r="AG76" i="2"/>
  <c r="AF76" i="2"/>
  <c r="AE76" i="2"/>
  <c r="AA76" i="2"/>
  <c r="Z76" i="2"/>
  <c r="Y76" i="2"/>
  <c r="X76" i="2"/>
  <c r="W76" i="2"/>
  <c r="V76" i="2"/>
  <c r="R76" i="2"/>
  <c r="Q76" i="2"/>
  <c r="P76" i="2"/>
  <c r="O76" i="2"/>
  <c r="N76" i="2"/>
  <c r="M76" i="2"/>
  <c r="AJ75" i="2"/>
  <c r="AI75" i="2"/>
  <c r="AH75" i="2"/>
  <c r="AG75" i="2"/>
  <c r="AF75" i="2"/>
  <c r="AE75" i="2"/>
  <c r="AA75" i="2"/>
  <c r="Z75" i="2"/>
  <c r="Y75" i="2"/>
  <c r="X75" i="2"/>
  <c r="W75" i="2"/>
  <c r="V75" i="2"/>
  <c r="R75" i="2"/>
  <c r="Q75" i="2"/>
  <c r="P75" i="2"/>
  <c r="O75" i="2"/>
  <c r="N75" i="2"/>
  <c r="M75" i="2"/>
  <c r="AJ74" i="2"/>
  <c r="AI74" i="2"/>
  <c r="AH74" i="2"/>
  <c r="AG74" i="2"/>
  <c r="AF74" i="2"/>
  <c r="AE74" i="2"/>
  <c r="AA74" i="2"/>
  <c r="Z74" i="2"/>
  <c r="Y74" i="2"/>
  <c r="X74" i="2"/>
  <c r="W74" i="2"/>
  <c r="V74" i="2"/>
  <c r="R74" i="2"/>
  <c r="Q74" i="2"/>
  <c r="P74" i="2"/>
  <c r="O74" i="2"/>
  <c r="N74" i="2"/>
  <c r="M74" i="2"/>
  <c r="AJ73" i="2"/>
  <c r="AI73" i="2"/>
  <c r="AH73" i="2"/>
  <c r="AG73" i="2"/>
  <c r="AF73" i="2"/>
  <c r="AE73" i="2"/>
  <c r="AA73" i="2"/>
  <c r="Z73" i="2"/>
  <c r="Y73" i="2"/>
  <c r="X73" i="2"/>
  <c r="W73" i="2"/>
  <c r="V73" i="2"/>
  <c r="R73" i="2"/>
  <c r="Q73" i="2"/>
  <c r="P73" i="2"/>
  <c r="O73" i="2"/>
  <c r="N73" i="2"/>
  <c r="M73" i="2"/>
  <c r="AJ72" i="2"/>
  <c r="AI72" i="2"/>
  <c r="AH72" i="2"/>
  <c r="AG72" i="2"/>
  <c r="AF72" i="2"/>
  <c r="AE72" i="2"/>
  <c r="AA72" i="2"/>
  <c r="Z72" i="2"/>
  <c r="Y72" i="2"/>
  <c r="X72" i="2"/>
  <c r="W72" i="2"/>
  <c r="V72" i="2"/>
  <c r="R72" i="2"/>
  <c r="Q72" i="2"/>
  <c r="P72" i="2"/>
  <c r="O72" i="2"/>
  <c r="N72" i="2"/>
  <c r="M72" i="2"/>
  <c r="AJ71" i="2"/>
  <c r="AI71" i="2"/>
  <c r="AH71" i="2"/>
  <c r="AG71" i="2"/>
  <c r="AF71" i="2"/>
  <c r="AE71" i="2"/>
  <c r="AA71" i="2"/>
  <c r="Z71" i="2"/>
  <c r="Y71" i="2"/>
  <c r="X71" i="2"/>
  <c r="W71" i="2"/>
  <c r="V71" i="2"/>
  <c r="R71" i="2"/>
  <c r="Q71" i="2"/>
  <c r="P71" i="2"/>
  <c r="O71" i="2"/>
  <c r="N71" i="2"/>
  <c r="M71" i="2"/>
  <c r="AJ70" i="2"/>
  <c r="AI70" i="2"/>
  <c r="AH70" i="2"/>
  <c r="AG70" i="2"/>
  <c r="AF70" i="2"/>
  <c r="AE70" i="2"/>
  <c r="AA70" i="2"/>
  <c r="Z70" i="2"/>
  <c r="Y70" i="2"/>
  <c r="X70" i="2"/>
  <c r="W70" i="2"/>
  <c r="V70" i="2"/>
  <c r="R70" i="2"/>
  <c r="Q70" i="2"/>
  <c r="P70" i="2"/>
  <c r="O70" i="2"/>
  <c r="N70" i="2"/>
  <c r="M70" i="2"/>
  <c r="AJ69" i="2"/>
  <c r="AI69" i="2"/>
  <c r="AH69" i="2"/>
  <c r="AG69" i="2"/>
  <c r="AF69" i="2"/>
  <c r="AE69" i="2"/>
  <c r="AA69" i="2"/>
  <c r="Z69" i="2"/>
  <c r="Y69" i="2"/>
  <c r="X69" i="2"/>
  <c r="W69" i="2"/>
  <c r="V69" i="2"/>
  <c r="R69" i="2"/>
  <c r="Q69" i="2"/>
  <c r="P69" i="2"/>
  <c r="O69" i="2"/>
  <c r="N69" i="2"/>
  <c r="M69" i="2"/>
  <c r="AJ68" i="2"/>
  <c r="AI68" i="2"/>
  <c r="AH68" i="2"/>
  <c r="AG68" i="2"/>
  <c r="AF68" i="2"/>
  <c r="AE68" i="2"/>
  <c r="AA68" i="2"/>
  <c r="Z68" i="2"/>
  <c r="Y68" i="2"/>
  <c r="X68" i="2"/>
  <c r="W68" i="2"/>
  <c r="V68" i="2"/>
  <c r="R68" i="2"/>
  <c r="Q68" i="2"/>
  <c r="P68" i="2"/>
  <c r="O68" i="2"/>
  <c r="N68" i="2"/>
  <c r="M68" i="2"/>
  <c r="AJ67" i="2"/>
  <c r="AI67" i="2"/>
  <c r="AH67" i="2"/>
  <c r="AG67" i="2"/>
  <c r="AF67" i="2"/>
  <c r="AE67" i="2"/>
  <c r="AA67" i="2"/>
  <c r="Z67" i="2"/>
  <c r="Y67" i="2"/>
  <c r="X67" i="2"/>
  <c r="W67" i="2"/>
  <c r="V67" i="2"/>
  <c r="R67" i="2"/>
  <c r="Q67" i="2"/>
  <c r="P67" i="2"/>
  <c r="O67" i="2"/>
  <c r="N67" i="2"/>
  <c r="M67" i="2"/>
  <c r="AJ66" i="2"/>
  <c r="AI66" i="2"/>
  <c r="AH66" i="2"/>
  <c r="AG66" i="2"/>
  <c r="AF66" i="2"/>
  <c r="AE66" i="2"/>
  <c r="AA66" i="2"/>
  <c r="Z66" i="2"/>
  <c r="Y66" i="2"/>
  <c r="X66" i="2"/>
  <c r="W66" i="2"/>
  <c r="V66" i="2"/>
  <c r="R66" i="2"/>
  <c r="Q66" i="2"/>
  <c r="P66" i="2"/>
  <c r="O66" i="2"/>
  <c r="N66" i="2"/>
  <c r="M66" i="2"/>
  <c r="AJ65" i="2"/>
  <c r="AI65" i="2"/>
  <c r="AH65" i="2"/>
  <c r="AG65" i="2"/>
  <c r="AF65" i="2"/>
  <c r="AE65" i="2"/>
  <c r="AA65" i="2"/>
  <c r="Z65" i="2"/>
  <c r="Y65" i="2"/>
  <c r="X65" i="2"/>
  <c r="W65" i="2"/>
  <c r="V65" i="2"/>
  <c r="R65" i="2"/>
  <c r="Q65" i="2"/>
  <c r="P65" i="2"/>
  <c r="O65" i="2"/>
  <c r="N65" i="2"/>
  <c r="M65" i="2"/>
  <c r="AJ64" i="2"/>
  <c r="AI64" i="2"/>
  <c r="AH64" i="2"/>
  <c r="AG64" i="2"/>
  <c r="AF64" i="2"/>
  <c r="AE64" i="2"/>
  <c r="AA64" i="2"/>
  <c r="Z64" i="2"/>
  <c r="Y64" i="2"/>
  <c r="X64" i="2"/>
  <c r="W64" i="2"/>
  <c r="V64" i="2"/>
  <c r="R64" i="2"/>
  <c r="Q64" i="2"/>
  <c r="P64" i="2"/>
  <c r="O64" i="2"/>
  <c r="N64" i="2"/>
  <c r="M64" i="2"/>
  <c r="AJ63" i="2"/>
  <c r="AI63" i="2"/>
  <c r="AH63" i="2"/>
  <c r="AG63" i="2"/>
  <c r="AF63" i="2"/>
  <c r="AE63" i="2"/>
  <c r="AA63" i="2"/>
  <c r="Z63" i="2"/>
  <c r="Y63" i="2"/>
  <c r="X63" i="2"/>
  <c r="W63" i="2"/>
  <c r="V63" i="2"/>
  <c r="R63" i="2"/>
  <c r="Q63" i="2"/>
  <c r="P63" i="2"/>
  <c r="O63" i="2"/>
  <c r="N63" i="2"/>
  <c r="M63" i="2"/>
  <c r="AJ62" i="2"/>
  <c r="AI62" i="2"/>
  <c r="AH62" i="2"/>
  <c r="AG62" i="2"/>
  <c r="AF62" i="2"/>
  <c r="AE62" i="2"/>
  <c r="AA62" i="2"/>
  <c r="Z62" i="2"/>
  <c r="Y62" i="2"/>
  <c r="X62" i="2"/>
  <c r="W62" i="2"/>
  <c r="V62" i="2"/>
  <c r="R62" i="2"/>
  <c r="Q62" i="2"/>
  <c r="P62" i="2"/>
  <c r="O62" i="2"/>
  <c r="N62" i="2"/>
  <c r="M62" i="2"/>
  <c r="AJ61" i="2"/>
  <c r="AI61" i="2"/>
  <c r="AH61" i="2"/>
  <c r="AG61" i="2"/>
  <c r="AF61" i="2"/>
  <c r="AE61" i="2"/>
  <c r="AA61" i="2"/>
  <c r="Z61" i="2"/>
  <c r="Y61" i="2"/>
  <c r="X61" i="2"/>
  <c r="W61" i="2"/>
  <c r="V61" i="2"/>
  <c r="R61" i="2"/>
  <c r="Q61" i="2"/>
  <c r="P61" i="2"/>
  <c r="O61" i="2"/>
  <c r="N61" i="2"/>
  <c r="M61" i="2"/>
  <c r="AJ60" i="2"/>
  <c r="AI60" i="2"/>
  <c r="AH60" i="2"/>
  <c r="AG60" i="2"/>
  <c r="AF60" i="2"/>
  <c r="AE60" i="2"/>
  <c r="AA60" i="2"/>
  <c r="Z60" i="2"/>
  <c r="Y60" i="2"/>
  <c r="X60" i="2"/>
  <c r="W60" i="2"/>
  <c r="V60" i="2"/>
  <c r="R60" i="2"/>
  <c r="Q60" i="2"/>
  <c r="P60" i="2"/>
  <c r="O60" i="2"/>
  <c r="N60" i="2"/>
  <c r="M60" i="2"/>
  <c r="AJ59" i="2"/>
  <c r="AI59" i="2"/>
  <c r="AH59" i="2"/>
  <c r="AG59" i="2"/>
  <c r="AF59" i="2"/>
  <c r="AE59" i="2"/>
  <c r="AA59" i="2"/>
  <c r="Z59" i="2"/>
  <c r="Y59" i="2"/>
  <c r="X59" i="2"/>
  <c r="W59" i="2"/>
  <c r="V59" i="2"/>
  <c r="R59" i="2"/>
  <c r="Q59" i="2"/>
  <c r="P59" i="2"/>
  <c r="O59" i="2"/>
  <c r="N59" i="2"/>
  <c r="M59" i="2"/>
  <c r="AJ58" i="2"/>
  <c r="AI58" i="2"/>
  <c r="AH58" i="2"/>
  <c r="AG58" i="2"/>
  <c r="AF58" i="2"/>
  <c r="AE58" i="2"/>
  <c r="AA58" i="2"/>
  <c r="Z58" i="2"/>
  <c r="Y58" i="2"/>
  <c r="X58" i="2"/>
  <c r="W58" i="2"/>
  <c r="V58" i="2"/>
  <c r="R58" i="2"/>
  <c r="Q58" i="2"/>
  <c r="P58" i="2"/>
  <c r="O58" i="2"/>
  <c r="N58" i="2"/>
  <c r="M58" i="2"/>
  <c r="AJ57" i="2"/>
  <c r="AI57" i="2"/>
  <c r="AH57" i="2"/>
  <c r="AG57" i="2"/>
  <c r="AF57" i="2"/>
  <c r="AE57" i="2"/>
  <c r="AA57" i="2"/>
  <c r="Z57" i="2"/>
  <c r="Y57" i="2"/>
  <c r="X57" i="2"/>
  <c r="W57" i="2"/>
  <c r="V57" i="2"/>
  <c r="R57" i="2"/>
  <c r="Q57" i="2"/>
  <c r="P57" i="2"/>
  <c r="O57" i="2"/>
  <c r="N57" i="2"/>
  <c r="M57" i="2"/>
  <c r="AJ56" i="2"/>
  <c r="AI56" i="2"/>
  <c r="AH56" i="2"/>
  <c r="AG56" i="2"/>
  <c r="AF56" i="2"/>
  <c r="AE56" i="2"/>
  <c r="AA56" i="2"/>
  <c r="Z56" i="2"/>
  <c r="Y56" i="2"/>
  <c r="X56" i="2"/>
  <c r="W56" i="2"/>
  <c r="V56" i="2"/>
  <c r="R56" i="2"/>
  <c r="Q56" i="2"/>
  <c r="P56" i="2"/>
  <c r="O56" i="2"/>
  <c r="N56" i="2"/>
  <c r="M56" i="2"/>
  <c r="AJ55" i="2"/>
  <c r="AI55" i="2"/>
  <c r="AH55" i="2"/>
  <c r="AG55" i="2"/>
  <c r="AF55" i="2"/>
  <c r="AE55" i="2"/>
  <c r="AA55" i="2"/>
  <c r="Z55" i="2"/>
  <c r="Y55" i="2"/>
  <c r="X55" i="2"/>
  <c r="W55" i="2"/>
  <c r="V55" i="2"/>
  <c r="R55" i="2"/>
  <c r="Q55" i="2"/>
  <c r="P55" i="2"/>
  <c r="O55" i="2"/>
  <c r="N55" i="2"/>
  <c r="M55" i="2"/>
  <c r="AJ54" i="2"/>
  <c r="AI54" i="2"/>
  <c r="AH54" i="2"/>
  <c r="AG54" i="2"/>
  <c r="AF54" i="2"/>
  <c r="AE54" i="2"/>
  <c r="AA54" i="2"/>
  <c r="Z54" i="2"/>
  <c r="Y54" i="2"/>
  <c r="X54" i="2"/>
  <c r="W54" i="2"/>
  <c r="V54" i="2"/>
  <c r="R54" i="2"/>
  <c r="Q54" i="2"/>
  <c r="P54" i="2"/>
  <c r="O54" i="2"/>
  <c r="N54" i="2"/>
  <c r="M54" i="2"/>
  <c r="AJ53" i="2"/>
  <c r="AI53" i="2"/>
  <c r="AH53" i="2"/>
  <c r="AG53" i="2"/>
  <c r="AF53" i="2"/>
  <c r="AE53" i="2"/>
  <c r="AA53" i="2"/>
  <c r="Z53" i="2"/>
  <c r="Y53" i="2"/>
  <c r="X53" i="2"/>
  <c r="W53" i="2"/>
  <c r="V53" i="2"/>
  <c r="R53" i="2"/>
  <c r="Q53" i="2"/>
  <c r="P53" i="2"/>
  <c r="O53" i="2"/>
  <c r="N53" i="2"/>
  <c r="M53" i="2"/>
  <c r="AJ52" i="2"/>
  <c r="AI52" i="2"/>
  <c r="AH52" i="2"/>
  <c r="AG52" i="2"/>
  <c r="AF52" i="2"/>
  <c r="AE52" i="2"/>
  <c r="AA52" i="2"/>
  <c r="Z52" i="2"/>
  <c r="Y52" i="2"/>
  <c r="X52" i="2"/>
  <c r="W52" i="2"/>
  <c r="V52" i="2"/>
  <c r="R52" i="2"/>
  <c r="Q52" i="2"/>
  <c r="P52" i="2"/>
  <c r="O52" i="2"/>
  <c r="N52" i="2"/>
  <c r="M52" i="2"/>
  <c r="AJ51" i="2"/>
  <c r="AI51" i="2"/>
  <c r="AH51" i="2"/>
  <c r="AG51" i="2"/>
  <c r="AF51" i="2"/>
  <c r="AE51" i="2"/>
  <c r="AA51" i="2"/>
  <c r="Z51" i="2"/>
  <c r="Y51" i="2"/>
  <c r="X51" i="2"/>
  <c r="W51" i="2"/>
  <c r="V51" i="2"/>
  <c r="R51" i="2"/>
  <c r="Q51" i="2"/>
  <c r="P51" i="2"/>
  <c r="O51" i="2"/>
  <c r="N51" i="2"/>
  <c r="M51" i="2"/>
  <c r="AJ50" i="2"/>
  <c r="AI50" i="2"/>
  <c r="AH50" i="2"/>
  <c r="AG50" i="2"/>
  <c r="AF50" i="2"/>
  <c r="AE50" i="2"/>
  <c r="AA50" i="2"/>
  <c r="Z50" i="2"/>
  <c r="Y50" i="2"/>
  <c r="X50" i="2"/>
  <c r="W50" i="2"/>
  <c r="V50" i="2"/>
  <c r="R50" i="2"/>
  <c r="Q50" i="2"/>
  <c r="P50" i="2"/>
  <c r="O50" i="2"/>
  <c r="N50" i="2"/>
  <c r="M50" i="2"/>
  <c r="AJ49" i="2"/>
  <c r="AI49" i="2"/>
  <c r="AH49" i="2"/>
  <c r="AG49" i="2"/>
  <c r="AF49" i="2"/>
  <c r="AE49" i="2"/>
  <c r="AA49" i="2"/>
  <c r="Z49" i="2"/>
  <c r="Y49" i="2"/>
  <c r="X49" i="2"/>
  <c r="W49" i="2"/>
  <c r="V49" i="2"/>
  <c r="R49" i="2"/>
  <c r="Q49" i="2"/>
  <c r="P49" i="2"/>
  <c r="O49" i="2"/>
  <c r="N49" i="2"/>
  <c r="M49" i="2"/>
  <c r="AJ48" i="2"/>
  <c r="AI48" i="2"/>
  <c r="AH48" i="2"/>
  <c r="AG48" i="2"/>
  <c r="AF48" i="2"/>
  <c r="AE48" i="2"/>
  <c r="AA48" i="2"/>
  <c r="Z48" i="2"/>
  <c r="Y48" i="2"/>
  <c r="X48" i="2"/>
  <c r="W48" i="2"/>
  <c r="V48" i="2"/>
  <c r="R48" i="2"/>
  <c r="Q48" i="2"/>
  <c r="P48" i="2"/>
  <c r="O48" i="2"/>
  <c r="N48" i="2"/>
  <c r="M48" i="2"/>
  <c r="AJ47" i="2"/>
  <c r="AI47" i="2"/>
  <c r="AH47" i="2"/>
  <c r="AG47" i="2"/>
  <c r="AF47" i="2"/>
  <c r="AE47" i="2"/>
  <c r="AA47" i="2"/>
  <c r="Z47" i="2"/>
  <c r="Y47" i="2"/>
  <c r="X47" i="2"/>
  <c r="W47" i="2"/>
  <c r="V47" i="2"/>
  <c r="R47" i="2"/>
  <c r="Q47" i="2"/>
  <c r="P47" i="2"/>
  <c r="O47" i="2"/>
  <c r="N47" i="2"/>
  <c r="M47" i="2"/>
  <c r="AJ46" i="2"/>
  <c r="AI46" i="2"/>
  <c r="AH46" i="2"/>
  <c r="AG46" i="2"/>
  <c r="AF46" i="2"/>
  <c r="AE46" i="2"/>
  <c r="AA46" i="2"/>
  <c r="Z46" i="2"/>
  <c r="Y46" i="2"/>
  <c r="X46" i="2"/>
  <c r="W46" i="2"/>
  <c r="V46" i="2"/>
  <c r="R46" i="2"/>
  <c r="Q46" i="2"/>
  <c r="P46" i="2"/>
  <c r="O46" i="2"/>
  <c r="N46" i="2"/>
  <c r="M46" i="2"/>
  <c r="AJ45" i="2"/>
  <c r="AI45" i="2"/>
  <c r="AH45" i="2"/>
  <c r="AG45" i="2"/>
  <c r="AF45" i="2"/>
  <c r="AE45" i="2"/>
  <c r="AA45" i="2"/>
  <c r="Z45" i="2"/>
  <c r="Y45" i="2"/>
  <c r="X45" i="2"/>
  <c r="W45" i="2"/>
  <c r="V45" i="2"/>
  <c r="R45" i="2"/>
  <c r="Q45" i="2"/>
  <c r="P45" i="2"/>
  <c r="O45" i="2"/>
  <c r="N45" i="2"/>
  <c r="M45" i="2"/>
  <c r="AJ44" i="2"/>
  <c r="AI44" i="2"/>
  <c r="AH44" i="2"/>
  <c r="AG44" i="2"/>
  <c r="AF44" i="2"/>
  <c r="AE44" i="2"/>
  <c r="AA44" i="2"/>
  <c r="Z44" i="2"/>
  <c r="Y44" i="2"/>
  <c r="X44" i="2"/>
  <c r="W44" i="2"/>
  <c r="V44" i="2"/>
  <c r="R44" i="2"/>
  <c r="Q44" i="2"/>
  <c r="P44" i="2"/>
  <c r="O44" i="2"/>
  <c r="N44" i="2"/>
  <c r="M44" i="2"/>
  <c r="AJ43" i="2"/>
  <c r="AI43" i="2"/>
  <c r="AH43" i="2"/>
  <c r="AG43" i="2"/>
  <c r="AF43" i="2"/>
  <c r="AE43" i="2"/>
  <c r="AA43" i="2"/>
  <c r="Z43" i="2"/>
  <c r="Y43" i="2"/>
  <c r="X43" i="2"/>
  <c r="W43" i="2"/>
  <c r="V43" i="2"/>
  <c r="R43" i="2"/>
  <c r="Q43" i="2"/>
  <c r="P43" i="2"/>
  <c r="O43" i="2"/>
  <c r="N43" i="2"/>
  <c r="M43" i="2"/>
  <c r="AJ42" i="2"/>
  <c r="AI42" i="2"/>
  <c r="AH42" i="2"/>
  <c r="AG42" i="2"/>
  <c r="AF42" i="2"/>
  <c r="AE42" i="2"/>
  <c r="AA42" i="2"/>
  <c r="Z42" i="2"/>
  <c r="Y42" i="2"/>
  <c r="X42" i="2"/>
  <c r="W42" i="2"/>
  <c r="V42" i="2"/>
  <c r="R42" i="2"/>
  <c r="Q42" i="2"/>
  <c r="P42" i="2"/>
  <c r="O42" i="2"/>
  <c r="N42" i="2"/>
  <c r="M42" i="2"/>
  <c r="AJ41" i="2"/>
  <c r="AI41" i="2"/>
  <c r="AH41" i="2"/>
  <c r="AG41" i="2"/>
  <c r="AF41" i="2"/>
  <c r="AE41" i="2"/>
  <c r="AA41" i="2"/>
  <c r="Z41" i="2"/>
  <c r="Y41" i="2"/>
  <c r="X41" i="2"/>
  <c r="W41" i="2"/>
  <c r="V41" i="2"/>
  <c r="R41" i="2"/>
  <c r="Q41" i="2"/>
  <c r="P41" i="2"/>
  <c r="O41" i="2"/>
  <c r="N41" i="2"/>
  <c r="M41" i="2"/>
  <c r="AJ40" i="2"/>
  <c r="AI40" i="2"/>
  <c r="AH40" i="2"/>
  <c r="AG40" i="2"/>
  <c r="AF40" i="2"/>
  <c r="AE40" i="2"/>
  <c r="AA40" i="2"/>
  <c r="Z40" i="2"/>
  <c r="Y40" i="2"/>
  <c r="X40" i="2"/>
  <c r="W40" i="2"/>
  <c r="V40" i="2"/>
  <c r="R40" i="2"/>
  <c r="Q40" i="2"/>
  <c r="P40" i="2"/>
  <c r="O40" i="2"/>
  <c r="N40" i="2"/>
  <c r="M40" i="2"/>
  <c r="AJ39" i="2"/>
  <c r="AI39" i="2"/>
  <c r="AH39" i="2"/>
  <c r="AG39" i="2"/>
  <c r="AF39" i="2"/>
  <c r="AE39" i="2"/>
  <c r="AA39" i="2"/>
  <c r="Z39" i="2"/>
  <c r="Y39" i="2"/>
  <c r="X39" i="2"/>
  <c r="W39" i="2"/>
  <c r="V39" i="2"/>
  <c r="R39" i="2"/>
  <c r="Q39" i="2"/>
  <c r="P39" i="2"/>
  <c r="O39" i="2"/>
  <c r="N39" i="2"/>
  <c r="M39" i="2"/>
  <c r="AJ38" i="2"/>
  <c r="AI38" i="2"/>
  <c r="AH38" i="2"/>
  <c r="AG38" i="2"/>
  <c r="AF38" i="2"/>
  <c r="AE38" i="2"/>
  <c r="AA38" i="2"/>
  <c r="Z38" i="2"/>
  <c r="Y38" i="2"/>
  <c r="X38" i="2"/>
  <c r="W38" i="2"/>
  <c r="V38" i="2"/>
  <c r="R38" i="2"/>
  <c r="Q38" i="2"/>
  <c r="P38" i="2"/>
  <c r="O38" i="2"/>
  <c r="N38" i="2"/>
  <c r="M38" i="2"/>
  <c r="AJ37" i="2"/>
  <c r="AI37" i="2"/>
  <c r="AH37" i="2"/>
  <c r="AG37" i="2"/>
  <c r="AF37" i="2"/>
  <c r="AE37" i="2"/>
  <c r="AA37" i="2"/>
  <c r="Z37" i="2"/>
  <c r="Y37" i="2"/>
  <c r="X37" i="2"/>
  <c r="W37" i="2"/>
  <c r="V37" i="2"/>
  <c r="R37" i="2"/>
  <c r="Q37" i="2"/>
  <c r="P37" i="2"/>
  <c r="O37" i="2"/>
  <c r="N37" i="2"/>
  <c r="M37" i="2"/>
  <c r="AJ36" i="2"/>
  <c r="AI36" i="2"/>
  <c r="AH36" i="2"/>
  <c r="AG36" i="2"/>
  <c r="AF36" i="2"/>
  <c r="AE36" i="2"/>
  <c r="AA36" i="2"/>
  <c r="Z36" i="2"/>
  <c r="Y36" i="2"/>
  <c r="X36" i="2"/>
  <c r="W36" i="2"/>
  <c r="V36" i="2"/>
  <c r="R36" i="2"/>
  <c r="Q36" i="2"/>
  <c r="P36" i="2"/>
  <c r="O36" i="2"/>
  <c r="N36" i="2"/>
  <c r="M36" i="2"/>
  <c r="AJ35" i="2"/>
  <c r="AI35" i="2"/>
  <c r="AH35" i="2"/>
  <c r="AG35" i="2"/>
  <c r="AF35" i="2"/>
  <c r="AE35" i="2"/>
  <c r="AA35" i="2"/>
  <c r="Z35" i="2"/>
  <c r="Y35" i="2"/>
  <c r="X35" i="2"/>
  <c r="W35" i="2"/>
  <c r="V35" i="2"/>
  <c r="R35" i="2"/>
  <c r="Q35" i="2"/>
  <c r="P35" i="2"/>
  <c r="O35" i="2"/>
  <c r="N35" i="2"/>
  <c r="M35" i="2"/>
  <c r="AJ34" i="2"/>
  <c r="AI34" i="2"/>
  <c r="AH34" i="2"/>
  <c r="AG34" i="2"/>
  <c r="AF34" i="2"/>
  <c r="AE34" i="2"/>
  <c r="AA34" i="2"/>
  <c r="Z34" i="2"/>
  <c r="Y34" i="2"/>
  <c r="X34" i="2"/>
  <c r="W34" i="2"/>
  <c r="V34" i="2"/>
  <c r="R34" i="2"/>
  <c r="Q34" i="2"/>
  <c r="P34" i="2"/>
  <c r="O34" i="2"/>
  <c r="N34" i="2"/>
  <c r="M34" i="2"/>
  <c r="AJ33" i="2"/>
  <c r="AI33" i="2"/>
  <c r="AH33" i="2"/>
  <c r="AG33" i="2"/>
  <c r="AF33" i="2"/>
  <c r="AE33" i="2"/>
  <c r="AA33" i="2"/>
  <c r="Z33" i="2"/>
  <c r="Y33" i="2"/>
  <c r="X33" i="2"/>
  <c r="W33" i="2"/>
  <c r="V33" i="2"/>
  <c r="R33" i="2"/>
  <c r="Q33" i="2"/>
  <c r="P33" i="2"/>
  <c r="O33" i="2"/>
  <c r="N33" i="2"/>
  <c r="M33" i="2"/>
  <c r="AJ32" i="2"/>
  <c r="AI32" i="2"/>
  <c r="AH32" i="2"/>
  <c r="AG32" i="2"/>
  <c r="AF32" i="2"/>
  <c r="AE32" i="2"/>
  <c r="AA32" i="2"/>
  <c r="Z32" i="2"/>
  <c r="Y32" i="2"/>
  <c r="X32" i="2"/>
  <c r="W32" i="2"/>
  <c r="V32" i="2"/>
  <c r="R32" i="2"/>
  <c r="Q32" i="2"/>
  <c r="P32" i="2"/>
  <c r="O32" i="2"/>
  <c r="N32" i="2"/>
  <c r="M32" i="2"/>
  <c r="AJ31" i="2"/>
  <c r="AI31" i="2"/>
  <c r="AH31" i="2"/>
  <c r="AG31" i="2"/>
  <c r="AF31" i="2"/>
  <c r="AE31" i="2"/>
  <c r="AA31" i="2"/>
  <c r="Z31" i="2"/>
  <c r="Y31" i="2"/>
  <c r="X31" i="2"/>
  <c r="W31" i="2"/>
  <c r="V31" i="2"/>
  <c r="R31" i="2"/>
  <c r="Q31" i="2"/>
  <c r="P31" i="2"/>
  <c r="O31" i="2"/>
  <c r="N31" i="2"/>
  <c r="M31" i="2"/>
  <c r="AJ30" i="2"/>
  <c r="AI30" i="2"/>
  <c r="AH30" i="2"/>
  <c r="AG30" i="2"/>
  <c r="AF30" i="2"/>
  <c r="AE30" i="2"/>
  <c r="AA30" i="2"/>
  <c r="Z30" i="2"/>
  <c r="Y30" i="2"/>
  <c r="X30" i="2"/>
  <c r="W30" i="2"/>
  <c r="V30" i="2"/>
  <c r="R30" i="2"/>
  <c r="Q30" i="2"/>
  <c r="P30" i="2"/>
  <c r="O30" i="2"/>
  <c r="N30" i="2"/>
  <c r="M30" i="2"/>
  <c r="AS29" i="2"/>
  <c r="AJ29" i="2"/>
  <c r="AI29" i="2"/>
  <c r="AH29" i="2"/>
  <c r="AG29" i="2"/>
  <c r="AF29" i="2"/>
  <c r="AE29" i="2"/>
  <c r="AA29" i="2"/>
  <c r="Z29" i="2"/>
  <c r="Y29" i="2"/>
  <c r="X29" i="2"/>
  <c r="W29" i="2"/>
  <c r="V29" i="2"/>
  <c r="R29" i="2"/>
  <c r="Q29" i="2"/>
  <c r="P29" i="2"/>
  <c r="O29" i="2"/>
  <c r="N29" i="2"/>
  <c r="M29" i="2"/>
  <c r="AJ28" i="2"/>
  <c r="AI28" i="2"/>
  <c r="AH28" i="2"/>
  <c r="AG28" i="2"/>
  <c r="AF28" i="2"/>
  <c r="AE28" i="2"/>
  <c r="AA28" i="2"/>
  <c r="Z28" i="2"/>
  <c r="Y28" i="2"/>
  <c r="X28" i="2"/>
  <c r="W28" i="2"/>
  <c r="V28" i="2"/>
  <c r="R28" i="2"/>
  <c r="Q28" i="2"/>
  <c r="P28" i="2"/>
  <c r="O28" i="2"/>
  <c r="N28" i="2"/>
  <c r="M28" i="2"/>
  <c r="AS27" i="2"/>
  <c r="AJ27" i="2"/>
  <c r="AI27" i="2"/>
  <c r="AH27" i="2"/>
  <c r="AG27" i="2"/>
  <c r="AF27" i="2"/>
  <c r="AE27" i="2"/>
  <c r="AA27" i="2"/>
  <c r="Z27" i="2"/>
  <c r="Y27" i="2"/>
  <c r="X27" i="2"/>
  <c r="W27" i="2"/>
  <c r="V27" i="2"/>
  <c r="R27" i="2"/>
  <c r="Q27" i="2"/>
  <c r="P27" i="2"/>
  <c r="O27" i="2"/>
  <c r="N27" i="2"/>
  <c r="M27" i="2"/>
  <c r="AJ26" i="2"/>
  <c r="AI26" i="2"/>
  <c r="AH26" i="2"/>
  <c r="AG26" i="2"/>
  <c r="AF26" i="2"/>
  <c r="AE26" i="2"/>
  <c r="AA26" i="2"/>
  <c r="Z26" i="2"/>
  <c r="Y26" i="2"/>
  <c r="X26" i="2"/>
  <c r="W26" i="2"/>
  <c r="V26" i="2"/>
  <c r="R26" i="2"/>
  <c r="Q26" i="2"/>
  <c r="P26" i="2"/>
  <c r="O26" i="2"/>
  <c r="N26" i="2"/>
  <c r="M26" i="2"/>
  <c r="AJ25" i="2"/>
  <c r="AI25" i="2"/>
  <c r="AH25" i="2"/>
  <c r="AG25" i="2"/>
  <c r="AF25" i="2"/>
  <c r="AE25" i="2"/>
  <c r="AA25" i="2"/>
  <c r="Z25" i="2"/>
  <c r="Y25" i="2"/>
  <c r="X25" i="2"/>
  <c r="W25" i="2"/>
  <c r="V25" i="2"/>
  <c r="R25" i="2"/>
  <c r="Q25" i="2"/>
  <c r="P25" i="2"/>
  <c r="O25" i="2"/>
  <c r="N25" i="2"/>
  <c r="M25" i="2"/>
  <c r="AV24" i="2"/>
  <c r="AW24" i="2" s="1"/>
  <c r="AU24" i="2"/>
  <c r="AQ26" i="2" s="1"/>
  <c r="AS24" i="2"/>
  <c r="AJ24" i="2"/>
  <c r="AI24" i="2"/>
  <c r="AH24" i="2"/>
  <c r="AG24" i="2"/>
  <c r="AF24" i="2"/>
  <c r="AE24" i="2"/>
  <c r="AA24" i="2"/>
  <c r="Z24" i="2"/>
  <c r="Y24" i="2"/>
  <c r="X24" i="2"/>
  <c r="W24" i="2"/>
  <c r="V24" i="2"/>
  <c r="R24" i="2"/>
  <c r="Q24" i="2"/>
  <c r="P24" i="2"/>
  <c r="O24" i="2"/>
  <c r="N24" i="2"/>
  <c r="M24" i="2"/>
  <c r="AS23" i="2"/>
  <c r="AJ23" i="2"/>
  <c r="AI23" i="2"/>
  <c r="AH23" i="2"/>
  <c r="AG23" i="2"/>
  <c r="AF23" i="2"/>
  <c r="AE23" i="2"/>
  <c r="AA23" i="2"/>
  <c r="Z23" i="2"/>
  <c r="Y23" i="2"/>
  <c r="X23" i="2"/>
  <c r="W23" i="2"/>
  <c r="V23" i="2"/>
  <c r="R23" i="2"/>
  <c r="Q23" i="2"/>
  <c r="P23" i="2"/>
  <c r="O23" i="2"/>
  <c r="N23" i="2"/>
  <c r="M23" i="2"/>
  <c r="AJ22" i="2"/>
  <c r="AI22" i="2"/>
  <c r="AH22" i="2"/>
  <c r="AG22" i="2"/>
  <c r="AF22" i="2"/>
  <c r="AE22" i="2"/>
  <c r="AA22" i="2"/>
  <c r="Z22" i="2"/>
  <c r="Y22" i="2"/>
  <c r="X22" i="2"/>
  <c r="W22" i="2"/>
  <c r="V22" i="2"/>
  <c r="R22" i="2"/>
  <c r="Q22" i="2"/>
  <c r="P22" i="2"/>
  <c r="O22" i="2"/>
  <c r="N22" i="2"/>
  <c r="M22" i="2"/>
  <c r="AJ21" i="2"/>
  <c r="AI21" i="2"/>
  <c r="AH21" i="2"/>
  <c r="AG21" i="2"/>
  <c r="AF21" i="2"/>
  <c r="AE21" i="2"/>
  <c r="AA21" i="2"/>
  <c r="Z21" i="2"/>
  <c r="Y21" i="2"/>
  <c r="X21" i="2"/>
  <c r="W21" i="2"/>
  <c r="V21" i="2"/>
  <c r="R21" i="2"/>
  <c r="Q21" i="2"/>
  <c r="P21" i="2"/>
  <c r="O21" i="2"/>
  <c r="N21" i="2"/>
  <c r="M21" i="2"/>
  <c r="AJ20" i="2"/>
  <c r="AI20" i="2"/>
  <c r="AH20" i="2"/>
  <c r="AG20" i="2"/>
  <c r="AF20" i="2"/>
  <c r="AE20" i="2"/>
  <c r="AA20" i="2"/>
  <c r="Z20" i="2"/>
  <c r="Y20" i="2"/>
  <c r="X20" i="2"/>
  <c r="W20" i="2"/>
  <c r="V20" i="2"/>
  <c r="R20" i="2"/>
  <c r="Q20" i="2"/>
  <c r="P20" i="2"/>
  <c r="O20" i="2"/>
  <c r="N20" i="2"/>
  <c r="M20" i="2"/>
  <c r="AJ19" i="2"/>
  <c r="AI19" i="2"/>
  <c r="AH19" i="2"/>
  <c r="AG19" i="2"/>
  <c r="AF19" i="2"/>
  <c r="AE19" i="2"/>
  <c r="AA19" i="2"/>
  <c r="Z19" i="2"/>
  <c r="Y19" i="2"/>
  <c r="X19" i="2"/>
  <c r="W19" i="2"/>
  <c r="V19" i="2"/>
  <c r="R19" i="2"/>
  <c r="Q19" i="2"/>
  <c r="P19" i="2"/>
  <c r="O19" i="2"/>
  <c r="N19" i="2"/>
  <c r="M19" i="2"/>
  <c r="AJ18" i="2"/>
  <c r="AI18" i="2"/>
  <c r="AH18" i="2"/>
  <c r="AG18" i="2"/>
  <c r="AF18" i="2"/>
  <c r="AE18" i="2"/>
  <c r="AA18" i="2"/>
  <c r="Z18" i="2"/>
  <c r="Y18" i="2"/>
  <c r="X18" i="2"/>
  <c r="W18" i="2"/>
  <c r="V18" i="2"/>
  <c r="R18" i="2"/>
  <c r="Q18" i="2"/>
  <c r="P18" i="2"/>
  <c r="O18" i="2"/>
  <c r="N18" i="2"/>
  <c r="M18" i="2"/>
  <c r="AJ17" i="2"/>
  <c r="AI17" i="2"/>
  <c r="AH17" i="2"/>
  <c r="AG17" i="2"/>
  <c r="AF17" i="2"/>
  <c r="AE17" i="2"/>
  <c r="AA17" i="2"/>
  <c r="Z17" i="2"/>
  <c r="Y17" i="2"/>
  <c r="X17" i="2"/>
  <c r="W17" i="2"/>
  <c r="V17" i="2"/>
  <c r="R17" i="2"/>
  <c r="Q17" i="2"/>
  <c r="P17" i="2"/>
  <c r="O17" i="2"/>
  <c r="N17" i="2"/>
  <c r="M17" i="2"/>
  <c r="AJ16" i="2"/>
  <c r="AI16" i="2"/>
  <c r="AH16" i="2"/>
  <c r="AG16" i="2"/>
  <c r="AF16" i="2"/>
  <c r="AE16" i="2"/>
  <c r="AA16" i="2"/>
  <c r="Z16" i="2"/>
  <c r="Y16" i="2"/>
  <c r="X16" i="2"/>
  <c r="W16" i="2"/>
  <c r="V16" i="2"/>
  <c r="R16" i="2"/>
  <c r="Q16" i="2"/>
  <c r="P16" i="2"/>
  <c r="O16" i="2"/>
  <c r="N16" i="2"/>
  <c r="M16" i="2"/>
  <c r="AJ15" i="2"/>
  <c r="AI15" i="2"/>
  <c r="AH15" i="2"/>
  <c r="AG15" i="2"/>
  <c r="AF15" i="2"/>
  <c r="AE15" i="2"/>
  <c r="AA15" i="2"/>
  <c r="Z15" i="2"/>
  <c r="Y15" i="2"/>
  <c r="X15" i="2"/>
  <c r="W15" i="2"/>
  <c r="V15" i="2"/>
  <c r="R15" i="2"/>
  <c r="Q15" i="2"/>
  <c r="P15" i="2"/>
  <c r="O15" i="2"/>
  <c r="N15" i="2"/>
  <c r="M15" i="2"/>
  <c r="AJ14" i="2"/>
  <c r="AI14" i="2"/>
  <c r="AH14" i="2"/>
  <c r="AG14" i="2"/>
  <c r="AF14" i="2"/>
  <c r="AE14" i="2"/>
  <c r="AA14" i="2"/>
  <c r="Z14" i="2"/>
  <c r="Y14" i="2"/>
  <c r="X14" i="2"/>
  <c r="W14" i="2"/>
  <c r="V14" i="2"/>
  <c r="R14" i="2"/>
  <c r="Q14" i="2"/>
  <c r="P14" i="2"/>
  <c r="O14" i="2"/>
  <c r="N14" i="2"/>
  <c r="M14" i="2"/>
  <c r="AJ13" i="2"/>
  <c r="AI13" i="2"/>
  <c r="AH13" i="2"/>
  <c r="AG13" i="2"/>
  <c r="AF13" i="2"/>
  <c r="AE13" i="2"/>
  <c r="AA13" i="2"/>
  <c r="Z13" i="2"/>
  <c r="Y13" i="2"/>
  <c r="X13" i="2"/>
  <c r="W13" i="2"/>
  <c r="V13" i="2"/>
  <c r="R13" i="2"/>
  <c r="Q13" i="2"/>
  <c r="P13" i="2"/>
  <c r="O13" i="2"/>
  <c r="N13" i="2"/>
  <c r="M13" i="2"/>
  <c r="AJ12" i="2"/>
  <c r="AI12" i="2"/>
  <c r="AH12" i="2"/>
  <c r="AG12" i="2"/>
  <c r="AF12" i="2"/>
  <c r="AE12" i="2"/>
  <c r="AA12" i="2"/>
  <c r="Z12" i="2"/>
  <c r="Y12" i="2"/>
  <c r="X12" i="2"/>
  <c r="W12" i="2"/>
  <c r="V12" i="2"/>
  <c r="R12" i="2"/>
  <c r="Q12" i="2"/>
  <c r="P12" i="2"/>
  <c r="O12" i="2"/>
  <c r="N12" i="2"/>
  <c r="M12" i="2"/>
  <c r="AJ11" i="2"/>
  <c r="AI11" i="2"/>
  <c r="AH11" i="2"/>
  <c r="AG11" i="2"/>
  <c r="AF11" i="2"/>
  <c r="AE11" i="2"/>
  <c r="AA11" i="2"/>
  <c r="Z11" i="2"/>
  <c r="Y11" i="2"/>
  <c r="X11" i="2"/>
  <c r="W11" i="2"/>
  <c r="V11" i="2"/>
  <c r="R11" i="2"/>
  <c r="Q11" i="2"/>
  <c r="P11" i="2"/>
  <c r="O11" i="2"/>
  <c r="N11" i="2"/>
  <c r="M11" i="2"/>
  <c r="AJ10" i="2"/>
  <c r="AI10" i="2"/>
  <c r="AH10" i="2"/>
  <c r="AG10" i="2"/>
  <c r="AF10" i="2"/>
  <c r="AE10" i="2"/>
  <c r="AA10" i="2"/>
  <c r="Z10" i="2"/>
  <c r="Y10" i="2"/>
  <c r="X10" i="2"/>
  <c r="W10" i="2"/>
  <c r="V10" i="2"/>
  <c r="R10" i="2"/>
  <c r="Q10" i="2"/>
  <c r="P10" i="2"/>
  <c r="O10" i="2"/>
  <c r="N10" i="2"/>
  <c r="M10" i="2"/>
  <c r="AH107" i="1"/>
  <c r="I107" i="1"/>
  <c r="H107" i="1"/>
  <c r="AJ106" i="1"/>
  <c r="AI106" i="1"/>
  <c r="AH106" i="1"/>
  <c r="AG106" i="1"/>
  <c r="AF106" i="1"/>
  <c r="AE106" i="1"/>
  <c r="AA106" i="1"/>
  <c r="Z106" i="1"/>
  <c r="Y106" i="1"/>
  <c r="X106" i="1"/>
  <c r="W106" i="1"/>
  <c r="V106" i="1"/>
  <c r="R106" i="1"/>
  <c r="Q106" i="1"/>
  <c r="P106" i="1"/>
  <c r="O106" i="1"/>
  <c r="N106" i="1"/>
  <c r="M106" i="1"/>
  <c r="AJ105" i="1"/>
  <c r="AI105" i="1"/>
  <c r="AH105" i="1"/>
  <c r="AG105" i="1"/>
  <c r="AF105" i="1"/>
  <c r="AE105" i="1"/>
  <c r="AA105" i="1"/>
  <c r="Z105" i="1"/>
  <c r="Y105" i="1"/>
  <c r="X105" i="1"/>
  <c r="W105" i="1"/>
  <c r="V105" i="1"/>
  <c r="R105" i="1"/>
  <c r="Q105" i="1"/>
  <c r="P105" i="1"/>
  <c r="O105" i="1"/>
  <c r="N105" i="1"/>
  <c r="M105" i="1"/>
  <c r="AJ104" i="1"/>
  <c r="AI104" i="1"/>
  <c r="AH104" i="1"/>
  <c r="AG104" i="1"/>
  <c r="AF104" i="1"/>
  <c r="AE104" i="1"/>
  <c r="AA104" i="1"/>
  <c r="Z104" i="1"/>
  <c r="Y104" i="1"/>
  <c r="X104" i="1"/>
  <c r="W104" i="1"/>
  <c r="V104" i="1"/>
  <c r="R104" i="1"/>
  <c r="Q104" i="1"/>
  <c r="P104" i="1"/>
  <c r="O104" i="1"/>
  <c r="N104" i="1"/>
  <c r="M104" i="1"/>
  <c r="AJ103" i="1"/>
  <c r="AI103" i="1"/>
  <c r="AH103" i="1"/>
  <c r="AG103" i="1"/>
  <c r="AF103" i="1"/>
  <c r="AE103" i="1"/>
  <c r="AA103" i="1"/>
  <c r="Z103" i="1"/>
  <c r="Y103" i="1"/>
  <c r="X103" i="1"/>
  <c r="W103" i="1"/>
  <c r="V103" i="1"/>
  <c r="R103" i="1"/>
  <c r="Q103" i="1"/>
  <c r="P103" i="1"/>
  <c r="O103" i="1"/>
  <c r="N103" i="1"/>
  <c r="M103" i="1"/>
  <c r="AJ102" i="1"/>
  <c r="AI102" i="1"/>
  <c r="AH102" i="1"/>
  <c r="AG102" i="1"/>
  <c r="AF102" i="1"/>
  <c r="AE102" i="1"/>
  <c r="AA102" i="1"/>
  <c r="Z102" i="1"/>
  <c r="Y102" i="1"/>
  <c r="X102" i="1"/>
  <c r="W102" i="1"/>
  <c r="V102" i="1"/>
  <c r="R102" i="1"/>
  <c r="Q102" i="1"/>
  <c r="P102" i="1"/>
  <c r="O102" i="1"/>
  <c r="N102" i="1"/>
  <c r="M102" i="1"/>
  <c r="AJ101" i="1"/>
  <c r="AI101" i="1"/>
  <c r="AH101" i="1"/>
  <c r="AG101" i="1"/>
  <c r="AF101" i="1"/>
  <c r="AE101" i="1"/>
  <c r="AA101" i="1"/>
  <c r="Z101" i="1"/>
  <c r="Y101" i="1"/>
  <c r="X101" i="1"/>
  <c r="W101" i="1"/>
  <c r="V101" i="1"/>
  <c r="R101" i="1"/>
  <c r="Q101" i="1"/>
  <c r="P101" i="1"/>
  <c r="O101" i="1"/>
  <c r="N101" i="1"/>
  <c r="M101" i="1"/>
  <c r="AJ100" i="1"/>
  <c r="AI100" i="1"/>
  <c r="AH100" i="1"/>
  <c r="AG100" i="1"/>
  <c r="AF100" i="1"/>
  <c r="AE100" i="1"/>
  <c r="AA100" i="1"/>
  <c r="Z100" i="1"/>
  <c r="Y100" i="1"/>
  <c r="X100" i="1"/>
  <c r="W100" i="1"/>
  <c r="V100" i="1"/>
  <c r="R100" i="1"/>
  <c r="Q100" i="1"/>
  <c r="P100" i="1"/>
  <c r="O100" i="1"/>
  <c r="N100" i="1"/>
  <c r="M100" i="1"/>
  <c r="AJ99" i="1"/>
  <c r="AI99" i="1"/>
  <c r="AH99" i="1"/>
  <c r="AG99" i="1"/>
  <c r="AF99" i="1"/>
  <c r="AE99" i="1"/>
  <c r="AA99" i="1"/>
  <c r="Z99" i="1"/>
  <c r="Y99" i="1"/>
  <c r="X99" i="1"/>
  <c r="W99" i="1"/>
  <c r="V99" i="1"/>
  <c r="R99" i="1"/>
  <c r="Q99" i="1"/>
  <c r="P99" i="1"/>
  <c r="O99" i="1"/>
  <c r="N99" i="1"/>
  <c r="M99" i="1"/>
  <c r="AJ98" i="1"/>
  <c r="AI98" i="1"/>
  <c r="AH98" i="1"/>
  <c r="AG98" i="1"/>
  <c r="AF98" i="1"/>
  <c r="AE98" i="1"/>
  <c r="AA98" i="1"/>
  <c r="Z98" i="1"/>
  <c r="Y98" i="1"/>
  <c r="X98" i="1"/>
  <c r="W98" i="1"/>
  <c r="V98" i="1"/>
  <c r="R98" i="1"/>
  <c r="Q98" i="1"/>
  <c r="P98" i="1"/>
  <c r="O98" i="1"/>
  <c r="N98" i="1"/>
  <c r="M98" i="1"/>
  <c r="AJ97" i="1"/>
  <c r="AI97" i="1"/>
  <c r="AH97" i="1"/>
  <c r="AG97" i="1"/>
  <c r="AF97" i="1"/>
  <c r="AE97" i="1"/>
  <c r="AA97" i="1"/>
  <c r="Z97" i="1"/>
  <c r="Y97" i="1"/>
  <c r="X97" i="1"/>
  <c r="W97" i="1"/>
  <c r="V97" i="1"/>
  <c r="R97" i="1"/>
  <c r="Q97" i="1"/>
  <c r="P97" i="1"/>
  <c r="O97" i="1"/>
  <c r="N97" i="1"/>
  <c r="M97" i="1"/>
  <c r="AJ96" i="1"/>
  <c r="AI96" i="1"/>
  <c r="AH96" i="1"/>
  <c r="AG96" i="1"/>
  <c r="AF96" i="1"/>
  <c r="AE96" i="1"/>
  <c r="AA96" i="1"/>
  <c r="Z96" i="1"/>
  <c r="Y96" i="1"/>
  <c r="X96" i="1"/>
  <c r="W96" i="1"/>
  <c r="V96" i="1"/>
  <c r="R96" i="1"/>
  <c r="Q96" i="1"/>
  <c r="P96" i="1"/>
  <c r="O96" i="1"/>
  <c r="N96" i="1"/>
  <c r="M96" i="1"/>
  <c r="AJ95" i="1"/>
  <c r="AI95" i="1"/>
  <c r="AH95" i="1"/>
  <c r="AG95" i="1"/>
  <c r="AF95" i="1"/>
  <c r="AE95" i="1"/>
  <c r="AA95" i="1"/>
  <c r="Z95" i="1"/>
  <c r="Y95" i="1"/>
  <c r="X95" i="1"/>
  <c r="W95" i="1"/>
  <c r="V95" i="1"/>
  <c r="R95" i="1"/>
  <c r="Q95" i="1"/>
  <c r="P95" i="1"/>
  <c r="O95" i="1"/>
  <c r="N95" i="1"/>
  <c r="M95" i="1"/>
  <c r="AJ94" i="1"/>
  <c r="AI94" i="1"/>
  <c r="AH94" i="1"/>
  <c r="AG94" i="1"/>
  <c r="AF94" i="1"/>
  <c r="AE94" i="1"/>
  <c r="AA94" i="1"/>
  <c r="Z94" i="1"/>
  <c r="Y94" i="1"/>
  <c r="X94" i="1"/>
  <c r="W94" i="1"/>
  <c r="V94" i="1"/>
  <c r="R94" i="1"/>
  <c r="Q94" i="1"/>
  <c r="P94" i="1"/>
  <c r="O94" i="1"/>
  <c r="N94" i="1"/>
  <c r="M94" i="1"/>
  <c r="AJ93" i="1"/>
  <c r="AI93" i="1"/>
  <c r="AH93" i="1"/>
  <c r="AG93" i="1"/>
  <c r="AF93" i="1"/>
  <c r="AE93" i="1"/>
  <c r="AA93" i="1"/>
  <c r="Z93" i="1"/>
  <c r="Y93" i="1"/>
  <c r="X93" i="1"/>
  <c r="W93" i="1"/>
  <c r="V93" i="1"/>
  <c r="R93" i="1"/>
  <c r="Q93" i="1"/>
  <c r="P93" i="1"/>
  <c r="O93" i="1"/>
  <c r="N93" i="1"/>
  <c r="M93" i="1"/>
  <c r="AJ92" i="1"/>
  <c r="AI92" i="1"/>
  <c r="AH92" i="1"/>
  <c r="AG92" i="1"/>
  <c r="AF92" i="1"/>
  <c r="AE92" i="1"/>
  <c r="AA92" i="1"/>
  <c r="Z92" i="1"/>
  <c r="Y92" i="1"/>
  <c r="X92" i="1"/>
  <c r="W92" i="1"/>
  <c r="V92" i="1"/>
  <c r="R92" i="1"/>
  <c r="Q92" i="1"/>
  <c r="P92" i="1"/>
  <c r="O92" i="1"/>
  <c r="N92" i="1"/>
  <c r="M92" i="1"/>
  <c r="AJ91" i="1"/>
  <c r="AI91" i="1"/>
  <c r="AH91" i="1"/>
  <c r="AG91" i="1"/>
  <c r="AF91" i="1"/>
  <c r="AE91" i="1"/>
  <c r="AA91" i="1"/>
  <c r="Z91" i="1"/>
  <c r="Y91" i="1"/>
  <c r="X91" i="1"/>
  <c r="W91" i="1"/>
  <c r="V91" i="1"/>
  <c r="R91" i="1"/>
  <c r="Q91" i="1"/>
  <c r="P91" i="1"/>
  <c r="O91" i="1"/>
  <c r="N91" i="1"/>
  <c r="M91" i="1"/>
  <c r="AJ90" i="1"/>
  <c r="AI90" i="1"/>
  <c r="AH90" i="1"/>
  <c r="AG90" i="1"/>
  <c r="AF90" i="1"/>
  <c r="AE90" i="1"/>
  <c r="AA90" i="1"/>
  <c r="Z90" i="1"/>
  <c r="Y90" i="1"/>
  <c r="X90" i="1"/>
  <c r="W90" i="1"/>
  <c r="V90" i="1"/>
  <c r="R90" i="1"/>
  <c r="Q90" i="1"/>
  <c r="P90" i="1"/>
  <c r="O90" i="1"/>
  <c r="N90" i="1"/>
  <c r="M90" i="1"/>
  <c r="AJ89" i="1"/>
  <c r="AI89" i="1"/>
  <c r="AH89" i="1"/>
  <c r="AG89" i="1"/>
  <c r="AF89" i="1"/>
  <c r="AE89" i="1"/>
  <c r="AA89" i="1"/>
  <c r="Z89" i="1"/>
  <c r="Y89" i="1"/>
  <c r="X89" i="1"/>
  <c r="W89" i="1"/>
  <c r="V89" i="1"/>
  <c r="R89" i="1"/>
  <c r="Q89" i="1"/>
  <c r="P89" i="1"/>
  <c r="O89" i="1"/>
  <c r="N89" i="1"/>
  <c r="M89" i="1"/>
  <c r="AJ88" i="1"/>
  <c r="AI88" i="1"/>
  <c r="AH88" i="1"/>
  <c r="AG88" i="1"/>
  <c r="AF88" i="1"/>
  <c r="AE88" i="1"/>
  <c r="AA88" i="1"/>
  <c r="Z88" i="1"/>
  <c r="Y88" i="1"/>
  <c r="X88" i="1"/>
  <c r="W88" i="1"/>
  <c r="V88" i="1"/>
  <c r="R88" i="1"/>
  <c r="Q88" i="1"/>
  <c r="P88" i="1"/>
  <c r="O88" i="1"/>
  <c r="N88" i="1"/>
  <c r="M88" i="1"/>
  <c r="AJ87" i="1"/>
  <c r="AI87" i="1"/>
  <c r="AH87" i="1"/>
  <c r="AG87" i="1"/>
  <c r="AF87" i="1"/>
  <c r="AE87" i="1"/>
  <c r="AA87" i="1"/>
  <c r="Z87" i="1"/>
  <c r="Y87" i="1"/>
  <c r="X87" i="1"/>
  <c r="W87" i="1"/>
  <c r="V87" i="1"/>
  <c r="R87" i="1"/>
  <c r="Q87" i="1"/>
  <c r="P87" i="1"/>
  <c r="O87" i="1"/>
  <c r="N87" i="1"/>
  <c r="M87" i="1"/>
  <c r="AJ86" i="1"/>
  <c r="AI86" i="1"/>
  <c r="AH86" i="1"/>
  <c r="AG86" i="1"/>
  <c r="AF86" i="1"/>
  <c r="AE86" i="1"/>
  <c r="AA86" i="1"/>
  <c r="Z86" i="1"/>
  <c r="Y86" i="1"/>
  <c r="X86" i="1"/>
  <c r="W86" i="1"/>
  <c r="V86" i="1"/>
  <c r="R86" i="1"/>
  <c r="Q86" i="1"/>
  <c r="P86" i="1"/>
  <c r="O86" i="1"/>
  <c r="N86" i="1"/>
  <c r="M86" i="1"/>
  <c r="AJ85" i="1"/>
  <c r="AI85" i="1"/>
  <c r="AH85" i="1"/>
  <c r="AG85" i="1"/>
  <c r="AF85" i="1"/>
  <c r="AE85" i="1"/>
  <c r="AA85" i="1"/>
  <c r="Z85" i="1"/>
  <c r="Y85" i="1"/>
  <c r="X85" i="1"/>
  <c r="W85" i="1"/>
  <c r="V85" i="1"/>
  <c r="R85" i="1"/>
  <c r="Q85" i="1"/>
  <c r="P85" i="1"/>
  <c r="O85" i="1"/>
  <c r="N85" i="1"/>
  <c r="M85" i="1"/>
  <c r="AJ84" i="1"/>
  <c r="AI84" i="1"/>
  <c r="AH84" i="1"/>
  <c r="AG84" i="1"/>
  <c r="AF84" i="1"/>
  <c r="AE84" i="1"/>
  <c r="AA84" i="1"/>
  <c r="Z84" i="1"/>
  <c r="Y84" i="1"/>
  <c r="X84" i="1"/>
  <c r="W84" i="1"/>
  <c r="V84" i="1"/>
  <c r="R84" i="1"/>
  <c r="Q84" i="1"/>
  <c r="P84" i="1"/>
  <c r="O84" i="1"/>
  <c r="N84" i="1"/>
  <c r="M84" i="1"/>
  <c r="AJ83" i="1"/>
  <c r="AI83" i="1"/>
  <c r="AH83" i="1"/>
  <c r="AG83" i="1"/>
  <c r="AF83" i="1"/>
  <c r="AE83" i="1"/>
  <c r="AA83" i="1"/>
  <c r="Z83" i="1"/>
  <c r="Y83" i="1"/>
  <c r="X83" i="1"/>
  <c r="W83" i="1"/>
  <c r="V83" i="1"/>
  <c r="R83" i="1"/>
  <c r="Q83" i="1"/>
  <c r="P83" i="1"/>
  <c r="O83" i="1"/>
  <c r="N83" i="1"/>
  <c r="M83" i="1"/>
  <c r="AJ82" i="1"/>
  <c r="AI82" i="1"/>
  <c r="AH82" i="1"/>
  <c r="AG82" i="1"/>
  <c r="AF82" i="1"/>
  <c r="AE82" i="1"/>
  <c r="AA82" i="1"/>
  <c r="Z82" i="1"/>
  <c r="Y82" i="1"/>
  <c r="X82" i="1"/>
  <c r="W82" i="1"/>
  <c r="V82" i="1"/>
  <c r="R82" i="1"/>
  <c r="Q82" i="1"/>
  <c r="P82" i="1"/>
  <c r="O82" i="1"/>
  <c r="N82" i="1"/>
  <c r="M82" i="1"/>
  <c r="AJ81" i="1"/>
  <c r="AI81" i="1"/>
  <c r="AH81" i="1"/>
  <c r="AG81" i="1"/>
  <c r="AF81" i="1"/>
  <c r="AE81" i="1"/>
  <c r="AA81" i="1"/>
  <c r="Z81" i="1"/>
  <c r="Y81" i="1"/>
  <c r="X81" i="1"/>
  <c r="W81" i="1"/>
  <c r="V81" i="1"/>
  <c r="R81" i="1"/>
  <c r="Q81" i="1"/>
  <c r="P81" i="1"/>
  <c r="O81" i="1"/>
  <c r="N81" i="1"/>
  <c r="M81" i="1"/>
  <c r="AJ80" i="1"/>
  <c r="AI80" i="1"/>
  <c r="AH80" i="1"/>
  <c r="AG80" i="1"/>
  <c r="AF80" i="1"/>
  <c r="AE80" i="1"/>
  <c r="AA80" i="1"/>
  <c r="Z80" i="1"/>
  <c r="Y80" i="1"/>
  <c r="X80" i="1"/>
  <c r="W80" i="1"/>
  <c r="V80" i="1"/>
  <c r="R80" i="1"/>
  <c r="Q80" i="1"/>
  <c r="P80" i="1"/>
  <c r="O80" i="1"/>
  <c r="N80" i="1"/>
  <c r="M80" i="1"/>
  <c r="AJ79" i="1"/>
  <c r="AI79" i="1"/>
  <c r="AH79" i="1"/>
  <c r="AG79" i="1"/>
  <c r="AF79" i="1"/>
  <c r="AE79" i="1"/>
  <c r="AA79" i="1"/>
  <c r="Z79" i="1"/>
  <c r="Y79" i="1"/>
  <c r="X79" i="1"/>
  <c r="W79" i="1"/>
  <c r="V79" i="1"/>
  <c r="R79" i="1"/>
  <c r="Q79" i="1"/>
  <c r="P79" i="1"/>
  <c r="O79" i="1"/>
  <c r="N79" i="1"/>
  <c r="M79" i="1"/>
  <c r="AJ78" i="1"/>
  <c r="AI78" i="1"/>
  <c r="AH78" i="1"/>
  <c r="AG78" i="1"/>
  <c r="AF78" i="1"/>
  <c r="AE78" i="1"/>
  <c r="AA78" i="1"/>
  <c r="Z78" i="1"/>
  <c r="Y78" i="1"/>
  <c r="X78" i="1"/>
  <c r="W78" i="1"/>
  <c r="V78" i="1"/>
  <c r="R78" i="1"/>
  <c r="Q78" i="1"/>
  <c r="P78" i="1"/>
  <c r="O78" i="1"/>
  <c r="N78" i="1"/>
  <c r="M78" i="1"/>
  <c r="AJ77" i="1"/>
  <c r="AI77" i="1"/>
  <c r="AH77" i="1"/>
  <c r="AG77" i="1"/>
  <c r="AF77" i="1"/>
  <c r="AE77" i="1"/>
  <c r="AA77" i="1"/>
  <c r="Z77" i="1"/>
  <c r="Y77" i="1"/>
  <c r="X77" i="1"/>
  <c r="W77" i="1"/>
  <c r="V77" i="1"/>
  <c r="R77" i="1"/>
  <c r="Q77" i="1"/>
  <c r="P77" i="1"/>
  <c r="O77" i="1"/>
  <c r="N77" i="1"/>
  <c r="M77" i="1"/>
  <c r="AJ76" i="1"/>
  <c r="AI76" i="1"/>
  <c r="AH76" i="1"/>
  <c r="AG76" i="1"/>
  <c r="AF76" i="1"/>
  <c r="AE76" i="1"/>
  <c r="AA76" i="1"/>
  <c r="Z76" i="1"/>
  <c r="Y76" i="1"/>
  <c r="X76" i="1"/>
  <c r="W76" i="1"/>
  <c r="V76" i="1"/>
  <c r="R76" i="1"/>
  <c r="Q76" i="1"/>
  <c r="P76" i="1"/>
  <c r="O76" i="1"/>
  <c r="N76" i="1"/>
  <c r="M76" i="1"/>
  <c r="AJ75" i="1"/>
  <c r="AI75" i="1"/>
  <c r="AH75" i="1"/>
  <c r="AG75" i="1"/>
  <c r="AF75" i="1"/>
  <c r="AE75" i="1"/>
  <c r="AA75" i="1"/>
  <c r="Z75" i="1"/>
  <c r="Y75" i="1"/>
  <c r="X75" i="1"/>
  <c r="W75" i="1"/>
  <c r="V75" i="1"/>
  <c r="R75" i="1"/>
  <c r="Q75" i="1"/>
  <c r="P75" i="1"/>
  <c r="O75" i="1"/>
  <c r="N75" i="1"/>
  <c r="M75" i="1"/>
  <c r="AJ74" i="1"/>
  <c r="AI74" i="1"/>
  <c r="AH74" i="1"/>
  <c r="AG74" i="1"/>
  <c r="AF74" i="1"/>
  <c r="AE74" i="1"/>
  <c r="AA74" i="1"/>
  <c r="Z74" i="1"/>
  <c r="Y74" i="1"/>
  <c r="X74" i="1"/>
  <c r="W74" i="1"/>
  <c r="V74" i="1"/>
  <c r="R74" i="1"/>
  <c r="Q74" i="1"/>
  <c r="P74" i="1"/>
  <c r="O74" i="1"/>
  <c r="N74" i="1"/>
  <c r="M74" i="1"/>
  <c r="AJ73" i="1"/>
  <c r="AI73" i="1"/>
  <c r="AH73" i="1"/>
  <c r="AG73" i="1"/>
  <c r="AF73" i="1"/>
  <c r="AE73" i="1"/>
  <c r="AA73" i="1"/>
  <c r="Z73" i="1"/>
  <c r="Y73" i="1"/>
  <c r="X73" i="1"/>
  <c r="W73" i="1"/>
  <c r="V73" i="1"/>
  <c r="R73" i="1"/>
  <c r="Q73" i="1"/>
  <c r="P73" i="1"/>
  <c r="O73" i="1"/>
  <c r="N73" i="1"/>
  <c r="M73" i="1"/>
  <c r="AJ72" i="1"/>
  <c r="AI72" i="1"/>
  <c r="AH72" i="1"/>
  <c r="AG72" i="1"/>
  <c r="AF72" i="1"/>
  <c r="AE72" i="1"/>
  <c r="AA72" i="1"/>
  <c r="Z72" i="1"/>
  <c r="Y72" i="1"/>
  <c r="X72" i="1"/>
  <c r="W72" i="1"/>
  <c r="V72" i="1"/>
  <c r="R72" i="1"/>
  <c r="Q72" i="1"/>
  <c r="P72" i="1"/>
  <c r="O72" i="1"/>
  <c r="N72" i="1"/>
  <c r="M72" i="1"/>
  <c r="AJ71" i="1"/>
  <c r="AI71" i="1"/>
  <c r="AH71" i="1"/>
  <c r="AG71" i="1"/>
  <c r="AF71" i="1"/>
  <c r="AE71" i="1"/>
  <c r="AA71" i="1"/>
  <c r="Z71" i="1"/>
  <c r="Y71" i="1"/>
  <c r="X71" i="1"/>
  <c r="W71" i="1"/>
  <c r="V71" i="1"/>
  <c r="R71" i="1"/>
  <c r="Q71" i="1"/>
  <c r="P71" i="1"/>
  <c r="O71" i="1"/>
  <c r="N71" i="1"/>
  <c r="M71" i="1"/>
  <c r="AJ70" i="1"/>
  <c r="AI70" i="1"/>
  <c r="AH70" i="1"/>
  <c r="AG70" i="1"/>
  <c r="AF70" i="1"/>
  <c r="AE70" i="1"/>
  <c r="AA70" i="1"/>
  <c r="Z70" i="1"/>
  <c r="Y70" i="1"/>
  <c r="X70" i="1"/>
  <c r="W70" i="1"/>
  <c r="V70" i="1"/>
  <c r="R70" i="1"/>
  <c r="Q70" i="1"/>
  <c r="P70" i="1"/>
  <c r="O70" i="1"/>
  <c r="N70" i="1"/>
  <c r="M70" i="1"/>
  <c r="AJ69" i="1"/>
  <c r="AI69" i="1"/>
  <c r="AH69" i="1"/>
  <c r="AG69" i="1"/>
  <c r="AF69" i="1"/>
  <c r="AE69" i="1"/>
  <c r="AA69" i="1"/>
  <c r="Z69" i="1"/>
  <c r="Y69" i="1"/>
  <c r="X69" i="1"/>
  <c r="W69" i="1"/>
  <c r="V69" i="1"/>
  <c r="R69" i="1"/>
  <c r="Q69" i="1"/>
  <c r="P69" i="1"/>
  <c r="O69" i="1"/>
  <c r="N69" i="1"/>
  <c r="M69" i="1"/>
  <c r="AJ68" i="1"/>
  <c r="AI68" i="1"/>
  <c r="AH68" i="1"/>
  <c r="AG68" i="1"/>
  <c r="AF68" i="1"/>
  <c r="AE68" i="1"/>
  <c r="AA68" i="1"/>
  <c r="Z68" i="1"/>
  <c r="Y68" i="1"/>
  <c r="X68" i="1"/>
  <c r="W68" i="1"/>
  <c r="V68" i="1"/>
  <c r="R68" i="1"/>
  <c r="Q68" i="1"/>
  <c r="P68" i="1"/>
  <c r="O68" i="1"/>
  <c r="N68" i="1"/>
  <c r="M68" i="1"/>
  <c r="AJ67" i="1"/>
  <c r="AI67" i="1"/>
  <c r="AH67" i="1"/>
  <c r="AG67" i="1"/>
  <c r="AF67" i="1"/>
  <c r="AE67" i="1"/>
  <c r="AA67" i="1"/>
  <c r="Z67" i="1"/>
  <c r="Y67" i="1"/>
  <c r="X67" i="1"/>
  <c r="W67" i="1"/>
  <c r="V67" i="1"/>
  <c r="R67" i="1"/>
  <c r="Q67" i="1"/>
  <c r="P67" i="1"/>
  <c r="O67" i="1"/>
  <c r="N67" i="1"/>
  <c r="M67" i="1"/>
  <c r="AJ66" i="1"/>
  <c r="AI66" i="1"/>
  <c r="AH66" i="1"/>
  <c r="AG66" i="1"/>
  <c r="AF66" i="1"/>
  <c r="AE66" i="1"/>
  <c r="AA66" i="1"/>
  <c r="Z66" i="1"/>
  <c r="Y66" i="1"/>
  <c r="X66" i="1"/>
  <c r="W66" i="1"/>
  <c r="V66" i="1"/>
  <c r="R66" i="1"/>
  <c r="Q66" i="1"/>
  <c r="P66" i="1"/>
  <c r="O66" i="1"/>
  <c r="N66" i="1"/>
  <c r="M66" i="1"/>
  <c r="AJ65" i="1"/>
  <c r="AI65" i="1"/>
  <c r="AH65" i="1"/>
  <c r="AG65" i="1"/>
  <c r="AF65" i="1"/>
  <c r="AE65" i="1"/>
  <c r="AA65" i="1"/>
  <c r="Z65" i="1"/>
  <c r="Y65" i="1"/>
  <c r="X65" i="1"/>
  <c r="W65" i="1"/>
  <c r="V65" i="1"/>
  <c r="R65" i="1"/>
  <c r="Q65" i="1"/>
  <c r="P65" i="1"/>
  <c r="O65" i="1"/>
  <c r="N65" i="1"/>
  <c r="M65" i="1"/>
  <c r="AJ64" i="1"/>
  <c r="AI64" i="1"/>
  <c r="AH64" i="1"/>
  <c r="AG64" i="1"/>
  <c r="AF64" i="1"/>
  <c r="AE64" i="1"/>
  <c r="AA64" i="1"/>
  <c r="Z64" i="1"/>
  <c r="Y64" i="1"/>
  <c r="X64" i="1"/>
  <c r="W64" i="1"/>
  <c r="V64" i="1"/>
  <c r="R64" i="1"/>
  <c r="Q64" i="1"/>
  <c r="P64" i="1"/>
  <c r="O64" i="1"/>
  <c r="N64" i="1"/>
  <c r="M64" i="1"/>
  <c r="AJ63" i="1"/>
  <c r="AI63" i="1"/>
  <c r="AH63" i="1"/>
  <c r="AG63" i="1"/>
  <c r="AF63" i="1"/>
  <c r="AE63" i="1"/>
  <c r="AA63" i="1"/>
  <c r="Z63" i="1"/>
  <c r="Y63" i="1"/>
  <c r="X63" i="1"/>
  <c r="W63" i="1"/>
  <c r="V63" i="1"/>
  <c r="R63" i="1"/>
  <c r="Q63" i="1"/>
  <c r="P63" i="1"/>
  <c r="O63" i="1"/>
  <c r="N63" i="1"/>
  <c r="M63" i="1"/>
  <c r="AJ62" i="1"/>
  <c r="AI62" i="1"/>
  <c r="AH62" i="1"/>
  <c r="AG62" i="1"/>
  <c r="AF62" i="1"/>
  <c r="AE62" i="1"/>
  <c r="AA62" i="1"/>
  <c r="Z62" i="1"/>
  <c r="Y62" i="1"/>
  <c r="X62" i="1"/>
  <c r="W62" i="1"/>
  <c r="V62" i="1"/>
  <c r="R62" i="1"/>
  <c r="Q62" i="1"/>
  <c r="P62" i="1"/>
  <c r="O62" i="1"/>
  <c r="N62" i="1"/>
  <c r="M62" i="1"/>
  <c r="AJ61" i="1"/>
  <c r="AI61" i="1"/>
  <c r="AH61" i="1"/>
  <c r="AG61" i="1"/>
  <c r="AF61" i="1"/>
  <c r="AE61" i="1"/>
  <c r="AA61" i="1"/>
  <c r="Z61" i="1"/>
  <c r="Y61" i="1"/>
  <c r="X61" i="1"/>
  <c r="W61" i="1"/>
  <c r="V61" i="1"/>
  <c r="R61" i="1"/>
  <c r="Q61" i="1"/>
  <c r="P61" i="1"/>
  <c r="O61" i="1"/>
  <c r="N61" i="1"/>
  <c r="M61" i="1"/>
  <c r="AJ60" i="1"/>
  <c r="AI60" i="1"/>
  <c r="AH60" i="1"/>
  <c r="AG60" i="1"/>
  <c r="AF60" i="1"/>
  <c r="AE60" i="1"/>
  <c r="AA60" i="1"/>
  <c r="Z60" i="1"/>
  <c r="Y60" i="1"/>
  <c r="X60" i="1"/>
  <c r="W60" i="1"/>
  <c r="V60" i="1"/>
  <c r="R60" i="1"/>
  <c r="Q60" i="1"/>
  <c r="P60" i="1"/>
  <c r="O60" i="1"/>
  <c r="N60" i="1"/>
  <c r="M60" i="1"/>
  <c r="AJ59" i="1"/>
  <c r="AI59" i="1"/>
  <c r="AH59" i="1"/>
  <c r="AG59" i="1"/>
  <c r="AF59" i="1"/>
  <c r="AE59" i="1"/>
  <c r="AA59" i="1"/>
  <c r="Z59" i="1"/>
  <c r="Y59" i="1"/>
  <c r="X59" i="1"/>
  <c r="W59" i="1"/>
  <c r="V59" i="1"/>
  <c r="R59" i="1"/>
  <c r="Q59" i="1"/>
  <c r="P59" i="1"/>
  <c r="O59" i="1"/>
  <c r="N59" i="1"/>
  <c r="M59" i="1"/>
  <c r="AJ58" i="1"/>
  <c r="AI58" i="1"/>
  <c r="AH58" i="1"/>
  <c r="AG58" i="1"/>
  <c r="AF58" i="1"/>
  <c r="AE58" i="1"/>
  <c r="AA58" i="1"/>
  <c r="Z58" i="1"/>
  <c r="Y58" i="1"/>
  <c r="X58" i="1"/>
  <c r="W58" i="1"/>
  <c r="V58" i="1"/>
  <c r="R58" i="1"/>
  <c r="Q58" i="1"/>
  <c r="P58" i="1"/>
  <c r="O58" i="1"/>
  <c r="N58" i="1"/>
  <c r="M58" i="1"/>
  <c r="AJ57" i="1"/>
  <c r="AI57" i="1"/>
  <c r="AH57" i="1"/>
  <c r="AG57" i="1"/>
  <c r="AF57" i="1"/>
  <c r="AE57" i="1"/>
  <c r="AA57" i="1"/>
  <c r="Z57" i="1"/>
  <c r="Y57" i="1"/>
  <c r="X57" i="1"/>
  <c r="W57" i="1"/>
  <c r="V57" i="1"/>
  <c r="R57" i="1"/>
  <c r="Q57" i="1"/>
  <c r="P57" i="1"/>
  <c r="O57" i="1"/>
  <c r="N57" i="1"/>
  <c r="M57" i="1"/>
  <c r="AJ56" i="1"/>
  <c r="AI56" i="1"/>
  <c r="AH56" i="1"/>
  <c r="AG56" i="1"/>
  <c r="AF56" i="1"/>
  <c r="AE56" i="1"/>
  <c r="AA56" i="1"/>
  <c r="Z56" i="1"/>
  <c r="Y56" i="1"/>
  <c r="X56" i="1"/>
  <c r="W56" i="1"/>
  <c r="V56" i="1"/>
  <c r="R56" i="1"/>
  <c r="Q56" i="1"/>
  <c r="P56" i="1"/>
  <c r="O56" i="1"/>
  <c r="N56" i="1"/>
  <c r="M56" i="1"/>
  <c r="AJ55" i="1"/>
  <c r="AI55" i="1"/>
  <c r="AH55" i="1"/>
  <c r="AG55" i="1"/>
  <c r="AF55" i="1"/>
  <c r="AE55" i="1"/>
  <c r="AA55" i="1"/>
  <c r="Z55" i="1"/>
  <c r="Y55" i="1"/>
  <c r="X55" i="1"/>
  <c r="W55" i="1"/>
  <c r="V55" i="1"/>
  <c r="R55" i="1"/>
  <c r="Q55" i="1"/>
  <c r="P55" i="1"/>
  <c r="O55" i="1"/>
  <c r="N55" i="1"/>
  <c r="M55" i="1"/>
  <c r="AJ54" i="1"/>
  <c r="AI54" i="1"/>
  <c r="AH54" i="1"/>
  <c r="AG54" i="1"/>
  <c r="AF54" i="1"/>
  <c r="AE54" i="1"/>
  <c r="AA54" i="1"/>
  <c r="Z54" i="1"/>
  <c r="Y54" i="1"/>
  <c r="X54" i="1"/>
  <c r="W54" i="1"/>
  <c r="V54" i="1"/>
  <c r="R54" i="1"/>
  <c r="Q54" i="1"/>
  <c r="P54" i="1"/>
  <c r="O54" i="1"/>
  <c r="N54" i="1"/>
  <c r="M54" i="1"/>
  <c r="AJ53" i="1"/>
  <c r="AI53" i="1"/>
  <c r="AH53" i="1"/>
  <c r="AG53" i="1"/>
  <c r="AF53" i="1"/>
  <c r="AE53" i="1"/>
  <c r="AA53" i="1"/>
  <c r="Z53" i="1"/>
  <c r="Y53" i="1"/>
  <c r="X53" i="1"/>
  <c r="W53" i="1"/>
  <c r="V53" i="1"/>
  <c r="R53" i="1"/>
  <c r="Q53" i="1"/>
  <c r="P53" i="1"/>
  <c r="O53" i="1"/>
  <c r="N53" i="1"/>
  <c r="M53" i="1"/>
  <c r="AJ52" i="1"/>
  <c r="AI52" i="1"/>
  <c r="AH52" i="1"/>
  <c r="AG52" i="1"/>
  <c r="AF52" i="1"/>
  <c r="AE52" i="1"/>
  <c r="AA52" i="1"/>
  <c r="Z52" i="1"/>
  <c r="Y52" i="1"/>
  <c r="X52" i="1"/>
  <c r="W52" i="1"/>
  <c r="V52" i="1"/>
  <c r="R52" i="1"/>
  <c r="Q52" i="1"/>
  <c r="P52" i="1"/>
  <c r="O52" i="1"/>
  <c r="N52" i="1"/>
  <c r="M52" i="1"/>
  <c r="AJ51" i="1"/>
  <c r="AI51" i="1"/>
  <c r="AH51" i="1"/>
  <c r="AG51" i="1"/>
  <c r="AF51" i="1"/>
  <c r="AE51" i="1"/>
  <c r="AA51" i="1"/>
  <c r="Z51" i="1"/>
  <c r="Y51" i="1"/>
  <c r="X51" i="1"/>
  <c r="W51" i="1"/>
  <c r="V51" i="1"/>
  <c r="R51" i="1"/>
  <c r="Q51" i="1"/>
  <c r="P51" i="1"/>
  <c r="O51" i="1"/>
  <c r="N51" i="1"/>
  <c r="M51" i="1"/>
  <c r="AJ50" i="1"/>
  <c r="AI50" i="1"/>
  <c r="AH50" i="1"/>
  <c r="AG50" i="1"/>
  <c r="AF50" i="1"/>
  <c r="AE50" i="1"/>
  <c r="AA50" i="1"/>
  <c r="Z50" i="1"/>
  <c r="Y50" i="1"/>
  <c r="X50" i="1"/>
  <c r="W50" i="1"/>
  <c r="V50" i="1"/>
  <c r="R50" i="1"/>
  <c r="Q50" i="1"/>
  <c r="P50" i="1"/>
  <c r="O50" i="1"/>
  <c r="N50" i="1"/>
  <c r="M50" i="1"/>
  <c r="AJ49" i="1"/>
  <c r="AI49" i="1"/>
  <c r="AH49" i="1"/>
  <c r="AG49" i="1"/>
  <c r="AF49" i="1"/>
  <c r="AE49" i="1"/>
  <c r="AA49" i="1"/>
  <c r="Z49" i="1"/>
  <c r="Y49" i="1"/>
  <c r="X49" i="1"/>
  <c r="W49" i="1"/>
  <c r="V49" i="1"/>
  <c r="R49" i="1"/>
  <c r="Q49" i="1"/>
  <c r="P49" i="1"/>
  <c r="O49" i="1"/>
  <c r="N49" i="1"/>
  <c r="M49" i="1"/>
  <c r="AJ48" i="1"/>
  <c r="AI48" i="1"/>
  <c r="AH48" i="1"/>
  <c r="AG48" i="1"/>
  <c r="AF48" i="1"/>
  <c r="AE48" i="1"/>
  <c r="AA48" i="1"/>
  <c r="Z48" i="1"/>
  <c r="Y48" i="1"/>
  <c r="X48" i="1"/>
  <c r="W48" i="1"/>
  <c r="V48" i="1"/>
  <c r="R48" i="1"/>
  <c r="Q48" i="1"/>
  <c r="P48" i="1"/>
  <c r="O48" i="1"/>
  <c r="N48" i="1"/>
  <c r="M48" i="1"/>
  <c r="AJ47" i="1"/>
  <c r="AI47" i="1"/>
  <c r="AH47" i="1"/>
  <c r="AG47" i="1"/>
  <c r="AF47" i="1"/>
  <c r="AE47" i="1"/>
  <c r="AA47" i="1"/>
  <c r="Z47" i="1"/>
  <c r="Y47" i="1"/>
  <c r="X47" i="1"/>
  <c r="W47" i="1"/>
  <c r="V47" i="1"/>
  <c r="R47" i="1"/>
  <c r="Q47" i="1"/>
  <c r="P47" i="1"/>
  <c r="O47" i="1"/>
  <c r="N47" i="1"/>
  <c r="M47" i="1"/>
  <c r="AJ46" i="1"/>
  <c r="AI46" i="1"/>
  <c r="AH46" i="1"/>
  <c r="AG46" i="1"/>
  <c r="AF46" i="1"/>
  <c r="AE46" i="1"/>
  <c r="AA46" i="1"/>
  <c r="Z46" i="1"/>
  <c r="Y46" i="1"/>
  <c r="X46" i="1"/>
  <c r="W46" i="1"/>
  <c r="V46" i="1"/>
  <c r="R46" i="1"/>
  <c r="Q46" i="1"/>
  <c r="P46" i="1"/>
  <c r="O46" i="1"/>
  <c r="N46" i="1"/>
  <c r="M46" i="1"/>
  <c r="AJ45" i="1"/>
  <c r="AI45" i="1"/>
  <c r="AH45" i="1"/>
  <c r="AG45" i="1"/>
  <c r="AF45" i="1"/>
  <c r="AE45" i="1"/>
  <c r="AA45" i="1"/>
  <c r="Z45" i="1"/>
  <c r="Y45" i="1"/>
  <c r="X45" i="1"/>
  <c r="W45" i="1"/>
  <c r="V45" i="1"/>
  <c r="R45" i="1"/>
  <c r="Q45" i="1"/>
  <c r="P45" i="1"/>
  <c r="O45" i="1"/>
  <c r="N45" i="1"/>
  <c r="M45" i="1"/>
  <c r="AJ44" i="1"/>
  <c r="AI44" i="1"/>
  <c r="AH44" i="1"/>
  <c r="AG44" i="1"/>
  <c r="AF44" i="1"/>
  <c r="AE44" i="1"/>
  <c r="AA44" i="1"/>
  <c r="Z44" i="1"/>
  <c r="Y44" i="1"/>
  <c r="X44" i="1"/>
  <c r="W44" i="1"/>
  <c r="V44" i="1"/>
  <c r="R44" i="1"/>
  <c r="Q44" i="1"/>
  <c r="P44" i="1"/>
  <c r="O44" i="1"/>
  <c r="N44" i="1"/>
  <c r="M44" i="1"/>
  <c r="AJ43" i="1"/>
  <c r="AI43" i="1"/>
  <c r="AH43" i="1"/>
  <c r="AG43" i="1"/>
  <c r="AF43" i="1"/>
  <c r="AE43" i="1"/>
  <c r="AA43" i="1"/>
  <c r="Z43" i="1"/>
  <c r="Y43" i="1"/>
  <c r="X43" i="1"/>
  <c r="W43" i="1"/>
  <c r="V43" i="1"/>
  <c r="R43" i="1"/>
  <c r="Q43" i="1"/>
  <c r="P43" i="1"/>
  <c r="O43" i="1"/>
  <c r="N43" i="1"/>
  <c r="M43" i="1"/>
  <c r="AJ42" i="1"/>
  <c r="AI42" i="1"/>
  <c r="AH42" i="1"/>
  <c r="AG42" i="1"/>
  <c r="AF42" i="1"/>
  <c r="AE42" i="1"/>
  <c r="AA42" i="1"/>
  <c r="Z42" i="1"/>
  <c r="Y42" i="1"/>
  <c r="X42" i="1"/>
  <c r="W42" i="1"/>
  <c r="V42" i="1"/>
  <c r="R42" i="1"/>
  <c r="Q42" i="1"/>
  <c r="P42" i="1"/>
  <c r="O42" i="1"/>
  <c r="N42" i="1"/>
  <c r="M42" i="1"/>
  <c r="AJ41" i="1"/>
  <c r="AI41" i="1"/>
  <c r="AH41" i="1"/>
  <c r="AG41" i="1"/>
  <c r="AF41" i="1"/>
  <c r="AE41" i="1"/>
  <c r="AA41" i="1"/>
  <c r="Z41" i="1"/>
  <c r="Y41" i="1"/>
  <c r="X41" i="1"/>
  <c r="W41" i="1"/>
  <c r="V41" i="1"/>
  <c r="R41" i="1"/>
  <c r="Q41" i="1"/>
  <c r="P41" i="1"/>
  <c r="O41" i="1"/>
  <c r="N41" i="1"/>
  <c r="M41" i="1"/>
  <c r="AJ40" i="1"/>
  <c r="AI40" i="1"/>
  <c r="AH40" i="1"/>
  <c r="AG40" i="1"/>
  <c r="AF40" i="1"/>
  <c r="AE40" i="1"/>
  <c r="AA40" i="1"/>
  <c r="Z40" i="1"/>
  <c r="Y40" i="1"/>
  <c r="X40" i="1"/>
  <c r="W40" i="1"/>
  <c r="V40" i="1"/>
  <c r="R40" i="1"/>
  <c r="Q40" i="1"/>
  <c r="P40" i="1"/>
  <c r="O40" i="1"/>
  <c r="N40" i="1"/>
  <c r="M40" i="1"/>
  <c r="AJ39" i="1"/>
  <c r="AI39" i="1"/>
  <c r="AH39" i="1"/>
  <c r="AG39" i="1"/>
  <c r="AF39" i="1"/>
  <c r="AE39" i="1"/>
  <c r="AA39" i="1"/>
  <c r="Z39" i="1"/>
  <c r="Y39" i="1"/>
  <c r="X39" i="1"/>
  <c r="W39" i="1"/>
  <c r="V39" i="1"/>
  <c r="R39" i="1"/>
  <c r="Q39" i="1"/>
  <c r="P39" i="1"/>
  <c r="O39" i="1"/>
  <c r="N39" i="1"/>
  <c r="M39" i="1"/>
  <c r="AJ38" i="1"/>
  <c r="AI38" i="1"/>
  <c r="AH38" i="1"/>
  <c r="AG38" i="1"/>
  <c r="AF38" i="1"/>
  <c r="AE38" i="1"/>
  <c r="AA38" i="1"/>
  <c r="Z38" i="1"/>
  <c r="Y38" i="1"/>
  <c r="X38" i="1"/>
  <c r="W38" i="1"/>
  <c r="V38" i="1"/>
  <c r="R38" i="1"/>
  <c r="Q38" i="1"/>
  <c r="P38" i="1"/>
  <c r="O38" i="1"/>
  <c r="N38" i="1"/>
  <c r="M38" i="1"/>
  <c r="AJ37" i="1"/>
  <c r="AI37" i="1"/>
  <c r="AH37" i="1"/>
  <c r="AG37" i="1"/>
  <c r="AF37" i="1"/>
  <c r="AE37" i="1"/>
  <c r="AA37" i="1"/>
  <c r="Z37" i="1"/>
  <c r="Y37" i="1"/>
  <c r="X37" i="1"/>
  <c r="W37" i="1"/>
  <c r="V37" i="1"/>
  <c r="R37" i="1"/>
  <c r="Q37" i="1"/>
  <c r="P37" i="1"/>
  <c r="O37" i="1"/>
  <c r="N37" i="1"/>
  <c r="M37" i="1"/>
  <c r="AJ36" i="1"/>
  <c r="AI36" i="1"/>
  <c r="AH36" i="1"/>
  <c r="AG36" i="1"/>
  <c r="AF36" i="1"/>
  <c r="AE36" i="1"/>
  <c r="AA36" i="1"/>
  <c r="Z36" i="1"/>
  <c r="Y36" i="1"/>
  <c r="X36" i="1"/>
  <c r="W36" i="1"/>
  <c r="V36" i="1"/>
  <c r="R36" i="1"/>
  <c r="Q36" i="1"/>
  <c r="P36" i="1"/>
  <c r="O36" i="1"/>
  <c r="N36" i="1"/>
  <c r="M36" i="1"/>
  <c r="AJ35" i="1"/>
  <c r="AI35" i="1"/>
  <c r="AH35" i="1"/>
  <c r="AG35" i="1"/>
  <c r="AF35" i="1"/>
  <c r="AE35" i="1"/>
  <c r="AA35" i="1"/>
  <c r="Z35" i="1"/>
  <c r="Y35" i="1"/>
  <c r="X35" i="1"/>
  <c r="W35" i="1"/>
  <c r="V35" i="1"/>
  <c r="R35" i="1"/>
  <c r="Q35" i="1"/>
  <c r="P35" i="1"/>
  <c r="O35" i="1"/>
  <c r="N35" i="1"/>
  <c r="M35" i="1"/>
  <c r="AJ34" i="1"/>
  <c r="AI34" i="1"/>
  <c r="AH34" i="1"/>
  <c r="AG34" i="1"/>
  <c r="AF34" i="1"/>
  <c r="AE34" i="1"/>
  <c r="AA34" i="1"/>
  <c r="Z34" i="1"/>
  <c r="Y34" i="1"/>
  <c r="X34" i="1"/>
  <c r="W34" i="1"/>
  <c r="V34" i="1"/>
  <c r="R34" i="1"/>
  <c r="Q34" i="1"/>
  <c r="P34" i="1"/>
  <c r="O34" i="1"/>
  <c r="N34" i="1"/>
  <c r="M34" i="1"/>
  <c r="AJ33" i="1"/>
  <c r="AI33" i="1"/>
  <c r="AH33" i="1"/>
  <c r="AG33" i="1"/>
  <c r="AF33" i="1"/>
  <c r="AE33" i="1"/>
  <c r="AA33" i="1"/>
  <c r="Z33" i="1"/>
  <c r="Y33" i="1"/>
  <c r="X33" i="1"/>
  <c r="W33" i="1"/>
  <c r="V33" i="1"/>
  <c r="R33" i="1"/>
  <c r="Q33" i="1"/>
  <c r="P33" i="1"/>
  <c r="O33" i="1"/>
  <c r="N33" i="1"/>
  <c r="M33" i="1"/>
  <c r="AJ32" i="1"/>
  <c r="AI32" i="1"/>
  <c r="AH32" i="1"/>
  <c r="AG32" i="1"/>
  <c r="AF32" i="1"/>
  <c r="AE32" i="1"/>
  <c r="AA32" i="1"/>
  <c r="Z32" i="1"/>
  <c r="Y32" i="1"/>
  <c r="X32" i="1"/>
  <c r="W32" i="1"/>
  <c r="V32" i="1"/>
  <c r="R32" i="1"/>
  <c r="Q32" i="1"/>
  <c r="P32" i="1"/>
  <c r="O32" i="1"/>
  <c r="N32" i="1"/>
  <c r="M32" i="1"/>
  <c r="AJ31" i="1"/>
  <c r="AI31" i="1"/>
  <c r="AH31" i="1"/>
  <c r="AG31" i="1"/>
  <c r="AF31" i="1"/>
  <c r="AE31" i="1"/>
  <c r="AA31" i="1"/>
  <c r="Z31" i="1"/>
  <c r="Y31" i="1"/>
  <c r="X31" i="1"/>
  <c r="W31" i="1"/>
  <c r="V31" i="1"/>
  <c r="R31" i="1"/>
  <c r="Q31" i="1"/>
  <c r="P31" i="1"/>
  <c r="O31" i="1"/>
  <c r="N31" i="1"/>
  <c r="M31" i="1"/>
  <c r="AJ30" i="1"/>
  <c r="AI30" i="1"/>
  <c r="AH30" i="1"/>
  <c r="AG30" i="1"/>
  <c r="AF30" i="1"/>
  <c r="AE30" i="1"/>
  <c r="AA30" i="1"/>
  <c r="Z30" i="1"/>
  <c r="Y30" i="1"/>
  <c r="X30" i="1"/>
  <c r="W30" i="1"/>
  <c r="V30" i="1"/>
  <c r="R30" i="1"/>
  <c r="Q30" i="1"/>
  <c r="P30" i="1"/>
  <c r="O30" i="1"/>
  <c r="N30" i="1"/>
  <c r="M30" i="1"/>
  <c r="AS29" i="1"/>
  <c r="AJ29" i="1"/>
  <c r="AI29" i="1"/>
  <c r="AH29" i="1"/>
  <c r="AG29" i="1"/>
  <c r="AF29" i="1"/>
  <c r="AE29" i="1"/>
  <c r="AA29" i="1"/>
  <c r="Z29" i="1"/>
  <c r="Y29" i="1"/>
  <c r="X29" i="1"/>
  <c r="W29" i="1"/>
  <c r="V29" i="1"/>
  <c r="R29" i="1"/>
  <c r="Q29" i="1"/>
  <c r="P29" i="1"/>
  <c r="O29" i="1"/>
  <c r="N29" i="1"/>
  <c r="M29" i="1"/>
  <c r="AJ28" i="1"/>
  <c r="AI28" i="1"/>
  <c r="AH28" i="1"/>
  <c r="AG28" i="1"/>
  <c r="AF28" i="1"/>
  <c r="AE28" i="1"/>
  <c r="AA28" i="1"/>
  <c r="Z28" i="1"/>
  <c r="Y28" i="1"/>
  <c r="X28" i="1"/>
  <c r="W28" i="1"/>
  <c r="V28" i="1"/>
  <c r="R28" i="1"/>
  <c r="Q28" i="1"/>
  <c r="P28" i="1"/>
  <c r="O28" i="1"/>
  <c r="N28" i="1"/>
  <c r="M28" i="1"/>
  <c r="AS27" i="1"/>
  <c r="AJ27" i="1"/>
  <c r="AI27" i="1"/>
  <c r="AH27" i="1"/>
  <c r="AG27" i="1"/>
  <c r="AF27" i="1"/>
  <c r="AE27" i="1"/>
  <c r="AA27" i="1"/>
  <c r="Z27" i="1"/>
  <c r="Y27" i="1"/>
  <c r="X27" i="1"/>
  <c r="W27" i="1"/>
  <c r="V27" i="1"/>
  <c r="R27" i="1"/>
  <c r="Q27" i="1"/>
  <c r="P27" i="1"/>
  <c r="O27" i="1"/>
  <c r="N27" i="1"/>
  <c r="M27" i="1"/>
  <c r="AJ26" i="1"/>
  <c r="AI26" i="1"/>
  <c r="AH26" i="1"/>
  <c r="AG26" i="1"/>
  <c r="AF26" i="1"/>
  <c r="AE26" i="1"/>
  <c r="AA26" i="1"/>
  <c r="Z26" i="1"/>
  <c r="Y26" i="1"/>
  <c r="X26" i="1"/>
  <c r="W26" i="1"/>
  <c r="V26" i="1"/>
  <c r="R26" i="1"/>
  <c r="Q26" i="1"/>
  <c r="P26" i="1"/>
  <c r="O26" i="1"/>
  <c r="N26" i="1"/>
  <c r="M26" i="1"/>
  <c r="AP25" i="1"/>
  <c r="AJ25" i="1"/>
  <c r="AI25" i="1"/>
  <c r="AH25" i="1"/>
  <c r="AG25" i="1"/>
  <c r="AF25" i="1"/>
  <c r="AE25" i="1"/>
  <c r="AA25" i="1"/>
  <c r="Z25" i="1"/>
  <c r="Y25" i="1"/>
  <c r="X25" i="1"/>
  <c r="W25" i="1"/>
  <c r="V25" i="1"/>
  <c r="R25" i="1"/>
  <c r="Q25" i="1"/>
  <c r="P25" i="1"/>
  <c r="O25" i="1"/>
  <c r="N25" i="1"/>
  <c r="M25" i="1"/>
  <c r="AV24" i="1"/>
  <c r="AS24" i="1"/>
  <c r="AJ24" i="1"/>
  <c r="AI24" i="1"/>
  <c r="AH24" i="1"/>
  <c r="AG24" i="1"/>
  <c r="AF24" i="1"/>
  <c r="AE24" i="1"/>
  <c r="AA24" i="1"/>
  <c r="Z24" i="1"/>
  <c r="Y24" i="1"/>
  <c r="X24" i="1"/>
  <c r="W24" i="1"/>
  <c r="V24" i="1"/>
  <c r="R24" i="1"/>
  <c r="Q24" i="1"/>
  <c r="P24" i="1"/>
  <c r="O24" i="1"/>
  <c r="N24" i="1"/>
  <c r="M24" i="1"/>
  <c r="AS23" i="1"/>
  <c r="AJ23" i="1"/>
  <c r="AI23" i="1"/>
  <c r="AH23" i="1"/>
  <c r="AG23" i="1"/>
  <c r="AF23" i="1"/>
  <c r="AE23" i="1"/>
  <c r="AA23" i="1"/>
  <c r="Z23" i="1"/>
  <c r="Y23" i="1"/>
  <c r="X23" i="1"/>
  <c r="W23" i="1"/>
  <c r="V23" i="1"/>
  <c r="R23" i="1"/>
  <c r="Q23" i="1"/>
  <c r="P23" i="1"/>
  <c r="O23" i="1"/>
  <c r="N23" i="1"/>
  <c r="M23" i="1"/>
  <c r="AP22" i="1"/>
  <c r="AP21" i="1" s="1"/>
  <c r="AJ22" i="1"/>
  <c r="AI22" i="1"/>
  <c r="AH22" i="1"/>
  <c r="AG22" i="1"/>
  <c r="AF22" i="1"/>
  <c r="AE22" i="1"/>
  <c r="AA22" i="1"/>
  <c r="Z22" i="1"/>
  <c r="Y22" i="1"/>
  <c r="X22" i="1"/>
  <c r="W22" i="1"/>
  <c r="V22" i="1"/>
  <c r="R22" i="1"/>
  <c r="Q22" i="1"/>
  <c r="P22" i="1"/>
  <c r="O22" i="1"/>
  <c r="N22" i="1"/>
  <c r="M22" i="1"/>
  <c r="AJ21" i="1"/>
  <c r="AI21" i="1"/>
  <c r="AH21" i="1"/>
  <c r="AG21" i="1"/>
  <c r="AF21" i="1"/>
  <c r="AE21" i="1"/>
  <c r="AA21" i="1"/>
  <c r="Z21" i="1"/>
  <c r="Y21" i="1"/>
  <c r="X21" i="1"/>
  <c r="W21" i="1"/>
  <c r="V21" i="1"/>
  <c r="R21" i="1"/>
  <c r="Q21" i="1"/>
  <c r="P21" i="1"/>
  <c r="O21" i="1"/>
  <c r="N21" i="1"/>
  <c r="M21" i="1"/>
  <c r="AJ20" i="1"/>
  <c r="AI20" i="1"/>
  <c r="AH20" i="1"/>
  <c r="AG20" i="1"/>
  <c r="AF20" i="1"/>
  <c r="AE20" i="1"/>
  <c r="AA20" i="1"/>
  <c r="Z20" i="1"/>
  <c r="Y20" i="1"/>
  <c r="X20" i="1"/>
  <c r="W20" i="1"/>
  <c r="V20" i="1"/>
  <c r="R20" i="1"/>
  <c r="Q20" i="1"/>
  <c r="P20" i="1"/>
  <c r="O20" i="1"/>
  <c r="N20" i="1"/>
  <c r="M20" i="1"/>
  <c r="AJ19" i="1"/>
  <c r="AI19" i="1"/>
  <c r="AH19" i="1"/>
  <c r="AG19" i="1"/>
  <c r="AF19" i="1"/>
  <c r="AE19" i="1"/>
  <c r="AA19" i="1"/>
  <c r="Z19" i="1"/>
  <c r="Y19" i="1"/>
  <c r="X19" i="1"/>
  <c r="W19" i="1"/>
  <c r="V19" i="1"/>
  <c r="R19" i="1"/>
  <c r="Q19" i="1"/>
  <c r="P19" i="1"/>
  <c r="O19" i="1"/>
  <c r="N19" i="1"/>
  <c r="M19" i="1"/>
  <c r="AJ18" i="1"/>
  <c r="AI18" i="1"/>
  <c r="AH18" i="1"/>
  <c r="AG18" i="1"/>
  <c r="AF18" i="1"/>
  <c r="AE18" i="1"/>
  <c r="AA18" i="1"/>
  <c r="Z18" i="1"/>
  <c r="Y18" i="1"/>
  <c r="X18" i="1"/>
  <c r="W18" i="1"/>
  <c r="V18" i="1"/>
  <c r="R18" i="1"/>
  <c r="Q18" i="1"/>
  <c r="P18" i="1"/>
  <c r="O18" i="1"/>
  <c r="N18" i="1"/>
  <c r="M18" i="1"/>
  <c r="AJ17" i="1"/>
  <c r="AI17" i="1"/>
  <c r="AH17" i="1"/>
  <c r="AG17" i="1"/>
  <c r="AF17" i="1"/>
  <c r="AE17" i="1"/>
  <c r="AA17" i="1"/>
  <c r="Z17" i="1"/>
  <c r="Y17" i="1"/>
  <c r="X17" i="1"/>
  <c r="W17" i="1"/>
  <c r="V17" i="1"/>
  <c r="R17" i="1"/>
  <c r="Q17" i="1"/>
  <c r="P17" i="1"/>
  <c r="O17" i="1"/>
  <c r="N17" i="1"/>
  <c r="M17" i="1"/>
  <c r="AJ16" i="1"/>
  <c r="AI16" i="1"/>
  <c r="AH16" i="1"/>
  <c r="AG16" i="1"/>
  <c r="AF16" i="1"/>
  <c r="AE16" i="1"/>
  <c r="AA16" i="1"/>
  <c r="Z16" i="1"/>
  <c r="Y16" i="1"/>
  <c r="X16" i="1"/>
  <c r="W16" i="1"/>
  <c r="V16" i="1"/>
  <c r="R16" i="1"/>
  <c r="Q16" i="1"/>
  <c r="P16" i="1"/>
  <c r="O16" i="1"/>
  <c r="N16" i="1"/>
  <c r="M16" i="1"/>
  <c r="AJ15" i="1"/>
  <c r="AI15" i="1"/>
  <c r="AH15" i="1"/>
  <c r="AG15" i="1"/>
  <c r="AF15" i="1"/>
  <c r="AE15" i="1"/>
  <c r="AA15" i="1"/>
  <c r="Z15" i="1"/>
  <c r="Y15" i="1"/>
  <c r="X15" i="1"/>
  <c r="W15" i="1"/>
  <c r="V15" i="1"/>
  <c r="R15" i="1"/>
  <c r="Q15" i="1"/>
  <c r="P15" i="1"/>
  <c r="O15" i="1"/>
  <c r="N15" i="1"/>
  <c r="M15" i="1"/>
  <c r="AJ14" i="1"/>
  <c r="AI14" i="1"/>
  <c r="AH14" i="1"/>
  <c r="AG14" i="1"/>
  <c r="AF14" i="1"/>
  <c r="AE14" i="1"/>
  <c r="AA14" i="1"/>
  <c r="Z14" i="1"/>
  <c r="Y14" i="1"/>
  <c r="X14" i="1"/>
  <c r="W14" i="1"/>
  <c r="V14" i="1"/>
  <c r="R14" i="1"/>
  <c r="Q14" i="1"/>
  <c r="P14" i="1"/>
  <c r="O14" i="1"/>
  <c r="N14" i="1"/>
  <c r="M14" i="1"/>
  <c r="AJ13" i="1"/>
  <c r="AI13" i="1"/>
  <c r="AH13" i="1"/>
  <c r="AG13" i="1"/>
  <c r="AF13" i="1"/>
  <c r="AE13" i="1"/>
  <c r="AA13" i="1"/>
  <c r="Z13" i="1"/>
  <c r="Y13" i="1"/>
  <c r="X13" i="1"/>
  <c r="W13" i="1"/>
  <c r="V13" i="1"/>
  <c r="R13" i="1"/>
  <c r="Q13" i="1"/>
  <c r="P13" i="1"/>
  <c r="O13" i="1"/>
  <c r="N13" i="1"/>
  <c r="M13" i="1"/>
  <c r="AJ12" i="1"/>
  <c r="AI12" i="1"/>
  <c r="AH12" i="1"/>
  <c r="AG12" i="1"/>
  <c r="AF12" i="1"/>
  <c r="AE12" i="1"/>
  <c r="AA12" i="1"/>
  <c r="Z12" i="1"/>
  <c r="Y12" i="1"/>
  <c r="X12" i="1"/>
  <c r="W12" i="1"/>
  <c r="V12" i="1"/>
  <c r="R12" i="1"/>
  <c r="Q12" i="1"/>
  <c r="P12" i="1"/>
  <c r="O12" i="1"/>
  <c r="N12" i="1"/>
  <c r="M12" i="1"/>
  <c r="AJ11" i="1"/>
  <c r="AI11" i="1"/>
  <c r="AH11" i="1"/>
  <c r="AG11" i="1"/>
  <c r="AF11" i="1"/>
  <c r="AE11" i="1"/>
  <c r="AA11" i="1"/>
  <c r="Z11" i="1"/>
  <c r="Y11" i="1"/>
  <c r="X11" i="1"/>
  <c r="W11" i="1"/>
  <c r="V11" i="1"/>
  <c r="R11" i="1"/>
  <c r="Q11" i="1"/>
  <c r="P11" i="1"/>
  <c r="O11" i="1"/>
  <c r="N11" i="1"/>
  <c r="M11" i="1"/>
  <c r="AJ10" i="1"/>
  <c r="AI10" i="1"/>
  <c r="AH10" i="1"/>
  <c r="AG10" i="1"/>
  <c r="AF10" i="1"/>
  <c r="AE10" i="1"/>
  <c r="AA10" i="1"/>
  <c r="Z10" i="1"/>
  <c r="Y10" i="1"/>
  <c r="X10" i="1"/>
  <c r="W10" i="1"/>
  <c r="V10" i="1"/>
  <c r="R10" i="1"/>
  <c r="Q10" i="1"/>
  <c r="P10" i="1"/>
  <c r="O10" i="1"/>
  <c r="N10" i="1"/>
  <c r="M10" i="1"/>
  <c r="J10" i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S10" i="1" l="1"/>
  <c r="S11" i="1" s="1"/>
  <c r="S12" i="1" s="1"/>
  <c r="S13" i="1" s="1"/>
  <c r="S14" i="1" s="1"/>
  <c r="S15" i="1" s="1"/>
  <c r="S16" i="1" s="1"/>
  <c r="S17" i="1" s="1"/>
  <c r="S18" i="1" s="1"/>
  <c r="S19" i="1" s="1"/>
  <c r="S20" i="1" s="1"/>
  <c r="S21" i="1" s="1"/>
  <c r="S22" i="1" s="1"/>
  <c r="S23" i="1" s="1"/>
  <c r="S24" i="1" s="1"/>
  <c r="S25" i="1" s="1"/>
  <c r="S26" i="1" s="1"/>
  <c r="S27" i="1" s="1"/>
  <c r="S28" i="1" s="1"/>
  <c r="S29" i="1" s="1"/>
  <c r="S30" i="1" s="1"/>
  <c r="S31" i="1" s="1"/>
  <c r="S32" i="1" s="1"/>
  <c r="S33" i="1" s="1"/>
  <c r="S34" i="1" s="1"/>
  <c r="S35" i="1" s="1"/>
  <c r="S36" i="1" s="1"/>
  <c r="S37" i="1" s="1"/>
  <c r="S38" i="1" s="1"/>
  <c r="S39" i="1" s="1"/>
  <c r="S40" i="1" s="1"/>
  <c r="S41" i="1" s="1"/>
  <c r="S42" i="1" s="1"/>
  <c r="S43" i="1" s="1"/>
  <c r="S44" i="1" s="1"/>
  <c r="S45" i="1" s="1"/>
  <c r="S46" i="1" s="1"/>
  <c r="S47" i="1" s="1"/>
  <c r="S48" i="1" s="1"/>
  <c r="S49" i="1" s="1"/>
  <c r="S50" i="1" s="1"/>
  <c r="S51" i="1" s="1"/>
  <c r="S52" i="1" s="1"/>
  <c r="S53" i="1" s="1"/>
  <c r="S54" i="1" s="1"/>
  <c r="S55" i="1" s="1"/>
  <c r="S56" i="1" s="1"/>
  <c r="S57" i="1" s="1"/>
  <c r="S58" i="1" s="1"/>
  <c r="S59" i="1" s="1"/>
  <c r="S60" i="1" s="1"/>
  <c r="S61" i="1" s="1"/>
  <c r="S62" i="1" s="1"/>
  <c r="S63" i="1" s="1"/>
  <c r="S64" i="1" s="1"/>
  <c r="S65" i="1" s="1"/>
  <c r="S66" i="1" s="1"/>
  <c r="S67" i="1" s="1"/>
  <c r="S68" i="1" s="1"/>
  <c r="S69" i="1" s="1"/>
  <c r="S70" i="1" s="1"/>
  <c r="S71" i="1" s="1"/>
  <c r="S72" i="1" s="1"/>
  <c r="S73" i="1" s="1"/>
  <c r="S74" i="1" s="1"/>
  <c r="S75" i="1" s="1"/>
  <c r="S76" i="1" s="1"/>
  <c r="S77" i="1" s="1"/>
  <c r="S78" i="1" s="1"/>
  <c r="S79" i="1" s="1"/>
  <c r="S80" i="1" s="1"/>
  <c r="S81" i="1" s="1"/>
  <c r="S82" i="1" s="1"/>
  <c r="S83" i="1" s="1"/>
  <c r="S84" i="1" s="1"/>
  <c r="S85" i="1" s="1"/>
  <c r="S86" i="1" s="1"/>
  <c r="S87" i="1" s="1"/>
  <c r="S88" i="1" s="1"/>
  <c r="S89" i="1" s="1"/>
  <c r="S90" i="1" s="1"/>
  <c r="S91" i="1" s="1"/>
  <c r="S92" i="1" s="1"/>
  <c r="S93" i="1" s="1"/>
  <c r="S94" i="1" s="1"/>
  <c r="S95" i="1" s="1"/>
  <c r="S96" i="1" s="1"/>
  <c r="S97" i="1" s="1"/>
  <c r="S98" i="1" s="1"/>
  <c r="S99" i="1" s="1"/>
  <c r="S100" i="1" s="1"/>
  <c r="S101" i="1" s="1"/>
  <c r="S102" i="1" s="1"/>
  <c r="S103" i="1" s="1"/>
  <c r="S104" i="1" s="1"/>
  <c r="S105" i="1" s="1"/>
  <c r="S106" i="1" s="1"/>
  <c r="S107" i="1" s="1"/>
  <c r="AK10" i="1"/>
  <c r="AK11" i="1" s="1"/>
  <c r="AK12" i="1" s="1"/>
  <c r="AK13" i="1" s="1"/>
  <c r="AK14" i="1" s="1"/>
  <c r="AK15" i="1" s="1"/>
  <c r="AK16" i="1" s="1"/>
  <c r="AK17" i="1" s="1"/>
  <c r="AK18" i="1" s="1"/>
  <c r="AK19" i="1" s="1"/>
  <c r="AK20" i="1" s="1"/>
  <c r="AK21" i="1" s="1"/>
  <c r="AK22" i="1" s="1"/>
  <c r="AK23" i="1" s="1"/>
  <c r="AK24" i="1" s="1"/>
  <c r="AK25" i="1" s="1"/>
  <c r="AK26" i="1" s="1"/>
  <c r="AK27" i="1" s="1"/>
  <c r="AK28" i="1" s="1"/>
  <c r="AK29" i="1" s="1"/>
  <c r="AK30" i="1" s="1"/>
  <c r="AK31" i="1" s="1"/>
  <c r="AK32" i="1" s="1"/>
  <c r="AK33" i="1" s="1"/>
  <c r="AK34" i="1" s="1"/>
  <c r="AK35" i="1" s="1"/>
  <c r="AK36" i="1" s="1"/>
  <c r="AK37" i="1" s="1"/>
  <c r="AK38" i="1" s="1"/>
  <c r="AK39" i="1" s="1"/>
  <c r="AK40" i="1" s="1"/>
  <c r="AK41" i="1" s="1"/>
  <c r="AK42" i="1" s="1"/>
  <c r="AK43" i="1" s="1"/>
  <c r="AK44" i="1" s="1"/>
  <c r="AK45" i="1" s="1"/>
  <c r="AK46" i="1" s="1"/>
  <c r="AK47" i="1" s="1"/>
  <c r="AK48" i="1" s="1"/>
  <c r="AK49" i="1" s="1"/>
  <c r="AK50" i="1" s="1"/>
  <c r="AK51" i="1" s="1"/>
  <c r="AK52" i="1" s="1"/>
  <c r="AK53" i="1" s="1"/>
  <c r="AK54" i="1" s="1"/>
  <c r="AK55" i="1" s="1"/>
  <c r="AK56" i="1" s="1"/>
  <c r="AK57" i="1" s="1"/>
  <c r="AK58" i="1" s="1"/>
  <c r="AK59" i="1" s="1"/>
  <c r="AK60" i="1" s="1"/>
  <c r="AK61" i="1" s="1"/>
  <c r="AK62" i="1" s="1"/>
  <c r="AK63" i="1" s="1"/>
  <c r="AK64" i="1" s="1"/>
  <c r="AK65" i="1" s="1"/>
  <c r="AK66" i="1" s="1"/>
  <c r="AK67" i="1" s="1"/>
  <c r="AK68" i="1" s="1"/>
  <c r="AK69" i="1" s="1"/>
  <c r="AK70" i="1" s="1"/>
  <c r="AK71" i="1" s="1"/>
  <c r="AK72" i="1" s="1"/>
  <c r="AK73" i="1" s="1"/>
  <c r="AK74" i="1" s="1"/>
  <c r="AK75" i="1" s="1"/>
  <c r="AK76" i="1" s="1"/>
  <c r="AK77" i="1" s="1"/>
  <c r="AK78" i="1" s="1"/>
  <c r="AK79" i="1" s="1"/>
  <c r="AK80" i="1" s="1"/>
  <c r="AK81" i="1" s="1"/>
  <c r="AK82" i="1" s="1"/>
  <c r="AK83" i="1" s="1"/>
  <c r="AK84" i="1" s="1"/>
  <c r="AK85" i="1" s="1"/>
  <c r="AK86" i="1" s="1"/>
  <c r="AK87" i="1" s="1"/>
  <c r="AK88" i="1" s="1"/>
  <c r="AK89" i="1" s="1"/>
  <c r="AK90" i="1" s="1"/>
  <c r="AK91" i="1" s="1"/>
  <c r="AK92" i="1" s="1"/>
  <c r="AK93" i="1" s="1"/>
  <c r="AK94" i="1" s="1"/>
  <c r="AK95" i="1" s="1"/>
  <c r="AK96" i="1" s="1"/>
  <c r="AK97" i="1" s="1"/>
  <c r="AK98" i="1" s="1"/>
  <c r="AK99" i="1" s="1"/>
  <c r="AK100" i="1" s="1"/>
  <c r="AK101" i="1" s="1"/>
  <c r="AK102" i="1" s="1"/>
  <c r="AK103" i="1" s="1"/>
  <c r="AK104" i="1" s="1"/>
  <c r="AK105" i="1" s="1"/>
  <c r="AK106" i="1" s="1"/>
  <c r="AK107" i="1" s="1"/>
  <c r="AW25" i="9"/>
  <c r="AW26" i="11"/>
  <c r="L20" i="14"/>
  <c r="E25" i="14" s="1"/>
  <c r="AW24" i="10"/>
  <c r="Z108" i="9"/>
  <c r="AU21" i="9" s="1"/>
  <c r="AQ22" i="9" s="1"/>
  <c r="AQ21" i="9" s="1"/>
  <c r="Z109" i="10"/>
  <c r="AU21" i="10" s="1"/>
  <c r="AQ22" i="10" s="1"/>
  <c r="AQ21" i="10" s="1"/>
  <c r="AJ107" i="3"/>
  <c r="AR28" i="3" s="1"/>
  <c r="R107" i="4"/>
  <c r="AJ107" i="4"/>
  <c r="AR28" i="4" s="1"/>
  <c r="Z107" i="4"/>
  <c r="AU21" i="4" s="1"/>
  <c r="AQ22" i="4" s="1"/>
  <c r="AQ21" i="4" s="1"/>
  <c r="Q110" i="7"/>
  <c r="Z111" i="8"/>
  <c r="AU25" i="8" s="1"/>
  <c r="AQ26" i="8" s="1"/>
  <c r="AQ25" i="8" s="1"/>
  <c r="AA108" i="9"/>
  <c r="AA109" i="10"/>
  <c r="AJ110" i="7"/>
  <c r="AR31" i="7" s="1"/>
  <c r="AA111" i="8"/>
  <c r="Q108" i="9"/>
  <c r="AI108" i="9"/>
  <c r="AQ29" i="9" s="1"/>
  <c r="AQ26" i="9" s="1"/>
  <c r="Q109" i="10"/>
  <c r="AI109" i="10"/>
  <c r="AQ30" i="10" s="1"/>
  <c r="AQ27" i="10" s="1"/>
  <c r="AI107" i="11"/>
  <c r="Z107" i="1"/>
  <c r="AI107" i="4"/>
  <c r="AQ28" i="4" s="1"/>
  <c r="AQ25" i="4" s="1"/>
  <c r="AB10" i="1"/>
  <c r="AB11" i="1" s="1"/>
  <c r="AB12" i="1" s="1"/>
  <c r="AB13" i="1" s="1"/>
  <c r="AB14" i="1" s="1"/>
  <c r="AB15" i="1" s="1"/>
  <c r="AB16" i="1" s="1"/>
  <c r="AB17" i="1" s="1"/>
  <c r="AB18" i="1" s="1"/>
  <c r="AB19" i="1" s="1"/>
  <c r="AB20" i="1" s="1"/>
  <c r="AB21" i="1" s="1"/>
  <c r="AB22" i="1" s="1"/>
  <c r="AB23" i="1" s="1"/>
  <c r="AB24" i="1" s="1"/>
  <c r="AB25" i="1" s="1"/>
  <c r="AB26" i="1" s="1"/>
  <c r="AB27" i="1" s="1"/>
  <c r="AB28" i="1" s="1"/>
  <c r="AB29" i="1" s="1"/>
  <c r="AB30" i="1" s="1"/>
  <c r="AB31" i="1" s="1"/>
  <c r="AB32" i="1" s="1"/>
  <c r="AB33" i="1" s="1"/>
  <c r="AB34" i="1" s="1"/>
  <c r="AB35" i="1" s="1"/>
  <c r="AB36" i="1" s="1"/>
  <c r="AB37" i="1" s="1"/>
  <c r="AB38" i="1" s="1"/>
  <c r="AB39" i="1" s="1"/>
  <c r="AB40" i="1" s="1"/>
  <c r="AB41" i="1" s="1"/>
  <c r="AB42" i="1" s="1"/>
  <c r="AB43" i="1" s="1"/>
  <c r="AB44" i="1" s="1"/>
  <c r="AB45" i="1" s="1"/>
  <c r="AB46" i="1" s="1"/>
  <c r="AB47" i="1" s="1"/>
  <c r="AB48" i="1" s="1"/>
  <c r="AB49" i="1" s="1"/>
  <c r="AB50" i="1" s="1"/>
  <c r="AB51" i="1" s="1"/>
  <c r="AB52" i="1" s="1"/>
  <c r="AB53" i="1" s="1"/>
  <c r="AB54" i="1" s="1"/>
  <c r="AB55" i="1" s="1"/>
  <c r="AB56" i="1" s="1"/>
  <c r="AB57" i="1" s="1"/>
  <c r="AB58" i="1" s="1"/>
  <c r="AB59" i="1" s="1"/>
  <c r="AB60" i="1" s="1"/>
  <c r="AB61" i="1" s="1"/>
  <c r="AB62" i="1" s="1"/>
  <c r="AB63" i="1" s="1"/>
  <c r="AB64" i="1" s="1"/>
  <c r="AB65" i="1" s="1"/>
  <c r="AB66" i="1" s="1"/>
  <c r="AB67" i="1" s="1"/>
  <c r="AB68" i="1" s="1"/>
  <c r="AB69" i="1" s="1"/>
  <c r="AB70" i="1" s="1"/>
  <c r="AB71" i="1" s="1"/>
  <c r="AB72" i="1" s="1"/>
  <c r="AB73" i="1" s="1"/>
  <c r="AB74" i="1" s="1"/>
  <c r="AB75" i="1" s="1"/>
  <c r="AB76" i="1" s="1"/>
  <c r="AB77" i="1" s="1"/>
  <c r="AB78" i="1" s="1"/>
  <c r="AB79" i="1" s="1"/>
  <c r="AB80" i="1" s="1"/>
  <c r="AB81" i="1" s="1"/>
  <c r="AB82" i="1" s="1"/>
  <c r="AB83" i="1" s="1"/>
  <c r="AB84" i="1" s="1"/>
  <c r="AB85" i="1" s="1"/>
  <c r="AB86" i="1" s="1"/>
  <c r="AB87" i="1" s="1"/>
  <c r="AB88" i="1" s="1"/>
  <c r="AB89" i="1" s="1"/>
  <c r="AB90" i="1" s="1"/>
  <c r="AB91" i="1" s="1"/>
  <c r="AB92" i="1" s="1"/>
  <c r="AB93" i="1" s="1"/>
  <c r="AB94" i="1" s="1"/>
  <c r="AB95" i="1" s="1"/>
  <c r="AB96" i="1" s="1"/>
  <c r="AB97" i="1" s="1"/>
  <c r="AB98" i="1" s="1"/>
  <c r="AB99" i="1" s="1"/>
  <c r="AB100" i="1" s="1"/>
  <c r="AB101" i="1" s="1"/>
  <c r="AB102" i="1" s="1"/>
  <c r="AB103" i="1" s="1"/>
  <c r="AB104" i="1" s="1"/>
  <c r="AB105" i="1" s="1"/>
  <c r="AB106" i="1" s="1"/>
  <c r="AB107" i="1" s="1"/>
  <c r="E113" i="1" s="1"/>
  <c r="AS32" i="1" s="1"/>
  <c r="R107" i="1"/>
  <c r="AV21" i="1" s="1"/>
  <c r="AR22" i="1" s="1"/>
  <c r="AR21" i="1" s="1"/>
  <c r="AI107" i="2"/>
  <c r="AQ28" i="2" s="1"/>
  <c r="AQ25" i="2" s="1"/>
  <c r="R107" i="3"/>
  <c r="AA107" i="3"/>
  <c r="R107" i="6"/>
  <c r="R108" i="9"/>
  <c r="AJ108" i="9"/>
  <c r="AR29" i="9" s="1"/>
  <c r="R109" i="10"/>
  <c r="AJ109" i="10"/>
  <c r="AR30" i="10" s="1"/>
  <c r="R107" i="11"/>
  <c r="S9" i="2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S33" i="2" s="1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S60" i="2" s="1"/>
  <c r="S61" i="2" s="1"/>
  <c r="S62" i="2" s="1"/>
  <c r="S63" i="2" s="1"/>
  <c r="S64" i="2" s="1"/>
  <c r="S65" i="2" s="1"/>
  <c r="S66" i="2" s="1"/>
  <c r="S67" i="2" s="1"/>
  <c r="S68" i="2" s="1"/>
  <c r="S69" i="2" s="1"/>
  <c r="S70" i="2" s="1"/>
  <c r="S71" i="2" s="1"/>
  <c r="S72" i="2" s="1"/>
  <c r="S73" i="2" s="1"/>
  <c r="S74" i="2" s="1"/>
  <c r="S75" i="2" s="1"/>
  <c r="S76" i="2" s="1"/>
  <c r="S77" i="2" s="1"/>
  <c r="S78" i="2" s="1"/>
  <c r="S79" i="2" s="1"/>
  <c r="S80" i="2" s="1"/>
  <c r="S81" i="2" s="1"/>
  <c r="S82" i="2" s="1"/>
  <c r="S83" i="2" s="1"/>
  <c r="S84" i="2" s="1"/>
  <c r="S85" i="2" s="1"/>
  <c r="S86" i="2" s="1"/>
  <c r="S87" i="2" s="1"/>
  <c r="S88" i="2" s="1"/>
  <c r="S89" i="2" s="1"/>
  <c r="S90" i="2" s="1"/>
  <c r="S91" i="2" s="1"/>
  <c r="S92" i="2" s="1"/>
  <c r="S93" i="2" s="1"/>
  <c r="S94" i="2" s="1"/>
  <c r="S95" i="2" s="1"/>
  <c r="S96" i="2" s="1"/>
  <c r="S97" i="2" s="1"/>
  <c r="S98" i="2" s="1"/>
  <c r="S99" i="2" s="1"/>
  <c r="S100" i="2" s="1"/>
  <c r="S101" i="2" s="1"/>
  <c r="S102" i="2" s="1"/>
  <c r="S103" i="2" s="1"/>
  <c r="S104" i="2" s="1"/>
  <c r="S105" i="2" s="1"/>
  <c r="S106" i="2" s="1"/>
  <c r="S107" i="2" s="1"/>
  <c r="E112" i="1"/>
  <c r="AS33" i="1" s="1"/>
  <c r="J9" i="2"/>
  <c r="E110" i="1"/>
  <c r="AS17" i="1"/>
  <c r="AB9" i="2"/>
  <c r="AB10" i="2" s="1"/>
  <c r="AB11" i="2" s="1"/>
  <c r="AB12" i="2" s="1"/>
  <c r="AB13" i="2" s="1"/>
  <c r="AB14" i="2" s="1"/>
  <c r="AB15" i="2" s="1"/>
  <c r="AB16" i="2" s="1"/>
  <c r="AB17" i="2" s="1"/>
  <c r="AB18" i="2" s="1"/>
  <c r="AB19" i="2" s="1"/>
  <c r="AB20" i="2" s="1"/>
  <c r="AB21" i="2" s="1"/>
  <c r="AB22" i="2" s="1"/>
  <c r="AB23" i="2" s="1"/>
  <c r="AB24" i="2" s="1"/>
  <c r="AB25" i="2" s="1"/>
  <c r="AB26" i="2" s="1"/>
  <c r="AB27" i="2" s="1"/>
  <c r="AB28" i="2" s="1"/>
  <c r="AB29" i="2" s="1"/>
  <c r="AB30" i="2" s="1"/>
  <c r="AB31" i="2" s="1"/>
  <c r="AB32" i="2" s="1"/>
  <c r="AB33" i="2" s="1"/>
  <c r="AB34" i="2" s="1"/>
  <c r="AB35" i="2" s="1"/>
  <c r="AB36" i="2" s="1"/>
  <c r="AB37" i="2" s="1"/>
  <c r="AB38" i="2" s="1"/>
  <c r="AB39" i="2" s="1"/>
  <c r="AB40" i="2" s="1"/>
  <c r="AB41" i="2" s="1"/>
  <c r="AB42" i="2" s="1"/>
  <c r="AB43" i="2" s="1"/>
  <c r="AB44" i="2" s="1"/>
  <c r="AB45" i="2" s="1"/>
  <c r="AB46" i="2" s="1"/>
  <c r="AB47" i="2" s="1"/>
  <c r="AB48" i="2" s="1"/>
  <c r="AB49" i="2" s="1"/>
  <c r="AB50" i="2" s="1"/>
  <c r="AB51" i="2" s="1"/>
  <c r="AB52" i="2" s="1"/>
  <c r="AB53" i="2" s="1"/>
  <c r="AB54" i="2" s="1"/>
  <c r="AB55" i="2" s="1"/>
  <c r="AB56" i="2" s="1"/>
  <c r="AB57" i="2" s="1"/>
  <c r="AB58" i="2" s="1"/>
  <c r="AB59" i="2" s="1"/>
  <c r="AB60" i="2" s="1"/>
  <c r="AB61" i="2" s="1"/>
  <c r="AB62" i="2" s="1"/>
  <c r="AB63" i="2" s="1"/>
  <c r="AB64" i="2" s="1"/>
  <c r="AB65" i="2" s="1"/>
  <c r="AB66" i="2" s="1"/>
  <c r="AB67" i="2" s="1"/>
  <c r="AB68" i="2" s="1"/>
  <c r="AB69" i="2" s="1"/>
  <c r="AB70" i="2" s="1"/>
  <c r="AB71" i="2" s="1"/>
  <c r="AB72" i="2" s="1"/>
  <c r="AB73" i="2" s="1"/>
  <c r="AB74" i="2" s="1"/>
  <c r="AB75" i="2" s="1"/>
  <c r="AB76" i="2" s="1"/>
  <c r="AB77" i="2" s="1"/>
  <c r="AB78" i="2" s="1"/>
  <c r="AB79" i="2" s="1"/>
  <c r="AB80" i="2" s="1"/>
  <c r="AB81" i="2" s="1"/>
  <c r="AB82" i="2" s="1"/>
  <c r="AB83" i="2" s="1"/>
  <c r="AB84" i="2" s="1"/>
  <c r="AB85" i="2" s="1"/>
  <c r="AB86" i="2" s="1"/>
  <c r="AB87" i="2" s="1"/>
  <c r="AB88" i="2" s="1"/>
  <c r="AB89" i="2" s="1"/>
  <c r="AB90" i="2" s="1"/>
  <c r="AB91" i="2" s="1"/>
  <c r="AB92" i="2" s="1"/>
  <c r="AB93" i="2" s="1"/>
  <c r="AB94" i="2" s="1"/>
  <c r="AB95" i="2" s="1"/>
  <c r="AB96" i="2" s="1"/>
  <c r="AB97" i="2" s="1"/>
  <c r="AB98" i="2" s="1"/>
  <c r="AB99" i="2" s="1"/>
  <c r="AB100" i="2" s="1"/>
  <c r="AB101" i="2" s="1"/>
  <c r="AB102" i="2" s="1"/>
  <c r="AB103" i="2" s="1"/>
  <c r="AB104" i="2" s="1"/>
  <c r="AB105" i="2" s="1"/>
  <c r="AB106" i="2" s="1"/>
  <c r="AB107" i="2" s="1"/>
  <c r="AR26" i="1"/>
  <c r="AK9" i="2"/>
  <c r="Q107" i="1"/>
  <c r="AA107" i="1"/>
  <c r="Z107" i="2"/>
  <c r="AU21" i="2" s="1"/>
  <c r="AI107" i="1"/>
  <c r="AJ107" i="1"/>
  <c r="AU21" i="1"/>
  <c r="L20" i="13"/>
  <c r="AU24" i="1"/>
  <c r="Z107" i="3"/>
  <c r="AU21" i="3" s="1"/>
  <c r="AA107" i="4"/>
  <c r="AV24" i="4"/>
  <c r="AW24" i="4" s="1"/>
  <c r="Q107" i="2"/>
  <c r="AA107" i="2"/>
  <c r="R107" i="2"/>
  <c r="Q107" i="4"/>
  <c r="R107" i="5"/>
  <c r="Z11" i="5"/>
  <c r="Z107" i="5" s="1"/>
  <c r="AI10" i="5"/>
  <c r="AI107" i="5" s="1"/>
  <c r="AJ107" i="2"/>
  <c r="AR28" i="2" s="1"/>
  <c r="AI107" i="3"/>
  <c r="AQ28" i="3" s="1"/>
  <c r="AU24" i="3"/>
  <c r="AJ107" i="5"/>
  <c r="AR28" i="5" s="1"/>
  <c r="Q107" i="5"/>
  <c r="AA10" i="5"/>
  <c r="AA107" i="5" s="1"/>
  <c r="AQ26" i="6"/>
  <c r="AI107" i="6"/>
  <c r="AQ28" i="6" s="1"/>
  <c r="R111" i="8"/>
  <c r="AJ111" i="8"/>
  <c r="AR32" i="8" s="1"/>
  <c r="AW28" i="8"/>
  <c r="AQ30" i="8"/>
  <c r="Z107" i="6"/>
  <c r="AU21" i="6" s="1"/>
  <c r="AJ107" i="6"/>
  <c r="AR28" i="6" s="1"/>
  <c r="Q107" i="6"/>
  <c r="AA107" i="6"/>
  <c r="I107" i="6"/>
  <c r="AA110" i="7"/>
  <c r="R110" i="7"/>
  <c r="AI110" i="7"/>
  <c r="AQ31" i="7" s="1"/>
  <c r="AQ28" i="7" s="1"/>
  <c r="AV27" i="7"/>
  <c r="AW27" i="7" s="1"/>
  <c r="Z110" i="7"/>
  <c r="Q111" i="8"/>
  <c r="AI111" i="8"/>
  <c r="AQ32" i="8" s="1"/>
  <c r="Z107" i="11"/>
  <c r="AU23" i="11" s="1"/>
  <c r="AJ107" i="11"/>
  <c r="AQ28" i="11"/>
  <c r="Q107" i="11"/>
  <c r="AA107" i="11"/>
  <c r="Q144" i="12"/>
  <c r="AJ144" i="12"/>
  <c r="R144" i="12"/>
  <c r="AW22" i="12"/>
  <c r="AI144" i="12"/>
  <c r="AQ23" i="12" s="1"/>
  <c r="Z144" i="12"/>
  <c r="D24" i="13"/>
  <c r="AS34" i="1" l="1"/>
  <c r="AS37" i="1" s="1"/>
  <c r="AV21" i="3"/>
  <c r="AR22" i="3" s="1"/>
  <c r="AR21" i="3" s="1"/>
  <c r="AV21" i="4"/>
  <c r="AR22" i="4" s="1"/>
  <c r="AR21" i="4" s="1"/>
  <c r="AV20" i="12"/>
  <c r="AU20" i="12"/>
  <c r="AQ21" i="12" s="1"/>
  <c r="M20" i="14"/>
  <c r="AQ28" i="5"/>
  <c r="E27" i="14"/>
  <c r="E24" i="14" s="1"/>
  <c r="AQ27" i="11"/>
  <c r="AV21" i="9"/>
  <c r="AR22" i="9" s="1"/>
  <c r="AR21" i="9" s="1"/>
  <c r="AV21" i="10"/>
  <c r="AR22" i="10" s="1"/>
  <c r="AR21" i="10" s="1"/>
  <c r="AV25" i="8"/>
  <c r="AR26" i="8" s="1"/>
  <c r="AR25" i="8" s="1"/>
  <c r="AV23" i="11"/>
  <c r="AR24" i="11" s="1"/>
  <c r="AR23" i="11" s="1"/>
  <c r="AV24" i="7"/>
  <c r="AR25" i="7" s="1"/>
  <c r="AR24" i="7" s="1"/>
  <c r="AQ25" i="6"/>
  <c r="M20" i="13"/>
  <c r="N20" i="13" s="1"/>
  <c r="E21" i="13" s="1"/>
  <c r="AQ29" i="8"/>
  <c r="AQ26" i="3"/>
  <c r="AQ25" i="3" s="1"/>
  <c r="AW24" i="3"/>
  <c r="AU24" i="5"/>
  <c r="AU21" i="5"/>
  <c r="AW21" i="1"/>
  <c r="AQ22" i="1"/>
  <c r="AS43" i="1"/>
  <c r="E114" i="1"/>
  <c r="AQ24" i="11"/>
  <c r="AQ23" i="11" s="1"/>
  <c r="AV24" i="5"/>
  <c r="AV21" i="5"/>
  <c r="AR22" i="5" s="1"/>
  <c r="AR21" i="5" s="1"/>
  <c r="AW24" i="1"/>
  <c r="AQ26" i="1"/>
  <c r="F27" i="13"/>
  <c r="F27" i="14"/>
  <c r="AR28" i="1"/>
  <c r="AR25" i="1" s="1"/>
  <c r="J10" i="2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AP22" i="2"/>
  <c r="AP26" i="2"/>
  <c r="AB9" i="3"/>
  <c r="AB10" i="3" s="1"/>
  <c r="AB11" i="3" s="1"/>
  <c r="AB12" i="3" s="1"/>
  <c r="AB13" i="3" s="1"/>
  <c r="AB14" i="3" s="1"/>
  <c r="AB15" i="3" s="1"/>
  <c r="AB16" i="3" s="1"/>
  <c r="AB17" i="3" s="1"/>
  <c r="AB18" i="3" s="1"/>
  <c r="AB19" i="3" s="1"/>
  <c r="AB20" i="3" s="1"/>
  <c r="AB21" i="3" s="1"/>
  <c r="AB22" i="3" s="1"/>
  <c r="AB23" i="3" s="1"/>
  <c r="AB24" i="3" s="1"/>
  <c r="AB25" i="3" s="1"/>
  <c r="AB26" i="3" s="1"/>
  <c r="AB27" i="3" s="1"/>
  <c r="AB28" i="3" s="1"/>
  <c r="AB29" i="3" s="1"/>
  <c r="AB30" i="3" s="1"/>
  <c r="AB31" i="3" s="1"/>
  <c r="AB32" i="3" s="1"/>
  <c r="AB33" i="3" s="1"/>
  <c r="AB34" i="3" s="1"/>
  <c r="AB35" i="3" s="1"/>
  <c r="AB36" i="3" s="1"/>
  <c r="AB37" i="3" s="1"/>
  <c r="AB38" i="3" s="1"/>
  <c r="AB39" i="3" s="1"/>
  <c r="AB40" i="3" s="1"/>
  <c r="AB41" i="3" s="1"/>
  <c r="AB42" i="3" s="1"/>
  <c r="AB43" i="3" s="1"/>
  <c r="AB44" i="3" s="1"/>
  <c r="AB45" i="3" s="1"/>
  <c r="AB46" i="3" s="1"/>
  <c r="AB47" i="3" s="1"/>
  <c r="AB48" i="3" s="1"/>
  <c r="AB49" i="3" s="1"/>
  <c r="AB50" i="3" s="1"/>
  <c r="AB51" i="3" s="1"/>
  <c r="AB52" i="3" s="1"/>
  <c r="AB53" i="3" s="1"/>
  <c r="AB54" i="3" s="1"/>
  <c r="AB55" i="3" s="1"/>
  <c r="AB56" i="3" s="1"/>
  <c r="AB57" i="3" s="1"/>
  <c r="AB58" i="3" s="1"/>
  <c r="AB59" i="3" s="1"/>
  <c r="AB60" i="3" s="1"/>
  <c r="AB61" i="3" s="1"/>
  <c r="AB62" i="3" s="1"/>
  <c r="AB63" i="3" s="1"/>
  <c r="AB64" i="3" s="1"/>
  <c r="AB65" i="3" s="1"/>
  <c r="AB66" i="3" s="1"/>
  <c r="AB67" i="3" s="1"/>
  <c r="AB68" i="3" s="1"/>
  <c r="AB69" i="3" s="1"/>
  <c r="AB70" i="3" s="1"/>
  <c r="AB71" i="3" s="1"/>
  <c r="AB72" i="3" s="1"/>
  <c r="AB73" i="3" s="1"/>
  <c r="AB74" i="3" s="1"/>
  <c r="AB75" i="3" s="1"/>
  <c r="AB76" i="3" s="1"/>
  <c r="AB77" i="3" s="1"/>
  <c r="AB78" i="3" s="1"/>
  <c r="AB79" i="3" s="1"/>
  <c r="AB80" i="3" s="1"/>
  <c r="AB81" i="3" s="1"/>
  <c r="AB82" i="3" s="1"/>
  <c r="AB83" i="3" s="1"/>
  <c r="AB84" i="3" s="1"/>
  <c r="AB85" i="3" s="1"/>
  <c r="AB86" i="3" s="1"/>
  <c r="AB87" i="3" s="1"/>
  <c r="AB88" i="3" s="1"/>
  <c r="AB89" i="3" s="1"/>
  <c r="AB90" i="3" s="1"/>
  <c r="AB91" i="3" s="1"/>
  <c r="AB92" i="3" s="1"/>
  <c r="AB93" i="3" s="1"/>
  <c r="AB94" i="3" s="1"/>
  <c r="AB95" i="3" s="1"/>
  <c r="AB96" i="3" s="1"/>
  <c r="AB97" i="3" s="1"/>
  <c r="AB98" i="3" s="1"/>
  <c r="AB99" i="3" s="1"/>
  <c r="AB100" i="3" s="1"/>
  <c r="AB101" i="3" s="1"/>
  <c r="AB102" i="3" s="1"/>
  <c r="AB103" i="3" s="1"/>
  <c r="AB104" i="3" s="1"/>
  <c r="AB105" i="3" s="1"/>
  <c r="AB106" i="3" s="1"/>
  <c r="AB107" i="3" s="1"/>
  <c r="E113" i="2"/>
  <c r="AS32" i="2" s="1"/>
  <c r="AV24" i="6"/>
  <c r="AW24" i="6" s="1"/>
  <c r="AQ22" i="3"/>
  <c r="AQ21" i="3" s="1"/>
  <c r="AW21" i="3"/>
  <c r="E27" i="13"/>
  <c r="AQ28" i="1"/>
  <c r="AU24" i="7"/>
  <c r="AQ22" i="6"/>
  <c r="AQ21" i="6" s="1"/>
  <c r="AV21" i="6"/>
  <c r="AR22" i="6" s="1"/>
  <c r="AR21" i="6" s="1"/>
  <c r="AV21" i="2"/>
  <c r="AR22" i="2" s="1"/>
  <c r="AR21" i="2" s="1"/>
  <c r="E25" i="13"/>
  <c r="AQ22" i="2"/>
  <c r="AQ21" i="2" s="1"/>
  <c r="AP28" i="2"/>
  <c r="AS28" i="2" s="1"/>
  <c r="AK10" i="2"/>
  <c r="AK11" i="2" s="1"/>
  <c r="AK12" i="2" s="1"/>
  <c r="AK13" i="2" s="1"/>
  <c r="AK14" i="2" s="1"/>
  <c r="AK15" i="2" s="1"/>
  <c r="AK16" i="2" s="1"/>
  <c r="AK17" i="2" s="1"/>
  <c r="AK18" i="2" s="1"/>
  <c r="AK19" i="2" s="1"/>
  <c r="AK20" i="2" s="1"/>
  <c r="AK21" i="2" s="1"/>
  <c r="AK22" i="2" s="1"/>
  <c r="AK23" i="2" s="1"/>
  <c r="AK24" i="2" s="1"/>
  <c r="AK25" i="2" s="1"/>
  <c r="AK26" i="2" s="1"/>
  <c r="AK27" i="2" s="1"/>
  <c r="AK28" i="2" s="1"/>
  <c r="AK29" i="2" s="1"/>
  <c r="AK30" i="2" s="1"/>
  <c r="AK31" i="2" s="1"/>
  <c r="AK32" i="2" s="1"/>
  <c r="AK33" i="2" s="1"/>
  <c r="AK34" i="2" s="1"/>
  <c r="AK35" i="2" s="1"/>
  <c r="AK36" i="2" s="1"/>
  <c r="AK37" i="2" s="1"/>
  <c r="AK38" i="2" s="1"/>
  <c r="AK39" i="2" s="1"/>
  <c r="AK40" i="2" s="1"/>
  <c r="AK41" i="2" s="1"/>
  <c r="AK42" i="2" s="1"/>
  <c r="AK43" i="2" s="1"/>
  <c r="AK44" i="2" s="1"/>
  <c r="AK45" i="2" s="1"/>
  <c r="AK46" i="2" s="1"/>
  <c r="AK47" i="2" s="1"/>
  <c r="AK48" i="2" s="1"/>
  <c r="AK49" i="2" s="1"/>
  <c r="AK50" i="2" s="1"/>
  <c r="AK51" i="2" s="1"/>
  <c r="AK52" i="2" s="1"/>
  <c r="AK53" i="2" s="1"/>
  <c r="AK54" i="2" s="1"/>
  <c r="AK55" i="2" s="1"/>
  <c r="AK56" i="2" s="1"/>
  <c r="AK57" i="2" s="1"/>
  <c r="AK58" i="2" s="1"/>
  <c r="AK59" i="2" s="1"/>
  <c r="AK60" i="2" s="1"/>
  <c r="AK61" i="2" s="1"/>
  <c r="AK62" i="2" s="1"/>
  <c r="AK63" i="2" s="1"/>
  <c r="AK64" i="2" s="1"/>
  <c r="AK65" i="2" s="1"/>
  <c r="AK66" i="2" s="1"/>
  <c r="AK67" i="2" s="1"/>
  <c r="AK68" i="2" s="1"/>
  <c r="AK69" i="2" s="1"/>
  <c r="AK70" i="2" s="1"/>
  <c r="AK71" i="2" s="1"/>
  <c r="AK72" i="2" s="1"/>
  <c r="AK73" i="2" s="1"/>
  <c r="AK74" i="2" s="1"/>
  <c r="AK75" i="2" s="1"/>
  <c r="AK76" i="2" s="1"/>
  <c r="AK77" i="2" s="1"/>
  <c r="AK78" i="2" s="1"/>
  <c r="AK79" i="2" s="1"/>
  <c r="AK80" i="2" s="1"/>
  <c r="AK81" i="2" s="1"/>
  <c r="AK82" i="2" s="1"/>
  <c r="AK83" i="2" s="1"/>
  <c r="AK84" i="2" s="1"/>
  <c r="AK85" i="2" s="1"/>
  <c r="AK86" i="2" s="1"/>
  <c r="AK87" i="2" s="1"/>
  <c r="AK88" i="2" s="1"/>
  <c r="AK89" i="2" s="1"/>
  <c r="AK90" i="2" s="1"/>
  <c r="AK91" i="2" s="1"/>
  <c r="AK92" i="2" s="1"/>
  <c r="AK93" i="2" s="1"/>
  <c r="AK94" i="2" s="1"/>
  <c r="AK95" i="2" s="1"/>
  <c r="AK96" i="2" s="1"/>
  <c r="AK97" i="2" s="1"/>
  <c r="AK98" i="2" s="1"/>
  <c r="AK99" i="2" s="1"/>
  <c r="AK100" i="2" s="1"/>
  <c r="AK101" i="2" s="1"/>
  <c r="AK102" i="2" s="1"/>
  <c r="AK103" i="2" s="1"/>
  <c r="AK104" i="2" s="1"/>
  <c r="AK105" i="2" s="1"/>
  <c r="AK106" i="2" s="1"/>
  <c r="AK107" i="2" s="1"/>
  <c r="S9" i="3"/>
  <c r="S10" i="3" s="1"/>
  <c r="S11" i="3" s="1"/>
  <c r="S12" i="3" s="1"/>
  <c r="S13" i="3" s="1"/>
  <c r="S14" i="3" s="1"/>
  <c r="S15" i="3" s="1"/>
  <c r="S16" i="3" s="1"/>
  <c r="S17" i="3" s="1"/>
  <c r="S18" i="3" s="1"/>
  <c r="S19" i="3" s="1"/>
  <c r="S20" i="3" s="1"/>
  <c r="S21" i="3" s="1"/>
  <c r="S22" i="3" s="1"/>
  <c r="S23" i="3" s="1"/>
  <c r="S24" i="3" s="1"/>
  <c r="S25" i="3" s="1"/>
  <c r="S26" i="3" s="1"/>
  <c r="S27" i="3" s="1"/>
  <c r="S28" i="3" s="1"/>
  <c r="S29" i="3" s="1"/>
  <c r="S30" i="3" s="1"/>
  <c r="S31" i="3" s="1"/>
  <c r="S32" i="3" s="1"/>
  <c r="S33" i="3" s="1"/>
  <c r="S34" i="3" s="1"/>
  <c r="S35" i="3" s="1"/>
  <c r="S36" i="3" s="1"/>
  <c r="S37" i="3" s="1"/>
  <c r="S38" i="3" s="1"/>
  <c r="S39" i="3" s="1"/>
  <c r="S40" i="3" s="1"/>
  <c r="S41" i="3" s="1"/>
  <c r="S42" i="3" s="1"/>
  <c r="S43" i="3" s="1"/>
  <c r="S44" i="3" s="1"/>
  <c r="S45" i="3" s="1"/>
  <c r="S46" i="3" s="1"/>
  <c r="S47" i="3" s="1"/>
  <c r="S48" i="3" s="1"/>
  <c r="S49" i="3" s="1"/>
  <c r="S50" i="3" s="1"/>
  <c r="S51" i="3" s="1"/>
  <c r="S52" i="3" s="1"/>
  <c r="S53" i="3" s="1"/>
  <c r="S54" i="3" s="1"/>
  <c r="S55" i="3" s="1"/>
  <c r="S56" i="3" s="1"/>
  <c r="S57" i="3" s="1"/>
  <c r="S58" i="3" s="1"/>
  <c r="S59" i="3" s="1"/>
  <c r="S60" i="3" s="1"/>
  <c r="S61" i="3" s="1"/>
  <c r="S62" i="3" s="1"/>
  <c r="S63" i="3" s="1"/>
  <c r="S64" i="3" s="1"/>
  <c r="S65" i="3" s="1"/>
  <c r="S66" i="3" s="1"/>
  <c r="S67" i="3" s="1"/>
  <c r="S68" i="3" s="1"/>
  <c r="S69" i="3" s="1"/>
  <c r="S70" i="3" s="1"/>
  <c r="S71" i="3" s="1"/>
  <c r="S72" i="3" s="1"/>
  <c r="S73" i="3" s="1"/>
  <c r="S74" i="3" s="1"/>
  <c r="S75" i="3" s="1"/>
  <c r="S76" i="3" s="1"/>
  <c r="S77" i="3" s="1"/>
  <c r="S78" i="3" s="1"/>
  <c r="S79" i="3" s="1"/>
  <c r="S80" i="3" s="1"/>
  <c r="S81" i="3" s="1"/>
  <c r="S82" i="3" s="1"/>
  <c r="S83" i="3" s="1"/>
  <c r="S84" i="3" s="1"/>
  <c r="S85" i="3" s="1"/>
  <c r="S86" i="3" s="1"/>
  <c r="S87" i="3" s="1"/>
  <c r="S88" i="3" s="1"/>
  <c r="S89" i="3" s="1"/>
  <c r="S90" i="3" s="1"/>
  <c r="S91" i="3" s="1"/>
  <c r="S92" i="3" s="1"/>
  <c r="S93" i="3" s="1"/>
  <c r="S94" i="3" s="1"/>
  <c r="S95" i="3" s="1"/>
  <c r="S96" i="3" s="1"/>
  <c r="S97" i="3" s="1"/>
  <c r="S98" i="3" s="1"/>
  <c r="S99" i="3" s="1"/>
  <c r="S100" i="3" s="1"/>
  <c r="S101" i="3" s="1"/>
  <c r="S102" i="3" s="1"/>
  <c r="S103" i="3" s="1"/>
  <c r="S104" i="3" s="1"/>
  <c r="S105" i="3" s="1"/>
  <c r="S106" i="3" s="1"/>
  <c r="S107" i="3" s="1"/>
  <c r="E112" i="2"/>
  <c r="AS33" i="2" s="1"/>
  <c r="AS28" i="1" l="1"/>
  <c r="AW21" i="4"/>
  <c r="AW20" i="12"/>
  <c r="N20" i="14"/>
  <c r="AQ20" i="12"/>
  <c r="AW21" i="9"/>
  <c r="G27" i="13"/>
  <c r="F25" i="13" s="1"/>
  <c r="F24" i="13" s="1"/>
  <c r="AW21" i="10"/>
  <c r="AW25" i="8"/>
  <c r="AW23" i="11"/>
  <c r="AW21" i="2"/>
  <c r="G27" i="14"/>
  <c r="F25" i="14" s="1"/>
  <c r="F24" i="14" s="1"/>
  <c r="J9" i="3"/>
  <c r="E110" i="2"/>
  <c r="AS17" i="2"/>
  <c r="AB9" i="4"/>
  <c r="AB10" i="4" s="1"/>
  <c r="AB11" i="4" s="1"/>
  <c r="AB12" i="4" s="1"/>
  <c r="AB13" i="4" s="1"/>
  <c r="AB14" i="4" s="1"/>
  <c r="AB15" i="4" s="1"/>
  <c r="AB16" i="4" s="1"/>
  <c r="AB17" i="4" s="1"/>
  <c r="AB18" i="4" s="1"/>
  <c r="AB19" i="4" s="1"/>
  <c r="AB20" i="4" s="1"/>
  <c r="AB21" i="4" s="1"/>
  <c r="AB22" i="4" s="1"/>
  <c r="AB23" i="4" s="1"/>
  <c r="AB24" i="4" s="1"/>
  <c r="AB25" i="4" s="1"/>
  <c r="AB26" i="4" s="1"/>
  <c r="AB27" i="4" s="1"/>
  <c r="AB28" i="4" s="1"/>
  <c r="AB29" i="4" s="1"/>
  <c r="AB30" i="4" s="1"/>
  <c r="AB31" i="4" s="1"/>
  <c r="AB32" i="4" s="1"/>
  <c r="AB33" i="4" s="1"/>
  <c r="AB34" i="4" s="1"/>
  <c r="AB35" i="4" s="1"/>
  <c r="AB36" i="4" s="1"/>
  <c r="AB37" i="4" s="1"/>
  <c r="AB38" i="4" s="1"/>
  <c r="AB39" i="4" s="1"/>
  <c r="AB40" i="4" s="1"/>
  <c r="AB41" i="4" s="1"/>
  <c r="AB42" i="4" s="1"/>
  <c r="AB43" i="4" s="1"/>
  <c r="AB44" i="4" s="1"/>
  <c r="AB45" i="4" s="1"/>
  <c r="AB46" i="4" s="1"/>
  <c r="AB47" i="4" s="1"/>
  <c r="AB48" i="4" s="1"/>
  <c r="AB49" i="4" s="1"/>
  <c r="AB50" i="4" s="1"/>
  <c r="AB51" i="4" s="1"/>
  <c r="AB52" i="4" s="1"/>
  <c r="AB53" i="4" s="1"/>
  <c r="AB54" i="4" s="1"/>
  <c r="AB55" i="4" s="1"/>
  <c r="AB56" i="4" s="1"/>
  <c r="AB57" i="4" s="1"/>
  <c r="AB58" i="4" s="1"/>
  <c r="AB59" i="4" s="1"/>
  <c r="AB60" i="4" s="1"/>
  <c r="AB61" i="4" s="1"/>
  <c r="AB62" i="4" s="1"/>
  <c r="AB63" i="4" s="1"/>
  <c r="AB64" i="4" s="1"/>
  <c r="AB65" i="4" s="1"/>
  <c r="AB66" i="4" s="1"/>
  <c r="AB67" i="4" s="1"/>
  <c r="AB68" i="4" s="1"/>
  <c r="AB69" i="4" s="1"/>
  <c r="AB70" i="4" s="1"/>
  <c r="AB71" i="4" s="1"/>
  <c r="AB72" i="4" s="1"/>
  <c r="AB73" i="4" s="1"/>
  <c r="AB74" i="4" s="1"/>
  <c r="AB75" i="4" s="1"/>
  <c r="AB76" i="4" s="1"/>
  <c r="AB77" i="4" s="1"/>
  <c r="AB78" i="4" s="1"/>
  <c r="AB79" i="4" s="1"/>
  <c r="AB80" i="4" s="1"/>
  <c r="AB81" i="4" s="1"/>
  <c r="AB82" i="4" s="1"/>
  <c r="AB83" i="4" s="1"/>
  <c r="AB84" i="4" s="1"/>
  <c r="AB85" i="4" s="1"/>
  <c r="AB86" i="4" s="1"/>
  <c r="AB87" i="4" s="1"/>
  <c r="AB88" i="4" s="1"/>
  <c r="AB89" i="4" s="1"/>
  <c r="AB90" i="4" s="1"/>
  <c r="AB91" i="4" s="1"/>
  <c r="AB92" i="4" s="1"/>
  <c r="AB93" i="4" s="1"/>
  <c r="AB94" i="4" s="1"/>
  <c r="AB95" i="4" s="1"/>
  <c r="AB96" i="4" s="1"/>
  <c r="AB97" i="4" s="1"/>
  <c r="AB98" i="4" s="1"/>
  <c r="AB99" i="4" s="1"/>
  <c r="AB100" i="4" s="1"/>
  <c r="AB101" i="4" s="1"/>
  <c r="AB102" i="4" s="1"/>
  <c r="AB103" i="4" s="1"/>
  <c r="AB104" i="4" s="1"/>
  <c r="AB105" i="4" s="1"/>
  <c r="AB106" i="4" s="1"/>
  <c r="AB107" i="4" s="1"/>
  <c r="E113" i="3"/>
  <c r="AS32" i="3" s="1"/>
  <c r="AQ22" i="5"/>
  <c r="AQ21" i="5" s="1"/>
  <c r="AW21" i="5"/>
  <c r="S9" i="4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S79" i="4" s="1"/>
  <c r="S80" i="4" s="1"/>
  <c r="S81" i="4" s="1"/>
  <c r="S82" i="4" s="1"/>
  <c r="S83" i="4" s="1"/>
  <c r="S84" i="4" s="1"/>
  <c r="S85" i="4" s="1"/>
  <c r="S86" i="4" s="1"/>
  <c r="S87" i="4" s="1"/>
  <c r="S88" i="4" s="1"/>
  <c r="S89" i="4" s="1"/>
  <c r="S90" i="4" s="1"/>
  <c r="S91" i="4" s="1"/>
  <c r="S92" i="4" s="1"/>
  <c r="S93" i="4" s="1"/>
  <c r="S94" i="4" s="1"/>
  <c r="S95" i="4" s="1"/>
  <c r="S96" i="4" s="1"/>
  <c r="S97" i="4" s="1"/>
  <c r="S98" i="4" s="1"/>
  <c r="S99" i="4" s="1"/>
  <c r="S100" i="4" s="1"/>
  <c r="S101" i="4" s="1"/>
  <c r="S102" i="4" s="1"/>
  <c r="S103" i="4" s="1"/>
  <c r="S104" i="4" s="1"/>
  <c r="S105" i="4" s="1"/>
  <c r="S106" i="4" s="1"/>
  <c r="S107" i="4" s="1"/>
  <c r="E112" i="3"/>
  <c r="AS33" i="3" s="1"/>
  <c r="AW21" i="6"/>
  <c r="AP25" i="2"/>
  <c r="AQ26" i="5"/>
  <c r="AQ25" i="5" s="1"/>
  <c r="AW24" i="5"/>
  <c r="AS34" i="2"/>
  <c r="AS37" i="2" s="1"/>
  <c r="AQ25" i="1"/>
  <c r="AS26" i="1"/>
  <c r="AS25" i="1" s="1"/>
  <c r="AS40" i="1" s="1"/>
  <c r="AS42" i="1" s="1"/>
  <c r="AS44" i="1" s="1"/>
  <c r="AK9" i="3"/>
  <c r="AR26" i="2"/>
  <c r="AR25" i="2" s="1"/>
  <c r="E24" i="13"/>
  <c r="AQ25" i="7"/>
  <c r="AQ24" i="7" s="1"/>
  <c r="AW24" i="7"/>
  <c r="E20" i="13"/>
  <c r="AS22" i="2"/>
  <c r="AP21" i="2"/>
  <c r="AQ21" i="1"/>
  <c r="AS22" i="1"/>
  <c r="E21" i="14" l="1"/>
  <c r="E20" i="14" s="1"/>
  <c r="G24" i="13"/>
  <c r="G39" i="13" s="1"/>
  <c r="G41" i="13" s="1"/>
  <c r="G25" i="13"/>
  <c r="AB9" i="5"/>
  <c r="AB10" i="5" s="1"/>
  <c r="AB11" i="5" s="1"/>
  <c r="AB107" i="5" s="1"/>
  <c r="E113" i="5" s="1"/>
  <c r="E113" i="4"/>
  <c r="AS32" i="4" s="1"/>
  <c r="AS36" i="1"/>
  <c r="AS38" i="1" s="1"/>
  <c r="AS21" i="1"/>
  <c r="AK10" i="3"/>
  <c r="AK11" i="3" s="1"/>
  <c r="AK12" i="3" s="1"/>
  <c r="AK13" i="3" s="1"/>
  <c r="AK14" i="3" s="1"/>
  <c r="AK15" i="3" s="1"/>
  <c r="AK16" i="3" s="1"/>
  <c r="AK17" i="3" s="1"/>
  <c r="AK18" i="3" s="1"/>
  <c r="AK19" i="3" s="1"/>
  <c r="AK20" i="3" s="1"/>
  <c r="AK21" i="3" s="1"/>
  <c r="AK22" i="3" s="1"/>
  <c r="AK23" i="3" s="1"/>
  <c r="AK24" i="3" s="1"/>
  <c r="AK25" i="3" s="1"/>
  <c r="AK26" i="3" s="1"/>
  <c r="AK27" i="3" s="1"/>
  <c r="AK28" i="3" s="1"/>
  <c r="AK29" i="3" s="1"/>
  <c r="AK30" i="3" s="1"/>
  <c r="AK31" i="3" s="1"/>
  <c r="AK32" i="3" s="1"/>
  <c r="AK33" i="3" s="1"/>
  <c r="AK34" i="3" s="1"/>
  <c r="AK35" i="3" s="1"/>
  <c r="AK36" i="3" s="1"/>
  <c r="AK37" i="3" s="1"/>
  <c r="AK38" i="3" s="1"/>
  <c r="AK39" i="3" s="1"/>
  <c r="AK40" i="3" s="1"/>
  <c r="AK41" i="3" s="1"/>
  <c r="AK42" i="3" s="1"/>
  <c r="AK43" i="3" s="1"/>
  <c r="AK44" i="3" s="1"/>
  <c r="AK45" i="3" s="1"/>
  <c r="AK46" i="3" s="1"/>
  <c r="AK47" i="3" s="1"/>
  <c r="AK48" i="3" s="1"/>
  <c r="AK49" i="3" s="1"/>
  <c r="AK50" i="3" s="1"/>
  <c r="AK51" i="3" s="1"/>
  <c r="AK52" i="3" s="1"/>
  <c r="AK53" i="3" s="1"/>
  <c r="AK54" i="3" s="1"/>
  <c r="AK55" i="3" s="1"/>
  <c r="AK56" i="3" s="1"/>
  <c r="AK57" i="3" s="1"/>
  <c r="AK58" i="3" s="1"/>
  <c r="AK59" i="3" s="1"/>
  <c r="AK60" i="3" s="1"/>
  <c r="AK61" i="3" s="1"/>
  <c r="AK62" i="3" s="1"/>
  <c r="AK63" i="3" s="1"/>
  <c r="AK64" i="3" s="1"/>
  <c r="AK65" i="3" s="1"/>
  <c r="AK66" i="3" s="1"/>
  <c r="AK67" i="3" s="1"/>
  <c r="AK68" i="3" s="1"/>
  <c r="AK69" i="3" s="1"/>
  <c r="AK70" i="3" s="1"/>
  <c r="AK71" i="3" s="1"/>
  <c r="AK72" i="3" s="1"/>
  <c r="AK73" i="3" s="1"/>
  <c r="AK74" i="3" s="1"/>
  <c r="AK75" i="3" s="1"/>
  <c r="AK76" i="3" s="1"/>
  <c r="AK77" i="3" s="1"/>
  <c r="AK78" i="3" s="1"/>
  <c r="AK79" i="3" s="1"/>
  <c r="AK80" i="3" s="1"/>
  <c r="AK81" i="3" s="1"/>
  <c r="AK82" i="3" s="1"/>
  <c r="AK83" i="3" s="1"/>
  <c r="AK84" i="3" s="1"/>
  <c r="AK85" i="3" s="1"/>
  <c r="AK86" i="3" s="1"/>
  <c r="AK87" i="3" s="1"/>
  <c r="AK88" i="3" s="1"/>
  <c r="AK89" i="3" s="1"/>
  <c r="AK90" i="3" s="1"/>
  <c r="AK91" i="3" s="1"/>
  <c r="AK92" i="3" s="1"/>
  <c r="AK93" i="3" s="1"/>
  <c r="AK94" i="3" s="1"/>
  <c r="AK95" i="3" s="1"/>
  <c r="AK96" i="3" s="1"/>
  <c r="AK97" i="3" s="1"/>
  <c r="AK98" i="3" s="1"/>
  <c r="AK99" i="3" s="1"/>
  <c r="AK100" i="3" s="1"/>
  <c r="AK101" i="3" s="1"/>
  <c r="AK102" i="3" s="1"/>
  <c r="AK103" i="3" s="1"/>
  <c r="AK104" i="3" s="1"/>
  <c r="AK105" i="3" s="1"/>
  <c r="AK106" i="3" s="1"/>
  <c r="AK107" i="3" s="1"/>
  <c r="AP28" i="3"/>
  <c r="AS28" i="3" s="1"/>
  <c r="AS26" i="2"/>
  <c r="AS25" i="2" s="1"/>
  <c r="AS40" i="2" s="1"/>
  <c r="AS42" i="2" s="1"/>
  <c r="AS36" i="2"/>
  <c r="AS38" i="2" s="1"/>
  <c r="AS21" i="2"/>
  <c r="AS43" i="2"/>
  <c r="E114" i="2"/>
  <c r="S9" i="5"/>
  <c r="S10" i="5" s="1"/>
  <c r="S11" i="5" s="1"/>
  <c r="S12" i="5" s="1"/>
  <c r="S13" i="5" s="1"/>
  <c r="S14" i="5" s="1"/>
  <c r="S15" i="5" s="1"/>
  <c r="S16" i="5" s="1"/>
  <c r="S17" i="5" s="1"/>
  <c r="S18" i="5" s="1"/>
  <c r="S19" i="5" s="1"/>
  <c r="S20" i="5" s="1"/>
  <c r="S21" i="5" s="1"/>
  <c r="S22" i="5" s="1"/>
  <c r="S23" i="5" s="1"/>
  <c r="S24" i="5" s="1"/>
  <c r="S25" i="5" s="1"/>
  <c r="S26" i="5" s="1"/>
  <c r="S27" i="5" s="1"/>
  <c r="S28" i="5" s="1"/>
  <c r="S29" i="5" s="1"/>
  <c r="S30" i="5" s="1"/>
  <c r="S31" i="5" s="1"/>
  <c r="S32" i="5" s="1"/>
  <c r="S33" i="5" s="1"/>
  <c r="S34" i="5" s="1"/>
  <c r="S35" i="5" s="1"/>
  <c r="S36" i="5" s="1"/>
  <c r="S37" i="5" s="1"/>
  <c r="S38" i="5" s="1"/>
  <c r="S39" i="5" s="1"/>
  <c r="S40" i="5" s="1"/>
  <c r="S41" i="5" s="1"/>
  <c r="S42" i="5" s="1"/>
  <c r="S43" i="5" s="1"/>
  <c r="S44" i="5" s="1"/>
  <c r="S45" i="5" s="1"/>
  <c r="S46" i="5" s="1"/>
  <c r="S47" i="5" s="1"/>
  <c r="S48" i="5" s="1"/>
  <c r="S49" i="5" s="1"/>
  <c r="S50" i="5" s="1"/>
  <c r="S51" i="5" s="1"/>
  <c r="S52" i="5" s="1"/>
  <c r="S53" i="5" s="1"/>
  <c r="S54" i="5" s="1"/>
  <c r="S55" i="5" s="1"/>
  <c r="S56" i="5" s="1"/>
  <c r="S57" i="5" s="1"/>
  <c r="S58" i="5" s="1"/>
  <c r="S59" i="5" s="1"/>
  <c r="S60" i="5" s="1"/>
  <c r="S61" i="5" s="1"/>
  <c r="S62" i="5" s="1"/>
  <c r="S63" i="5" s="1"/>
  <c r="S64" i="5" s="1"/>
  <c r="S65" i="5" s="1"/>
  <c r="S66" i="5" s="1"/>
  <c r="S67" i="5" s="1"/>
  <c r="S68" i="5" s="1"/>
  <c r="S69" i="5" s="1"/>
  <c r="S70" i="5" s="1"/>
  <c r="S71" i="5" s="1"/>
  <c r="S72" i="5" s="1"/>
  <c r="S73" i="5" s="1"/>
  <c r="S74" i="5" s="1"/>
  <c r="S75" i="5" s="1"/>
  <c r="S76" i="5" s="1"/>
  <c r="S77" i="5" s="1"/>
  <c r="S78" i="5" s="1"/>
  <c r="S79" i="5" s="1"/>
  <c r="S80" i="5" s="1"/>
  <c r="S81" i="5" s="1"/>
  <c r="S82" i="5" s="1"/>
  <c r="S83" i="5" s="1"/>
  <c r="S84" i="5" s="1"/>
  <c r="S85" i="5" s="1"/>
  <c r="S86" i="5" s="1"/>
  <c r="S87" i="5" s="1"/>
  <c r="S88" i="5" s="1"/>
  <c r="S89" i="5" s="1"/>
  <c r="S90" i="5" s="1"/>
  <c r="S91" i="5" s="1"/>
  <c r="S92" i="5" s="1"/>
  <c r="S93" i="5" s="1"/>
  <c r="S94" i="5" s="1"/>
  <c r="S95" i="5" s="1"/>
  <c r="S96" i="5" s="1"/>
  <c r="S97" i="5" s="1"/>
  <c r="S98" i="5" s="1"/>
  <c r="S99" i="5" s="1"/>
  <c r="S100" i="5" s="1"/>
  <c r="S101" i="5" s="1"/>
  <c r="S102" i="5" s="1"/>
  <c r="S103" i="5" s="1"/>
  <c r="S104" i="5" s="1"/>
  <c r="S105" i="5" s="1"/>
  <c r="S106" i="5" s="1"/>
  <c r="S107" i="5" s="1"/>
  <c r="E112" i="4"/>
  <c r="AS33" i="4" s="1"/>
  <c r="AS34" i="3"/>
  <c r="AS37" i="3" s="1"/>
  <c r="J10" i="3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J43" i="3" s="1"/>
  <c r="J44" i="3" s="1"/>
  <c r="J45" i="3" s="1"/>
  <c r="J46" i="3" s="1"/>
  <c r="J47" i="3" s="1"/>
  <c r="J48" i="3" s="1"/>
  <c r="J49" i="3" s="1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J94" i="3" s="1"/>
  <c r="J95" i="3" s="1"/>
  <c r="J96" i="3" s="1"/>
  <c r="J97" i="3" s="1"/>
  <c r="J98" i="3" s="1"/>
  <c r="J99" i="3" s="1"/>
  <c r="J100" i="3" s="1"/>
  <c r="J101" i="3" s="1"/>
  <c r="J102" i="3" s="1"/>
  <c r="J103" i="3" s="1"/>
  <c r="J104" i="3" s="1"/>
  <c r="J105" i="3" s="1"/>
  <c r="J106" i="3" s="1"/>
  <c r="J107" i="3" s="1"/>
  <c r="AP26" i="3"/>
  <c r="AP22" i="3"/>
  <c r="AS44" i="2" l="1"/>
  <c r="E110" i="3"/>
  <c r="AS17" i="3"/>
  <c r="J9" i="4"/>
  <c r="S9" i="6"/>
  <c r="S10" i="6" s="1"/>
  <c r="S11" i="6" s="1"/>
  <c r="S12" i="6" s="1"/>
  <c r="S13" i="6" s="1"/>
  <c r="S14" i="6" s="1"/>
  <c r="S15" i="6" s="1"/>
  <c r="S16" i="6" s="1"/>
  <c r="S17" i="6" s="1"/>
  <c r="S18" i="6" s="1"/>
  <c r="S19" i="6" s="1"/>
  <c r="S20" i="6" s="1"/>
  <c r="S21" i="6" s="1"/>
  <c r="S22" i="6" s="1"/>
  <c r="S23" i="6" s="1"/>
  <c r="S24" i="6" s="1"/>
  <c r="S25" i="6" s="1"/>
  <c r="S26" i="6" s="1"/>
  <c r="S27" i="6" s="1"/>
  <c r="S28" i="6" s="1"/>
  <c r="S29" i="6" s="1"/>
  <c r="S30" i="6" s="1"/>
  <c r="S31" i="6" s="1"/>
  <c r="S32" i="6" s="1"/>
  <c r="S33" i="6" s="1"/>
  <c r="S34" i="6" s="1"/>
  <c r="S35" i="6" s="1"/>
  <c r="S36" i="6" s="1"/>
  <c r="S37" i="6" s="1"/>
  <c r="S38" i="6" s="1"/>
  <c r="S39" i="6" s="1"/>
  <c r="S40" i="6" s="1"/>
  <c r="S41" i="6" s="1"/>
  <c r="S42" i="6" s="1"/>
  <c r="S43" i="6" s="1"/>
  <c r="S44" i="6" s="1"/>
  <c r="S45" i="6" s="1"/>
  <c r="S46" i="6" s="1"/>
  <c r="S47" i="6" s="1"/>
  <c r="S48" i="6" s="1"/>
  <c r="S49" i="6" s="1"/>
  <c r="S50" i="6" s="1"/>
  <c r="S51" i="6" s="1"/>
  <c r="S52" i="6" s="1"/>
  <c r="S53" i="6" s="1"/>
  <c r="S54" i="6" s="1"/>
  <c r="S55" i="6" s="1"/>
  <c r="S56" i="6" s="1"/>
  <c r="S57" i="6" s="1"/>
  <c r="S58" i="6" s="1"/>
  <c r="S59" i="6" s="1"/>
  <c r="S60" i="6" s="1"/>
  <c r="S61" i="6" s="1"/>
  <c r="S62" i="6" s="1"/>
  <c r="S63" i="6" s="1"/>
  <c r="S64" i="6" s="1"/>
  <c r="S65" i="6" s="1"/>
  <c r="S66" i="6" s="1"/>
  <c r="S67" i="6" s="1"/>
  <c r="S68" i="6" s="1"/>
  <c r="S69" i="6" s="1"/>
  <c r="S70" i="6" s="1"/>
  <c r="S71" i="6" s="1"/>
  <c r="S72" i="6" s="1"/>
  <c r="S73" i="6" s="1"/>
  <c r="S74" i="6" s="1"/>
  <c r="S75" i="6" s="1"/>
  <c r="S76" i="6" s="1"/>
  <c r="S77" i="6" s="1"/>
  <c r="S78" i="6" s="1"/>
  <c r="S79" i="6" s="1"/>
  <c r="S80" i="6" s="1"/>
  <c r="S81" i="6" s="1"/>
  <c r="S82" i="6" s="1"/>
  <c r="S83" i="6" s="1"/>
  <c r="S84" i="6" s="1"/>
  <c r="S85" i="6" s="1"/>
  <c r="S86" i="6" s="1"/>
  <c r="S87" i="6" s="1"/>
  <c r="S88" i="6" s="1"/>
  <c r="S89" i="6" s="1"/>
  <c r="S90" i="6" s="1"/>
  <c r="S91" i="6" s="1"/>
  <c r="S92" i="6" s="1"/>
  <c r="S93" i="6" s="1"/>
  <c r="S94" i="6" s="1"/>
  <c r="S95" i="6" s="1"/>
  <c r="S96" i="6" s="1"/>
  <c r="S97" i="6" s="1"/>
  <c r="S98" i="6" s="1"/>
  <c r="S99" i="6" s="1"/>
  <c r="S100" i="6" s="1"/>
  <c r="S101" i="6" s="1"/>
  <c r="S102" i="6" s="1"/>
  <c r="S103" i="6" s="1"/>
  <c r="S104" i="6" s="1"/>
  <c r="S105" i="6" s="1"/>
  <c r="S106" i="6" s="1"/>
  <c r="S107" i="6" s="1"/>
  <c r="E112" i="5"/>
  <c r="AS33" i="5" s="1"/>
  <c r="AP25" i="3"/>
  <c r="AS22" i="3"/>
  <c r="AP21" i="3"/>
  <c r="AS34" i="4"/>
  <c r="AS37" i="4" s="1"/>
  <c r="AK9" i="4"/>
  <c r="AR26" i="3"/>
  <c r="AR25" i="3" s="1"/>
  <c r="AB10" i="6"/>
  <c r="AB11" i="6" s="1"/>
  <c r="AB12" i="6" s="1"/>
  <c r="AB13" i="6" s="1"/>
  <c r="AB14" i="6" s="1"/>
  <c r="AB15" i="6" s="1"/>
  <c r="AB16" i="6" s="1"/>
  <c r="AB17" i="6" s="1"/>
  <c r="AB18" i="6" s="1"/>
  <c r="AB19" i="6" s="1"/>
  <c r="AB20" i="6" s="1"/>
  <c r="AB21" i="6" s="1"/>
  <c r="AB22" i="6" s="1"/>
  <c r="AB23" i="6" s="1"/>
  <c r="AB24" i="6" s="1"/>
  <c r="AB25" i="6" s="1"/>
  <c r="AB26" i="6" s="1"/>
  <c r="AB27" i="6" s="1"/>
  <c r="AB28" i="6" s="1"/>
  <c r="AB29" i="6" s="1"/>
  <c r="AB30" i="6" s="1"/>
  <c r="AB31" i="6" s="1"/>
  <c r="AB32" i="6" s="1"/>
  <c r="AB33" i="6" s="1"/>
  <c r="AB34" i="6" s="1"/>
  <c r="AB35" i="6" s="1"/>
  <c r="AB36" i="6" s="1"/>
  <c r="AB37" i="6" s="1"/>
  <c r="AB38" i="6" s="1"/>
  <c r="AB39" i="6" s="1"/>
  <c r="AB40" i="6" s="1"/>
  <c r="AB41" i="6" s="1"/>
  <c r="AB42" i="6" s="1"/>
  <c r="AB43" i="6" s="1"/>
  <c r="AB44" i="6" s="1"/>
  <c r="AB45" i="6" s="1"/>
  <c r="AB46" i="6" s="1"/>
  <c r="AB47" i="6" s="1"/>
  <c r="AB48" i="6" s="1"/>
  <c r="AB49" i="6" s="1"/>
  <c r="AB50" i="6" s="1"/>
  <c r="AB51" i="6" s="1"/>
  <c r="AB52" i="6" s="1"/>
  <c r="AB53" i="6" s="1"/>
  <c r="AB54" i="6" s="1"/>
  <c r="AB55" i="6" s="1"/>
  <c r="AB56" i="6" s="1"/>
  <c r="AB57" i="6" s="1"/>
  <c r="AB58" i="6" s="1"/>
  <c r="AB59" i="6" s="1"/>
  <c r="AB60" i="6" s="1"/>
  <c r="AB61" i="6" s="1"/>
  <c r="AB62" i="6" s="1"/>
  <c r="AB63" i="6" s="1"/>
  <c r="AB64" i="6" s="1"/>
  <c r="AB65" i="6" s="1"/>
  <c r="AB66" i="6" s="1"/>
  <c r="AB67" i="6" s="1"/>
  <c r="AB68" i="6" s="1"/>
  <c r="AB69" i="6" s="1"/>
  <c r="AB70" i="6" s="1"/>
  <c r="AB71" i="6" s="1"/>
  <c r="AB72" i="6" s="1"/>
  <c r="AB73" i="6" s="1"/>
  <c r="AB74" i="6" s="1"/>
  <c r="AB75" i="6" s="1"/>
  <c r="AB76" i="6" s="1"/>
  <c r="AB77" i="6" s="1"/>
  <c r="AB78" i="6" s="1"/>
  <c r="AB79" i="6" s="1"/>
  <c r="AB80" i="6" s="1"/>
  <c r="AB81" i="6" s="1"/>
  <c r="AB82" i="6" s="1"/>
  <c r="AB83" i="6" s="1"/>
  <c r="AB84" i="6" s="1"/>
  <c r="AB85" i="6" s="1"/>
  <c r="AB86" i="6" s="1"/>
  <c r="AB87" i="6" s="1"/>
  <c r="AB88" i="6" s="1"/>
  <c r="AB89" i="6" s="1"/>
  <c r="AB90" i="6" s="1"/>
  <c r="AB91" i="6" s="1"/>
  <c r="AB92" i="6" s="1"/>
  <c r="AB93" i="6" s="1"/>
  <c r="AB94" i="6" s="1"/>
  <c r="AB95" i="6" s="1"/>
  <c r="AB96" i="6" s="1"/>
  <c r="AB97" i="6" s="1"/>
  <c r="AB98" i="6" s="1"/>
  <c r="AB99" i="6" s="1"/>
  <c r="AB100" i="6" s="1"/>
  <c r="AB101" i="6" s="1"/>
  <c r="AB102" i="6" s="1"/>
  <c r="AB103" i="6" s="1"/>
  <c r="AB104" i="6" s="1"/>
  <c r="AB105" i="6" s="1"/>
  <c r="AB106" i="6" s="1"/>
  <c r="AB107" i="6" s="1"/>
  <c r="E113" i="6" s="1"/>
  <c r="AS32" i="5"/>
  <c r="AS34" i="5" s="1"/>
  <c r="AS37" i="5" s="1"/>
  <c r="E112" i="6" l="1"/>
  <c r="S9" i="7"/>
  <c r="S10" i="7" s="1"/>
  <c r="S11" i="7" s="1"/>
  <c r="S13" i="7" s="1"/>
  <c r="S14" i="7" s="1"/>
  <c r="S16" i="7" s="1"/>
  <c r="S17" i="7" s="1"/>
  <c r="S18" i="7" s="1"/>
  <c r="S19" i="7" s="1"/>
  <c r="S20" i="7" s="1"/>
  <c r="S21" i="7" s="1"/>
  <c r="S22" i="7" s="1"/>
  <c r="AP28" i="4"/>
  <c r="AS28" i="4" s="1"/>
  <c r="AK10" i="4"/>
  <c r="AK11" i="4" s="1"/>
  <c r="AK12" i="4" s="1"/>
  <c r="AK13" i="4" s="1"/>
  <c r="AK14" i="4" s="1"/>
  <c r="AK15" i="4" s="1"/>
  <c r="AK16" i="4" s="1"/>
  <c r="AK17" i="4" s="1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K28" i="4" s="1"/>
  <c r="AK29" i="4" s="1"/>
  <c r="AK30" i="4" s="1"/>
  <c r="AK31" i="4" s="1"/>
  <c r="AK32" i="4" s="1"/>
  <c r="AK33" i="4" s="1"/>
  <c r="AK34" i="4" s="1"/>
  <c r="AK35" i="4" s="1"/>
  <c r="AK36" i="4" s="1"/>
  <c r="AK37" i="4" s="1"/>
  <c r="AK38" i="4" s="1"/>
  <c r="AK39" i="4" s="1"/>
  <c r="AK40" i="4" s="1"/>
  <c r="AK41" i="4" s="1"/>
  <c r="AK42" i="4" s="1"/>
  <c r="AK43" i="4" s="1"/>
  <c r="AK44" i="4" s="1"/>
  <c r="AK45" i="4" s="1"/>
  <c r="AK46" i="4" s="1"/>
  <c r="AK47" i="4" s="1"/>
  <c r="AK48" i="4" s="1"/>
  <c r="AK49" i="4" s="1"/>
  <c r="AK50" i="4" s="1"/>
  <c r="AK51" i="4" s="1"/>
  <c r="AK52" i="4" s="1"/>
  <c r="AK53" i="4" s="1"/>
  <c r="AK54" i="4" s="1"/>
  <c r="AK55" i="4" s="1"/>
  <c r="AK56" i="4" s="1"/>
  <c r="AK57" i="4" s="1"/>
  <c r="AK58" i="4" s="1"/>
  <c r="AK59" i="4" s="1"/>
  <c r="AK60" i="4" s="1"/>
  <c r="AK61" i="4" s="1"/>
  <c r="AK62" i="4" s="1"/>
  <c r="AK63" i="4" s="1"/>
  <c r="AK64" i="4" s="1"/>
  <c r="AK65" i="4" s="1"/>
  <c r="AK66" i="4" s="1"/>
  <c r="AK67" i="4" s="1"/>
  <c r="AK68" i="4" s="1"/>
  <c r="AK69" i="4" s="1"/>
  <c r="AK70" i="4" s="1"/>
  <c r="AK71" i="4" s="1"/>
  <c r="AK72" i="4" s="1"/>
  <c r="AK73" i="4" s="1"/>
  <c r="AK74" i="4" s="1"/>
  <c r="AK75" i="4" s="1"/>
  <c r="AK76" i="4" s="1"/>
  <c r="AK77" i="4" s="1"/>
  <c r="AK78" i="4" s="1"/>
  <c r="AK79" i="4" s="1"/>
  <c r="AK80" i="4" s="1"/>
  <c r="AK81" i="4" s="1"/>
  <c r="AK82" i="4" s="1"/>
  <c r="AK83" i="4" s="1"/>
  <c r="AK84" i="4" s="1"/>
  <c r="AK85" i="4" s="1"/>
  <c r="AK86" i="4" s="1"/>
  <c r="AK87" i="4" s="1"/>
  <c r="AK88" i="4" s="1"/>
  <c r="AK89" i="4" s="1"/>
  <c r="AK90" i="4" s="1"/>
  <c r="AK91" i="4" s="1"/>
  <c r="AK92" i="4" s="1"/>
  <c r="AK93" i="4" s="1"/>
  <c r="AK94" i="4" s="1"/>
  <c r="AK95" i="4" s="1"/>
  <c r="AK96" i="4" s="1"/>
  <c r="AK97" i="4" s="1"/>
  <c r="AK98" i="4" s="1"/>
  <c r="AK99" i="4" s="1"/>
  <c r="AK100" i="4" s="1"/>
  <c r="AK101" i="4" s="1"/>
  <c r="AK102" i="4" s="1"/>
  <c r="AK103" i="4" s="1"/>
  <c r="AK104" i="4" s="1"/>
  <c r="AK105" i="4" s="1"/>
  <c r="AK106" i="4" s="1"/>
  <c r="AK107" i="4" s="1"/>
  <c r="AS26" i="3"/>
  <c r="AS25" i="3" s="1"/>
  <c r="AS40" i="3" s="1"/>
  <c r="AS42" i="3" s="1"/>
  <c r="AP22" i="4"/>
  <c r="AP26" i="4"/>
  <c r="J10" i="4"/>
  <c r="J11" i="4" s="1"/>
  <c r="J12" i="4" s="1"/>
  <c r="J13" i="4" s="1"/>
  <c r="J14" i="4" s="1"/>
  <c r="J15" i="4" s="1"/>
  <c r="J16" i="4" s="1"/>
  <c r="J17" i="4" s="1"/>
  <c r="J18" i="4" s="1"/>
  <c r="J19" i="4" s="1"/>
  <c r="J20" i="4" s="1"/>
  <c r="J21" i="4" s="1"/>
  <c r="J22" i="4" s="1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J34" i="4" s="1"/>
  <c r="J35" i="4" s="1"/>
  <c r="J36" i="4" s="1"/>
  <c r="J37" i="4" s="1"/>
  <c r="J38" i="4" s="1"/>
  <c r="J39" i="4" s="1"/>
  <c r="J40" i="4" s="1"/>
  <c r="J41" i="4" s="1"/>
  <c r="J42" i="4" s="1"/>
  <c r="J43" i="4" s="1"/>
  <c r="J44" i="4" s="1"/>
  <c r="J45" i="4" s="1"/>
  <c r="J46" i="4" s="1"/>
  <c r="J47" i="4" s="1"/>
  <c r="J48" i="4" s="1"/>
  <c r="J49" i="4" s="1"/>
  <c r="J50" i="4" s="1"/>
  <c r="J51" i="4" s="1"/>
  <c r="J52" i="4" s="1"/>
  <c r="J53" i="4" s="1"/>
  <c r="J54" i="4" s="1"/>
  <c r="J55" i="4" s="1"/>
  <c r="J56" i="4" s="1"/>
  <c r="J57" i="4" s="1"/>
  <c r="J58" i="4" s="1"/>
  <c r="J59" i="4" s="1"/>
  <c r="J60" i="4" s="1"/>
  <c r="J61" i="4" s="1"/>
  <c r="J62" i="4" s="1"/>
  <c r="J63" i="4" s="1"/>
  <c r="J64" i="4" s="1"/>
  <c r="J65" i="4" s="1"/>
  <c r="J66" i="4" s="1"/>
  <c r="J67" i="4" s="1"/>
  <c r="J68" i="4" s="1"/>
  <c r="J69" i="4" s="1"/>
  <c r="J70" i="4" s="1"/>
  <c r="J71" i="4" s="1"/>
  <c r="J72" i="4" s="1"/>
  <c r="J73" i="4" s="1"/>
  <c r="J74" i="4" s="1"/>
  <c r="J75" i="4" s="1"/>
  <c r="J76" i="4" s="1"/>
  <c r="J77" i="4" s="1"/>
  <c r="J78" i="4" s="1"/>
  <c r="J79" i="4" s="1"/>
  <c r="J80" i="4" s="1"/>
  <c r="J81" i="4" s="1"/>
  <c r="J82" i="4" s="1"/>
  <c r="J83" i="4" s="1"/>
  <c r="J84" i="4" s="1"/>
  <c r="J85" i="4" s="1"/>
  <c r="J86" i="4" s="1"/>
  <c r="J87" i="4" s="1"/>
  <c r="J88" i="4" s="1"/>
  <c r="J89" i="4" s="1"/>
  <c r="J90" i="4" s="1"/>
  <c r="J91" i="4" s="1"/>
  <c r="J92" i="4" s="1"/>
  <c r="J93" i="4" s="1"/>
  <c r="J94" i="4" s="1"/>
  <c r="J95" i="4" s="1"/>
  <c r="J96" i="4" s="1"/>
  <c r="J97" i="4" s="1"/>
  <c r="J98" i="4" s="1"/>
  <c r="J99" i="4" s="1"/>
  <c r="J100" i="4" s="1"/>
  <c r="J101" i="4" s="1"/>
  <c r="J102" i="4" s="1"/>
  <c r="J103" i="4" s="1"/>
  <c r="J104" i="4" s="1"/>
  <c r="J105" i="4" s="1"/>
  <c r="J106" i="4" s="1"/>
  <c r="J107" i="4" s="1"/>
  <c r="AS36" i="3"/>
  <c r="AS38" i="3" s="1"/>
  <c r="AS21" i="3"/>
  <c r="AB9" i="7"/>
  <c r="AB10" i="7" s="1"/>
  <c r="AB11" i="7" s="1"/>
  <c r="E114" i="3"/>
  <c r="AS43" i="3"/>
  <c r="AB12" i="7" l="1"/>
  <c r="AB13" i="7" s="1"/>
  <c r="AB14" i="7" s="1"/>
  <c r="AB15" i="7" s="1"/>
  <c r="AB16" i="7" s="1"/>
  <c r="AB17" i="7" s="1"/>
  <c r="AB18" i="7" s="1"/>
  <c r="AB19" i="7" s="1"/>
  <c r="AB20" i="7" s="1"/>
  <c r="AB21" i="7" s="1"/>
  <c r="AB22" i="7" s="1"/>
  <c r="AB23" i="7" s="1"/>
  <c r="AB24" i="7" s="1"/>
  <c r="AB25" i="7" s="1"/>
  <c r="AB26" i="7" s="1"/>
  <c r="AB27" i="7" s="1"/>
  <c r="AB28" i="7" s="1"/>
  <c r="AB29" i="7" s="1"/>
  <c r="AB30" i="7" s="1"/>
  <c r="AB31" i="7" s="1"/>
  <c r="AB32" i="7" s="1"/>
  <c r="AB33" i="7" s="1"/>
  <c r="AB34" i="7" s="1"/>
  <c r="AB35" i="7" s="1"/>
  <c r="AB36" i="7" s="1"/>
  <c r="AB37" i="7" s="1"/>
  <c r="AB38" i="7" s="1"/>
  <c r="AB39" i="7" s="1"/>
  <c r="AB40" i="7" s="1"/>
  <c r="AB41" i="7" s="1"/>
  <c r="AB42" i="7" s="1"/>
  <c r="AB43" i="7" s="1"/>
  <c r="AB44" i="7" s="1"/>
  <c r="AB45" i="7" s="1"/>
  <c r="AB46" i="7" s="1"/>
  <c r="AB47" i="7" s="1"/>
  <c r="AB48" i="7" s="1"/>
  <c r="AB49" i="7" s="1"/>
  <c r="AB50" i="7" s="1"/>
  <c r="AB51" i="7" s="1"/>
  <c r="AB52" i="7" s="1"/>
  <c r="AB53" i="7" s="1"/>
  <c r="AB54" i="7" s="1"/>
  <c r="AB55" i="7" s="1"/>
  <c r="AB56" i="7" s="1"/>
  <c r="AB57" i="7" s="1"/>
  <c r="AB58" i="7" s="1"/>
  <c r="AB59" i="7" s="1"/>
  <c r="AB60" i="7" s="1"/>
  <c r="AB61" i="7" s="1"/>
  <c r="AB62" i="7" s="1"/>
  <c r="AB63" i="7" s="1"/>
  <c r="AB64" i="7" s="1"/>
  <c r="AB65" i="7" s="1"/>
  <c r="AB66" i="7" s="1"/>
  <c r="AB67" i="7" s="1"/>
  <c r="AB68" i="7" s="1"/>
  <c r="AB69" i="7" s="1"/>
  <c r="AB70" i="7" s="1"/>
  <c r="AB71" i="7" s="1"/>
  <c r="AB72" i="7" s="1"/>
  <c r="AB73" i="7" s="1"/>
  <c r="AB74" i="7" s="1"/>
  <c r="AB75" i="7" s="1"/>
  <c r="AB76" i="7" s="1"/>
  <c r="AB77" i="7" s="1"/>
  <c r="AB78" i="7" s="1"/>
  <c r="AB79" i="7" s="1"/>
  <c r="AB80" i="7" s="1"/>
  <c r="AB81" i="7" s="1"/>
  <c r="AB82" i="7" s="1"/>
  <c r="AB83" i="7" s="1"/>
  <c r="AB84" i="7" s="1"/>
  <c r="AB85" i="7" s="1"/>
  <c r="AB86" i="7" s="1"/>
  <c r="AB87" i="7" s="1"/>
  <c r="AB88" i="7" s="1"/>
  <c r="AB89" i="7" s="1"/>
  <c r="AB90" i="7" s="1"/>
  <c r="AB91" i="7" s="1"/>
  <c r="AB92" i="7" s="1"/>
  <c r="AB93" i="7" s="1"/>
  <c r="AB94" i="7" s="1"/>
  <c r="AB95" i="7" s="1"/>
  <c r="AB96" i="7" s="1"/>
  <c r="AB97" i="7" s="1"/>
  <c r="AB98" i="7" s="1"/>
  <c r="AB99" i="7" s="1"/>
  <c r="AB100" i="7" s="1"/>
  <c r="AB101" i="7" s="1"/>
  <c r="AB102" i="7" s="1"/>
  <c r="AB103" i="7" s="1"/>
  <c r="AB104" i="7" s="1"/>
  <c r="AB105" i="7" s="1"/>
  <c r="AB106" i="7" s="1"/>
  <c r="AB107" i="7" s="1"/>
  <c r="AB108" i="7" s="1"/>
  <c r="AB109" i="7" s="1"/>
  <c r="AB110" i="7" s="1"/>
  <c r="S23" i="7"/>
  <c r="S24" i="7" s="1"/>
  <c r="S25" i="7" s="1"/>
  <c r="S26" i="7" s="1"/>
  <c r="S27" i="7" s="1"/>
  <c r="S28" i="7" s="1"/>
  <c r="S29" i="7" s="1"/>
  <c r="S30" i="7" s="1"/>
  <c r="S31" i="7" s="1"/>
  <c r="S32" i="7" s="1"/>
  <c r="S33" i="7" s="1"/>
  <c r="S34" i="7" s="1"/>
  <c r="S35" i="7" s="1"/>
  <c r="S36" i="7" s="1"/>
  <c r="S37" i="7" s="1"/>
  <c r="S38" i="7" s="1"/>
  <c r="S39" i="7" s="1"/>
  <c r="S40" i="7" s="1"/>
  <c r="S41" i="7" s="1"/>
  <c r="S42" i="7" s="1"/>
  <c r="S43" i="7" s="1"/>
  <c r="S44" i="7" s="1"/>
  <c r="S45" i="7" s="1"/>
  <c r="S46" i="7" s="1"/>
  <c r="S47" i="7" s="1"/>
  <c r="S48" i="7" s="1"/>
  <c r="S49" i="7" s="1"/>
  <c r="S50" i="7" s="1"/>
  <c r="S51" i="7" s="1"/>
  <c r="S52" i="7" s="1"/>
  <c r="S53" i="7" s="1"/>
  <c r="S54" i="7" s="1"/>
  <c r="S55" i="7" s="1"/>
  <c r="S56" i="7" s="1"/>
  <c r="S57" i="7" s="1"/>
  <c r="S58" i="7" s="1"/>
  <c r="S59" i="7" s="1"/>
  <c r="S60" i="7" s="1"/>
  <c r="S61" i="7" s="1"/>
  <c r="S62" i="7" s="1"/>
  <c r="S63" i="7" s="1"/>
  <c r="S64" i="7" s="1"/>
  <c r="S65" i="7" s="1"/>
  <c r="S66" i="7" s="1"/>
  <c r="S67" i="7" s="1"/>
  <c r="S68" i="7" s="1"/>
  <c r="S69" i="7" s="1"/>
  <c r="S70" i="7" s="1"/>
  <c r="S71" i="7" s="1"/>
  <c r="S72" i="7" s="1"/>
  <c r="S73" i="7" s="1"/>
  <c r="S74" i="7" s="1"/>
  <c r="S75" i="7" s="1"/>
  <c r="S76" i="7" s="1"/>
  <c r="S77" i="7" s="1"/>
  <c r="S78" i="7" s="1"/>
  <c r="S79" i="7" s="1"/>
  <c r="S80" i="7" s="1"/>
  <c r="S81" i="7" s="1"/>
  <c r="S82" i="7" s="1"/>
  <c r="S83" i="7" s="1"/>
  <c r="S84" i="7" s="1"/>
  <c r="S85" i="7" s="1"/>
  <c r="S86" i="7" s="1"/>
  <c r="S87" i="7" s="1"/>
  <c r="S88" i="7" s="1"/>
  <c r="S89" i="7" s="1"/>
  <c r="S90" i="7" s="1"/>
  <c r="S91" i="7" s="1"/>
  <c r="S92" i="7" s="1"/>
  <c r="S93" i="7" s="1"/>
  <c r="S94" i="7" s="1"/>
  <c r="S95" i="7" s="1"/>
  <c r="S96" i="7" s="1"/>
  <c r="S97" i="7" s="1"/>
  <c r="S98" i="7" s="1"/>
  <c r="S99" i="7" s="1"/>
  <c r="S100" i="7" s="1"/>
  <c r="S101" i="7" s="1"/>
  <c r="S102" i="7" s="1"/>
  <c r="S103" i="7" s="1"/>
  <c r="S104" i="7" s="1"/>
  <c r="S105" i="7" s="1"/>
  <c r="S106" i="7" s="1"/>
  <c r="S107" i="7" s="1"/>
  <c r="S108" i="7" s="1"/>
  <c r="S109" i="7" s="1"/>
  <c r="S110" i="7" s="1"/>
  <c r="G31" i="13"/>
  <c r="AS32" i="6"/>
  <c r="AK9" i="5"/>
  <c r="AR26" i="4"/>
  <c r="AR25" i="4" s="1"/>
  <c r="AP25" i="4"/>
  <c r="E110" i="4"/>
  <c r="AS17" i="4"/>
  <c r="AS22" i="4"/>
  <c r="AP21" i="4"/>
  <c r="AS44" i="3"/>
  <c r="G32" i="13"/>
  <c r="AS33" i="6"/>
  <c r="S9" i="8" l="1"/>
  <c r="S10" i="8" s="1"/>
  <c r="S11" i="8" s="1"/>
  <c r="S12" i="8" s="1"/>
  <c r="S13" i="8" s="1"/>
  <c r="S14" i="8" s="1"/>
  <c r="S15" i="8" s="1"/>
  <c r="S16" i="8" s="1"/>
  <c r="S17" i="8" s="1"/>
  <c r="S18" i="8" s="1"/>
  <c r="S19" i="8" s="1"/>
  <c r="S20" i="8" s="1"/>
  <c r="S21" i="8" s="1"/>
  <c r="S22" i="8" s="1"/>
  <c r="S23" i="8" s="1"/>
  <c r="S24" i="8" s="1"/>
  <c r="S25" i="8" s="1"/>
  <c r="S26" i="8" s="1"/>
  <c r="S27" i="8" s="1"/>
  <c r="S28" i="8" s="1"/>
  <c r="S29" i="8" s="1"/>
  <c r="S30" i="8" s="1"/>
  <c r="S31" i="8" s="1"/>
  <c r="S32" i="8" s="1"/>
  <c r="S33" i="8" s="1"/>
  <c r="S34" i="8" s="1"/>
  <c r="S35" i="8" s="1"/>
  <c r="S36" i="8" s="1"/>
  <c r="S37" i="8" s="1"/>
  <c r="S38" i="8" s="1"/>
  <c r="S39" i="8" s="1"/>
  <c r="S40" i="8" s="1"/>
  <c r="S41" i="8" s="1"/>
  <c r="S42" i="8" s="1"/>
  <c r="S43" i="8" s="1"/>
  <c r="S44" i="8" s="1"/>
  <c r="S45" i="8" s="1"/>
  <c r="S46" i="8" s="1"/>
  <c r="S47" i="8" s="1"/>
  <c r="S48" i="8" s="1"/>
  <c r="S49" i="8" s="1"/>
  <c r="S50" i="8" s="1"/>
  <c r="S51" i="8" s="1"/>
  <c r="S52" i="8" s="1"/>
  <c r="S53" i="8" s="1"/>
  <c r="S54" i="8" s="1"/>
  <c r="S55" i="8" s="1"/>
  <c r="S56" i="8" s="1"/>
  <c r="S57" i="8" s="1"/>
  <c r="S58" i="8" s="1"/>
  <c r="S59" i="8" s="1"/>
  <c r="S60" i="8" s="1"/>
  <c r="S61" i="8" s="1"/>
  <c r="S62" i="8" s="1"/>
  <c r="S63" i="8" s="1"/>
  <c r="S64" i="8" s="1"/>
  <c r="S65" i="8" s="1"/>
  <c r="S66" i="8" s="1"/>
  <c r="S67" i="8" s="1"/>
  <c r="S68" i="8" s="1"/>
  <c r="S69" i="8" s="1"/>
  <c r="S70" i="8" s="1"/>
  <c r="S71" i="8" s="1"/>
  <c r="S72" i="8" s="1"/>
  <c r="S73" i="8" s="1"/>
  <c r="S74" i="8" s="1"/>
  <c r="S75" i="8" s="1"/>
  <c r="S76" i="8" s="1"/>
  <c r="S77" i="8" s="1"/>
  <c r="S78" i="8" s="1"/>
  <c r="S79" i="8" s="1"/>
  <c r="S80" i="8" s="1"/>
  <c r="S81" i="8" s="1"/>
  <c r="S82" i="8" s="1"/>
  <c r="S83" i="8" s="1"/>
  <c r="S84" i="8" s="1"/>
  <c r="S85" i="8" s="1"/>
  <c r="S86" i="8" s="1"/>
  <c r="S87" i="8" s="1"/>
  <c r="S88" i="8" s="1"/>
  <c r="S89" i="8" s="1"/>
  <c r="S90" i="8" s="1"/>
  <c r="S91" i="8" s="1"/>
  <c r="S92" i="8" s="1"/>
  <c r="S93" i="8" s="1"/>
  <c r="S94" i="8" s="1"/>
  <c r="S95" i="8" s="1"/>
  <c r="S96" i="8" s="1"/>
  <c r="S97" i="8" s="1"/>
  <c r="S98" i="8" s="1"/>
  <c r="S99" i="8" s="1"/>
  <c r="S100" i="8" s="1"/>
  <c r="S101" i="8" s="1"/>
  <c r="S102" i="8" s="1"/>
  <c r="S103" i="8" s="1"/>
  <c r="S104" i="8" s="1"/>
  <c r="S105" i="8" s="1"/>
  <c r="S106" i="8" s="1"/>
  <c r="S107" i="8" s="1"/>
  <c r="S108" i="8" s="1"/>
  <c r="S109" i="8" s="1"/>
  <c r="S110" i="8" s="1"/>
  <c r="S111" i="8" s="1"/>
  <c r="E115" i="7"/>
  <c r="AS36" i="7" s="1"/>
  <c r="E116" i="7"/>
  <c r="AS35" i="7" s="1"/>
  <c r="AB9" i="8"/>
  <c r="AB10" i="8" s="1"/>
  <c r="AB11" i="8" s="1"/>
  <c r="AB12" i="8" s="1"/>
  <c r="AB13" i="8" s="1"/>
  <c r="AB14" i="8" s="1"/>
  <c r="AB15" i="8" s="1"/>
  <c r="AB16" i="8" s="1"/>
  <c r="AB17" i="8" s="1"/>
  <c r="AB18" i="8" s="1"/>
  <c r="AB19" i="8" s="1"/>
  <c r="AB20" i="8" s="1"/>
  <c r="AB21" i="8" s="1"/>
  <c r="AB22" i="8" s="1"/>
  <c r="AB23" i="8" s="1"/>
  <c r="AB24" i="8" s="1"/>
  <c r="AB25" i="8" s="1"/>
  <c r="AB26" i="8" s="1"/>
  <c r="AB27" i="8" s="1"/>
  <c r="AB28" i="8" s="1"/>
  <c r="AB29" i="8" s="1"/>
  <c r="AB30" i="8" s="1"/>
  <c r="AB31" i="8" s="1"/>
  <c r="AB32" i="8" s="1"/>
  <c r="AB33" i="8" s="1"/>
  <c r="AB34" i="8" s="1"/>
  <c r="AB35" i="8" s="1"/>
  <c r="AB36" i="8" s="1"/>
  <c r="AB37" i="8" s="1"/>
  <c r="AB38" i="8" s="1"/>
  <c r="AB39" i="8" s="1"/>
  <c r="AB40" i="8" s="1"/>
  <c r="AB41" i="8" s="1"/>
  <c r="AB42" i="8" s="1"/>
  <c r="AB43" i="8" s="1"/>
  <c r="AB44" i="8" s="1"/>
  <c r="AB45" i="8" s="1"/>
  <c r="AB46" i="8" s="1"/>
  <c r="AB47" i="8" s="1"/>
  <c r="AB48" i="8" s="1"/>
  <c r="AB49" i="8" s="1"/>
  <c r="AB50" i="8" s="1"/>
  <c r="AB51" i="8" s="1"/>
  <c r="AB52" i="8" s="1"/>
  <c r="AB53" i="8" s="1"/>
  <c r="AB54" i="8" s="1"/>
  <c r="AB55" i="8" s="1"/>
  <c r="AB56" i="8" s="1"/>
  <c r="AB57" i="8" s="1"/>
  <c r="AB58" i="8" s="1"/>
  <c r="AB59" i="8" s="1"/>
  <c r="AB60" i="8" s="1"/>
  <c r="AB61" i="8" s="1"/>
  <c r="AB62" i="8" s="1"/>
  <c r="AB63" i="8" s="1"/>
  <c r="AB64" i="8" s="1"/>
  <c r="AB65" i="8" s="1"/>
  <c r="AB66" i="8" s="1"/>
  <c r="AB67" i="8" s="1"/>
  <c r="AB68" i="8" s="1"/>
  <c r="AB69" i="8" s="1"/>
  <c r="AB70" i="8" s="1"/>
  <c r="AB71" i="8" s="1"/>
  <c r="AB72" i="8" s="1"/>
  <c r="AB73" i="8" s="1"/>
  <c r="AB74" i="8" s="1"/>
  <c r="AB75" i="8" s="1"/>
  <c r="AB76" i="8" s="1"/>
  <c r="AB77" i="8" s="1"/>
  <c r="AB78" i="8" s="1"/>
  <c r="AB79" i="8" s="1"/>
  <c r="AB80" i="8" s="1"/>
  <c r="AB81" i="8" s="1"/>
  <c r="AB82" i="8" s="1"/>
  <c r="AB83" i="8" s="1"/>
  <c r="AB84" i="8" s="1"/>
  <c r="AB85" i="8" s="1"/>
  <c r="AB86" i="8" s="1"/>
  <c r="AB87" i="8" s="1"/>
  <c r="AB88" i="8" s="1"/>
  <c r="AB89" i="8" s="1"/>
  <c r="AB90" i="8" s="1"/>
  <c r="AB91" i="8" s="1"/>
  <c r="AB92" i="8" s="1"/>
  <c r="AB93" i="8" s="1"/>
  <c r="AB94" i="8" s="1"/>
  <c r="AB95" i="8" s="1"/>
  <c r="AB96" i="8" s="1"/>
  <c r="AB97" i="8" s="1"/>
  <c r="AB98" i="8" s="1"/>
  <c r="AB99" i="8" s="1"/>
  <c r="AB100" i="8" s="1"/>
  <c r="AB101" i="8" s="1"/>
  <c r="AB102" i="8" s="1"/>
  <c r="AB103" i="8" s="1"/>
  <c r="AB104" i="8" s="1"/>
  <c r="AB105" i="8" s="1"/>
  <c r="AB106" i="8" s="1"/>
  <c r="AB107" i="8" s="1"/>
  <c r="AB108" i="8" s="1"/>
  <c r="AB109" i="8" s="1"/>
  <c r="AB110" i="8" s="1"/>
  <c r="AB111" i="8" s="1"/>
  <c r="AK10" i="5"/>
  <c r="AK11" i="5" s="1"/>
  <c r="AK12" i="5" s="1"/>
  <c r="AK13" i="5" s="1"/>
  <c r="AK14" i="5" s="1"/>
  <c r="AK15" i="5" s="1"/>
  <c r="AK16" i="5" s="1"/>
  <c r="AK17" i="5" s="1"/>
  <c r="AK18" i="5" s="1"/>
  <c r="AK19" i="5" s="1"/>
  <c r="AK20" i="5" s="1"/>
  <c r="AK21" i="5" s="1"/>
  <c r="AK22" i="5" s="1"/>
  <c r="AK23" i="5" s="1"/>
  <c r="AK24" i="5" s="1"/>
  <c r="AK25" i="5" s="1"/>
  <c r="AK26" i="5" s="1"/>
  <c r="AK27" i="5" s="1"/>
  <c r="AK28" i="5" s="1"/>
  <c r="AK29" i="5" s="1"/>
  <c r="AK30" i="5" s="1"/>
  <c r="AK31" i="5" s="1"/>
  <c r="AK32" i="5" s="1"/>
  <c r="AK33" i="5" s="1"/>
  <c r="AK34" i="5" s="1"/>
  <c r="AK35" i="5" s="1"/>
  <c r="AK36" i="5" s="1"/>
  <c r="AK37" i="5" s="1"/>
  <c r="AK38" i="5" s="1"/>
  <c r="AK39" i="5" s="1"/>
  <c r="AK40" i="5" s="1"/>
  <c r="AK41" i="5" s="1"/>
  <c r="AK42" i="5" s="1"/>
  <c r="AK43" i="5" s="1"/>
  <c r="AK44" i="5" s="1"/>
  <c r="AK45" i="5" s="1"/>
  <c r="AK46" i="5" s="1"/>
  <c r="AK47" i="5" s="1"/>
  <c r="AK48" i="5" s="1"/>
  <c r="AK49" i="5" s="1"/>
  <c r="AK50" i="5" s="1"/>
  <c r="AK51" i="5" s="1"/>
  <c r="AK52" i="5" s="1"/>
  <c r="AK53" i="5" s="1"/>
  <c r="AK54" i="5" s="1"/>
  <c r="AK55" i="5" s="1"/>
  <c r="AK56" i="5" s="1"/>
  <c r="AK57" i="5" s="1"/>
  <c r="AK58" i="5" s="1"/>
  <c r="AK59" i="5" s="1"/>
  <c r="AK60" i="5" s="1"/>
  <c r="AK61" i="5" s="1"/>
  <c r="AK62" i="5" s="1"/>
  <c r="AK63" i="5" s="1"/>
  <c r="AK64" i="5" s="1"/>
  <c r="AK65" i="5" s="1"/>
  <c r="AK66" i="5" s="1"/>
  <c r="AK67" i="5" s="1"/>
  <c r="AK68" i="5" s="1"/>
  <c r="AK69" i="5" s="1"/>
  <c r="AK70" i="5" s="1"/>
  <c r="AK71" i="5" s="1"/>
  <c r="AK72" i="5" s="1"/>
  <c r="AK73" i="5" s="1"/>
  <c r="AK74" i="5" s="1"/>
  <c r="AK75" i="5" s="1"/>
  <c r="AK76" i="5" s="1"/>
  <c r="AK77" i="5" s="1"/>
  <c r="AK78" i="5" s="1"/>
  <c r="AK79" i="5" s="1"/>
  <c r="AK80" i="5" s="1"/>
  <c r="AK81" i="5" s="1"/>
  <c r="AK82" i="5" s="1"/>
  <c r="AK83" i="5" s="1"/>
  <c r="AK84" i="5" s="1"/>
  <c r="AK85" i="5" s="1"/>
  <c r="AK86" i="5" s="1"/>
  <c r="AK87" i="5" s="1"/>
  <c r="AK88" i="5" s="1"/>
  <c r="AK89" i="5" s="1"/>
  <c r="AK90" i="5" s="1"/>
  <c r="AK91" i="5" s="1"/>
  <c r="AK92" i="5" s="1"/>
  <c r="AK93" i="5" s="1"/>
  <c r="AK94" i="5" s="1"/>
  <c r="AK95" i="5" s="1"/>
  <c r="AK96" i="5" s="1"/>
  <c r="AK97" i="5" s="1"/>
  <c r="AK98" i="5" s="1"/>
  <c r="AK99" i="5" s="1"/>
  <c r="AK100" i="5" s="1"/>
  <c r="AK101" i="5" s="1"/>
  <c r="AK102" i="5" s="1"/>
  <c r="AK103" i="5" s="1"/>
  <c r="AK104" i="5" s="1"/>
  <c r="AK105" i="5" s="1"/>
  <c r="AK106" i="5" s="1"/>
  <c r="AK107" i="5" s="1"/>
  <c r="AP28" i="5"/>
  <c r="AS28" i="5" s="1"/>
  <c r="AP26" i="5"/>
  <c r="AP22" i="5"/>
  <c r="AS26" i="4"/>
  <c r="AS25" i="4" s="1"/>
  <c r="AS40" i="4" s="1"/>
  <c r="AS42" i="4" s="1"/>
  <c r="AS34" i="6"/>
  <c r="AS37" i="6" s="1"/>
  <c r="AS36" i="4"/>
  <c r="AS38" i="4" s="1"/>
  <c r="AS21" i="4"/>
  <c r="AS43" i="4"/>
  <c r="E114" i="4"/>
  <c r="G33" i="13"/>
  <c r="AS37" i="7" l="1"/>
  <c r="AS40" i="7" s="1"/>
  <c r="E117" i="8"/>
  <c r="AS36" i="8" s="1"/>
  <c r="AB9" i="9"/>
  <c r="AB10" i="9" s="1"/>
  <c r="AB11" i="9" s="1"/>
  <c r="AB12" i="9" s="1"/>
  <c r="AB13" i="9" s="1"/>
  <c r="AB14" i="9" s="1"/>
  <c r="AB15" i="9" s="1"/>
  <c r="AB16" i="9" s="1"/>
  <c r="AB17" i="9" s="1"/>
  <c r="AB18" i="9" s="1"/>
  <c r="AB19" i="9" s="1"/>
  <c r="AB20" i="9" s="1"/>
  <c r="AB21" i="9" s="1"/>
  <c r="AB22" i="9" s="1"/>
  <c r="S9" i="9"/>
  <c r="S10" i="9" s="1"/>
  <c r="S11" i="9" s="1"/>
  <c r="S12" i="9" s="1"/>
  <c r="S13" i="9" s="1"/>
  <c r="S14" i="9" s="1"/>
  <c r="S15" i="9" s="1"/>
  <c r="S16" i="9" s="1"/>
  <c r="S17" i="9" s="1"/>
  <c r="S18" i="9" s="1"/>
  <c r="S19" i="9" s="1"/>
  <c r="S20" i="9" s="1"/>
  <c r="S21" i="9" s="1"/>
  <c r="S22" i="9" s="1"/>
  <c r="E116" i="8"/>
  <c r="AS37" i="8" s="1"/>
  <c r="AS44" i="4"/>
  <c r="AR26" i="5"/>
  <c r="AR25" i="5" s="1"/>
  <c r="J9" i="6"/>
  <c r="E110" i="5"/>
  <c r="AS17" i="5"/>
  <c r="AS22" i="5"/>
  <c r="AP21" i="5"/>
  <c r="G42" i="13"/>
  <c r="G43" i="13" s="1"/>
  <c r="G36" i="13"/>
  <c r="AP25" i="5"/>
  <c r="AS38" i="8" l="1"/>
  <c r="AS41" i="8" s="1"/>
  <c r="S23" i="9"/>
  <c r="S24" i="9" s="1"/>
  <c r="S25" i="9" s="1"/>
  <c r="S26" i="9" s="1"/>
  <c r="S27" i="9" s="1"/>
  <c r="S28" i="9" s="1"/>
  <c r="S29" i="9" s="1"/>
  <c r="S30" i="9" s="1"/>
  <c r="S31" i="9" s="1"/>
  <c r="S32" i="9" s="1"/>
  <c r="S33" i="9" s="1"/>
  <c r="S34" i="9" s="1"/>
  <c r="S35" i="9" s="1"/>
  <c r="S36" i="9" s="1"/>
  <c r="S37" i="9" s="1"/>
  <c r="S38" i="9" s="1"/>
  <c r="S39" i="9" s="1"/>
  <c r="S40" i="9" s="1"/>
  <c r="S41" i="9" s="1"/>
  <c r="S42" i="9" s="1"/>
  <c r="S43" i="9" s="1"/>
  <c r="S44" i="9" s="1"/>
  <c r="S45" i="9" s="1"/>
  <c r="S46" i="9" s="1"/>
  <c r="S47" i="9" s="1"/>
  <c r="S48" i="9" s="1"/>
  <c r="S49" i="9" s="1"/>
  <c r="S50" i="9" s="1"/>
  <c r="S51" i="9" s="1"/>
  <c r="S52" i="9" s="1"/>
  <c r="S53" i="9" s="1"/>
  <c r="S54" i="9" s="1"/>
  <c r="S55" i="9" s="1"/>
  <c r="S56" i="9" s="1"/>
  <c r="S57" i="9" s="1"/>
  <c r="S58" i="9" s="1"/>
  <c r="S59" i="9" s="1"/>
  <c r="S60" i="9" s="1"/>
  <c r="S61" i="9" s="1"/>
  <c r="S62" i="9" s="1"/>
  <c r="S63" i="9" s="1"/>
  <c r="S64" i="9" s="1"/>
  <c r="S65" i="9" s="1"/>
  <c r="S66" i="9" s="1"/>
  <c r="S67" i="9" s="1"/>
  <c r="S68" i="9" s="1"/>
  <c r="S69" i="9" s="1"/>
  <c r="S70" i="9" s="1"/>
  <c r="S71" i="9" s="1"/>
  <c r="S72" i="9" s="1"/>
  <c r="S73" i="9" s="1"/>
  <c r="S74" i="9" s="1"/>
  <c r="S75" i="9" s="1"/>
  <c r="S76" i="9" s="1"/>
  <c r="S77" i="9" s="1"/>
  <c r="S78" i="9" s="1"/>
  <c r="S79" i="9" s="1"/>
  <c r="S80" i="9" s="1"/>
  <c r="S81" i="9" s="1"/>
  <c r="S82" i="9" s="1"/>
  <c r="S83" i="9" s="1"/>
  <c r="S84" i="9" s="1"/>
  <c r="S85" i="9" s="1"/>
  <c r="S86" i="9" s="1"/>
  <c r="S87" i="9" s="1"/>
  <c r="S88" i="9" s="1"/>
  <c r="S89" i="9" s="1"/>
  <c r="S90" i="9" s="1"/>
  <c r="S91" i="9" s="1"/>
  <c r="S92" i="9" s="1"/>
  <c r="S93" i="9" s="1"/>
  <c r="S94" i="9" s="1"/>
  <c r="S95" i="9" s="1"/>
  <c r="S96" i="9" s="1"/>
  <c r="S97" i="9" s="1"/>
  <c r="S98" i="9" s="1"/>
  <c r="S99" i="9" s="1"/>
  <c r="S100" i="9" s="1"/>
  <c r="S101" i="9" s="1"/>
  <c r="S102" i="9" s="1"/>
  <c r="S103" i="9" s="1"/>
  <c r="S104" i="9" s="1"/>
  <c r="S105" i="9" s="1"/>
  <c r="S106" i="9" s="1"/>
  <c r="S107" i="9" s="1"/>
  <c r="S108" i="9" s="1"/>
  <c r="AB23" i="9"/>
  <c r="AB24" i="9" s="1"/>
  <c r="AB25" i="9" s="1"/>
  <c r="AB26" i="9" s="1"/>
  <c r="AB27" i="9" s="1"/>
  <c r="AB28" i="9" s="1"/>
  <c r="AB29" i="9" s="1"/>
  <c r="AB30" i="9" s="1"/>
  <c r="AB31" i="9" s="1"/>
  <c r="AB32" i="9" s="1"/>
  <c r="AB33" i="9" s="1"/>
  <c r="AB34" i="9" s="1"/>
  <c r="AB35" i="9" s="1"/>
  <c r="AB36" i="9" s="1"/>
  <c r="AB37" i="9" s="1"/>
  <c r="AB38" i="9" s="1"/>
  <c r="AB39" i="9" s="1"/>
  <c r="AB40" i="9" s="1"/>
  <c r="AB41" i="9" s="1"/>
  <c r="AB42" i="9" s="1"/>
  <c r="AB43" i="9" s="1"/>
  <c r="AB44" i="9" s="1"/>
  <c r="AB45" i="9" s="1"/>
  <c r="AB46" i="9" s="1"/>
  <c r="AB47" i="9" s="1"/>
  <c r="AB48" i="9" s="1"/>
  <c r="AB49" i="9" s="1"/>
  <c r="AB50" i="9" s="1"/>
  <c r="AB51" i="9" s="1"/>
  <c r="AB52" i="9" s="1"/>
  <c r="AB53" i="9" s="1"/>
  <c r="AB54" i="9" s="1"/>
  <c r="AB55" i="9" s="1"/>
  <c r="AB56" i="9" s="1"/>
  <c r="AB57" i="9" s="1"/>
  <c r="AB58" i="9" s="1"/>
  <c r="AB59" i="9" s="1"/>
  <c r="AB60" i="9" s="1"/>
  <c r="AB61" i="9" s="1"/>
  <c r="AB62" i="9" s="1"/>
  <c r="AB63" i="9" s="1"/>
  <c r="AB64" i="9" s="1"/>
  <c r="AB65" i="9" s="1"/>
  <c r="AB66" i="9" s="1"/>
  <c r="AB67" i="9" s="1"/>
  <c r="AB68" i="9" s="1"/>
  <c r="AB69" i="9" s="1"/>
  <c r="AB70" i="9" s="1"/>
  <c r="AB71" i="9" s="1"/>
  <c r="AB72" i="9" s="1"/>
  <c r="AB73" i="9" s="1"/>
  <c r="AB74" i="9" s="1"/>
  <c r="AB75" i="9" s="1"/>
  <c r="AB76" i="9" s="1"/>
  <c r="AB77" i="9" s="1"/>
  <c r="AB78" i="9" s="1"/>
  <c r="AB79" i="9" s="1"/>
  <c r="AB80" i="9" s="1"/>
  <c r="AB81" i="9" s="1"/>
  <c r="AB82" i="9" s="1"/>
  <c r="AB83" i="9" s="1"/>
  <c r="AB84" i="9" s="1"/>
  <c r="AB85" i="9" s="1"/>
  <c r="AB86" i="9" s="1"/>
  <c r="AB87" i="9" s="1"/>
  <c r="AB88" i="9" s="1"/>
  <c r="AB89" i="9" s="1"/>
  <c r="AB90" i="9" s="1"/>
  <c r="AB91" i="9" s="1"/>
  <c r="AB92" i="9" s="1"/>
  <c r="AB93" i="9" s="1"/>
  <c r="AB94" i="9" s="1"/>
  <c r="AB95" i="9" s="1"/>
  <c r="AB96" i="9" s="1"/>
  <c r="AB97" i="9" s="1"/>
  <c r="AB98" i="9" s="1"/>
  <c r="AB99" i="9" s="1"/>
  <c r="AB100" i="9" s="1"/>
  <c r="AB101" i="9" s="1"/>
  <c r="AB102" i="9" s="1"/>
  <c r="AB103" i="9" s="1"/>
  <c r="AB104" i="9" s="1"/>
  <c r="AB105" i="9" s="1"/>
  <c r="AB106" i="9" s="1"/>
  <c r="AB107" i="9" s="1"/>
  <c r="AB108" i="9" s="1"/>
  <c r="AS26" i="5"/>
  <c r="AS25" i="5" s="1"/>
  <c r="AS40" i="5" s="1"/>
  <c r="AS42" i="5" s="1"/>
  <c r="AP26" i="6"/>
  <c r="AP22" i="6"/>
  <c r="J10" i="6"/>
  <c r="J11" i="6" s="1"/>
  <c r="J12" i="6" s="1"/>
  <c r="J13" i="6" s="1"/>
  <c r="J14" i="6" s="1"/>
  <c r="J15" i="6" s="1"/>
  <c r="J16" i="6" s="1"/>
  <c r="J17" i="6" s="1"/>
  <c r="J18" i="6" s="1"/>
  <c r="J19" i="6" s="1"/>
  <c r="J20" i="6" s="1"/>
  <c r="J21" i="6" s="1"/>
  <c r="J22" i="6" s="1"/>
  <c r="J23" i="6" s="1"/>
  <c r="J24" i="6" s="1"/>
  <c r="J25" i="6" s="1"/>
  <c r="J26" i="6" s="1"/>
  <c r="J27" i="6" s="1"/>
  <c r="J28" i="6" s="1"/>
  <c r="J29" i="6" s="1"/>
  <c r="J30" i="6" s="1"/>
  <c r="J31" i="6" s="1"/>
  <c r="J32" i="6" s="1"/>
  <c r="J33" i="6" s="1"/>
  <c r="J34" i="6" s="1"/>
  <c r="J35" i="6" s="1"/>
  <c r="J36" i="6" s="1"/>
  <c r="J37" i="6" s="1"/>
  <c r="J38" i="6" s="1"/>
  <c r="J39" i="6" s="1"/>
  <c r="J40" i="6" s="1"/>
  <c r="J41" i="6" s="1"/>
  <c r="J42" i="6" s="1"/>
  <c r="J43" i="6" s="1"/>
  <c r="J44" i="6" s="1"/>
  <c r="J45" i="6" s="1"/>
  <c r="J46" i="6" s="1"/>
  <c r="J47" i="6" s="1"/>
  <c r="J48" i="6" s="1"/>
  <c r="J49" i="6" s="1"/>
  <c r="J50" i="6" s="1"/>
  <c r="J51" i="6" s="1"/>
  <c r="J52" i="6" s="1"/>
  <c r="J53" i="6" s="1"/>
  <c r="J54" i="6" s="1"/>
  <c r="J55" i="6" s="1"/>
  <c r="J56" i="6" s="1"/>
  <c r="J57" i="6" s="1"/>
  <c r="J58" i="6" s="1"/>
  <c r="J59" i="6" s="1"/>
  <c r="J60" i="6" s="1"/>
  <c r="J61" i="6" s="1"/>
  <c r="J62" i="6" s="1"/>
  <c r="J63" i="6" s="1"/>
  <c r="J64" i="6" s="1"/>
  <c r="J65" i="6" s="1"/>
  <c r="J66" i="6" s="1"/>
  <c r="J67" i="6" s="1"/>
  <c r="J68" i="6" s="1"/>
  <c r="J69" i="6" s="1"/>
  <c r="J70" i="6" s="1"/>
  <c r="J71" i="6" s="1"/>
  <c r="J72" i="6" s="1"/>
  <c r="J73" i="6" s="1"/>
  <c r="J74" i="6" s="1"/>
  <c r="J75" i="6" s="1"/>
  <c r="J76" i="6" s="1"/>
  <c r="J77" i="6" s="1"/>
  <c r="J78" i="6" s="1"/>
  <c r="J79" i="6" s="1"/>
  <c r="J80" i="6" s="1"/>
  <c r="J81" i="6" s="1"/>
  <c r="J82" i="6" s="1"/>
  <c r="J83" i="6" s="1"/>
  <c r="J84" i="6" s="1"/>
  <c r="J85" i="6" s="1"/>
  <c r="J86" i="6" s="1"/>
  <c r="J87" i="6" s="1"/>
  <c r="J88" i="6" s="1"/>
  <c r="J89" i="6" s="1"/>
  <c r="J90" i="6" s="1"/>
  <c r="J91" i="6" s="1"/>
  <c r="J92" i="6" s="1"/>
  <c r="J93" i="6" s="1"/>
  <c r="J94" i="6" s="1"/>
  <c r="J95" i="6" s="1"/>
  <c r="J96" i="6" s="1"/>
  <c r="J97" i="6" s="1"/>
  <c r="J98" i="6" s="1"/>
  <c r="J99" i="6" s="1"/>
  <c r="J100" i="6" s="1"/>
  <c r="J101" i="6" s="1"/>
  <c r="J102" i="6" s="1"/>
  <c r="J103" i="6" s="1"/>
  <c r="J104" i="6" s="1"/>
  <c r="J105" i="6" s="1"/>
  <c r="J106" i="6" s="1"/>
  <c r="J107" i="6" s="1"/>
  <c r="J9" i="7" s="1"/>
  <c r="AS36" i="5"/>
  <c r="AS38" i="5" s="1"/>
  <c r="AS21" i="5"/>
  <c r="AK10" i="6"/>
  <c r="AK11" i="6" s="1"/>
  <c r="AK12" i="6" s="1"/>
  <c r="AK13" i="6" s="1"/>
  <c r="AK14" i="6" s="1"/>
  <c r="AK15" i="6" s="1"/>
  <c r="AK16" i="6" s="1"/>
  <c r="AK17" i="6" s="1"/>
  <c r="AK18" i="6" s="1"/>
  <c r="AK19" i="6" s="1"/>
  <c r="AK20" i="6" s="1"/>
  <c r="AK21" i="6" s="1"/>
  <c r="AK22" i="6" s="1"/>
  <c r="AK23" i="6" s="1"/>
  <c r="AK24" i="6" s="1"/>
  <c r="AK25" i="6" s="1"/>
  <c r="AK26" i="6" s="1"/>
  <c r="AK27" i="6" s="1"/>
  <c r="AK28" i="6" s="1"/>
  <c r="AK29" i="6" s="1"/>
  <c r="AK30" i="6" s="1"/>
  <c r="AK31" i="6" s="1"/>
  <c r="AK32" i="6" s="1"/>
  <c r="AK33" i="6" s="1"/>
  <c r="AK34" i="6" s="1"/>
  <c r="AK35" i="6" s="1"/>
  <c r="AK36" i="6" s="1"/>
  <c r="AK37" i="6" s="1"/>
  <c r="AK38" i="6" s="1"/>
  <c r="AK39" i="6" s="1"/>
  <c r="AK40" i="6" s="1"/>
  <c r="AK41" i="6" s="1"/>
  <c r="AK42" i="6" s="1"/>
  <c r="AK43" i="6" s="1"/>
  <c r="AK44" i="6" s="1"/>
  <c r="AK45" i="6" s="1"/>
  <c r="AK46" i="6" s="1"/>
  <c r="AK47" i="6" s="1"/>
  <c r="AK48" i="6" s="1"/>
  <c r="AK49" i="6" s="1"/>
  <c r="AK50" i="6" s="1"/>
  <c r="AK51" i="6" s="1"/>
  <c r="AK52" i="6" s="1"/>
  <c r="AK53" i="6" s="1"/>
  <c r="AK54" i="6" s="1"/>
  <c r="AK55" i="6" s="1"/>
  <c r="AK56" i="6" s="1"/>
  <c r="AK57" i="6" s="1"/>
  <c r="AK58" i="6" s="1"/>
  <c r="AK59" i="6" s="1"/>
  <c r="AK60" i="6" s="1"/>
  <c r="AK61" i="6" s="1"/>
  <c r="AK62" i="6" s="1"/>
  <c r="AK63" i="6" s="1"/>
  <c r="AK64" i="6" s="1"/>
  <c r="AK65" i="6" s="1"/>
  <c r="AK66" i="6" s="1"/>
  <c r="AK67" i="6" s="1"/>
  <c r="AK68" i="6" s="1"/>
  <c r="AK69" i="6" s="1"/>
  <c r="AK70" i="6" s="1"/>
  <c r="AK71" i="6" s="1"/>
  <c r="AK72" i="6" s="1"/>
  <c r="AK73" i="6" s="1"/>
  <c r="AK74" i="6" s="1"/>
  <c r="AK75" i="6" s="1"/>
  <c r="AK76" i="6" s="1"/>
  <c r="AK77" i="6" s="1"/>
  <c r="AK78" i="6" s="1"/>
  <c r="AK79" i="6" s="1"/>
  <c r="AK80" i="6" s="1"/>
  <c r="AK81" i="6" s="1"/>
  <c r="AK82" i="6" s="1"/>
  <c r="AK83" i="6" s="1"/>
  <c r="AK84" i="6" s="1"/>
  <c r="AK85" i="6" s="1"/>
  <c r="AK86" i="6" s="1"/>
  <c r="AK87" i="6" s="1"/>
  <c r="AK88" i="6" s="1"/>
  <c r="AK89" i="6" s="1"/>
  <c r="AK90" i="6" s="1"/>
  <c r="AK91" i="6" s="1"/>
  <c r="AK92" i="6" s="1"/>
  <c r="AK93" i="6" s="1"/>
  <c r="AK94" i="6" s="1"/>
  <c r="AK95" i="6" s="1"/>
  <c r="AK96" i="6" s="1"/>
  <c r="AK97" i="6" s="1"/>
  <c r="AK98" i="6" s="1"/>
  <c r="AK99" i="6" s="1"/>
  <c r="AK100" i="6" s="1"/>
  <c r="AK101" i="6" s="1"/>
  <c r="AK102" i="6" s="1"/>
  <c r="AK103" i="6" s="1"/>
  <c r="AK104" i="6" s="1"/>
  <c r="AK105" i="6" s="1"/>
  <c r="AK106" i="6" s="1"/>
  <c r="AK107" i="6" s="1"/>
  <c r="AP28" i="6"/>
  <c r="AS28" i="6" s="1"/>
  <c r="AS43" i="5"/>
  <c r="E114" i="5"/>
  <c r="S9" i="10" l="1"/>
  <c r="S10" i="10" s="1"/>
  <c r="S11" i="10" s="1"/>
  <c r="S12" i="10" s="1"/>
  <c r="S13" i="10" s="1"/>
  <c r="S14" i="10" s="1"/>
  <c r="S15" i="10" s="1"/>
  <c r="S16" i="10" s="1"/>
  <c r="S17" i="10" s="1"/>
  <c r="S18" i="10" s="1"/>
  <c r="S19" i="10" s="1"/>
  <c r="S20" i="10" s="1"/>
  <c r="S21" i="10" s="1"/>
  <c r="S22" i="10" s="1"/>
  <c r="S23" i="10" s="1"/>
  <c r="S24" i="10" s="1"/>
  <c r="S25" i="10" s="1"/>
  <c r="S26" i="10" s="1"/>
  <c r="S27" i="10" s="1"/>
  <c r="S28" i="10" s="1"/>
  <c r="S29" i="10" s="1"/>
  <c r="S30" i="10" s="1"/>
  <c r="S31" i="10" s="1"/>
  <c r="S32" i="10" s="1"/>
  <c r="S33" i="10" s="1"/>
  <c r="S34" i="10" s="1"/>
  <c r="S35" i="10" s="1"/>
  <c r="S36" i="10" s="1"/>
  <c r="S37" i="10" s="1"/>
  <c r="S38" i="10" s="1"/>
  <c r="S39" i="10" s="1"/>
  <c r="S40" i="10" s="1"/>
  <c r="S41" i="10" s="1"/>
  <c r="S42" i="10" s="1"/>
  <c r="S43" i="10" s="1"/>
  <c r="S44" i="10" s="1"/>
  <c r="S45" i="10" s="1"/>
  <c r="S46" i="10" s="1"/>
  <c r="S47" i="10" s="1"/>
  <c r="S48" i="10" s="1"/>
  <c r="S49" i="10" s="1"/>
  <c r="S50" i="10" s="1"/>
  <c r="S51" i="10" s="1"/>
  <c r="S52" i="10" s="1"/>
  <c r="S53" i="10" s="1"/>
  <c r="S54" i="10" s="1"/>
  <c r="S55" i="10" s="1"/>
  <c r="S56" i="10" s="1"/>
  <c r="S57" i="10" s="1"/>
  <c r="S58" i="10" s="1"/>
  <c r="S59" i="10" s="1"/>
  <c r="S60" i="10" s="1"/>
  <c r="S61" i="10" s="1"/>
  <c r="S62" i="10" s="1"/>
  <c r="S63" i="10" s="1"/>
  <c r="S64" i="10" s="1"/>
  <c r="S65" i="10" s="1"/>
  <c r="S66" i="10" s="1"/>
  <c r="S67" i="10" s="1"/>
  <c r="S68" i="10" s="1"/>
  <c r="S69" i="10" s="1"/>
  <c r="S70" i="10" s="1"/>
  <c r="S71" i="10" s="1"/>
  <c r="S72" i="10" s="1"/>
  <c r="S73" i="10" s="1"/>
  <c r="S74" i="10" s="1"/>
  <c r="S75" i="10" s="1"/>
  <c r="S76" i="10" s="1"/>
  <c r="S77" i="10" s="1"/>
  <c r="S78" i="10" s="1"/>
  <c r="S79" i="10" s="1"/>
  <c r="S80" i="10" s="1"/>
  <c r="S81" i="10" s="1"/>
  <c r="S82" i="10" s="1"/>
  <c r="S83" i="10" s="1"/>
  <c r="S84" i="10" s="1"/>
  <c r="S85" i="10" s="1"/>
  <c r="S86" i="10" s="1"/>
  <c r="S87" i="10" s="1"/>
  <c r="S88" i="10" s="1"/>
  <c r="S89" i="10" s="1"/>
  <c r="S90" i="10" s="1"/>
  <c r="S91" i="10" s="1"/>
  <c r="S92" i="10" s="1"/>
  <c r="S93" i="10" s="1"/>
  <c r="S94" i="10" s="1"/>
  <c r="S95" i="10" s="1"/>
  <c r="S96" i="10" s="1"/>
  <c r="S97" i="10" s="1"/>
  <c r="S98" i="10" s="1"/>
  <c r="S99" i="10" s="1"/>
  <c r="S100" i="10" s="1"/>
  <c r="S101" i="10" s="1"/>
  <c r="S102" i="10" s="1"/>
  <c r="S103" i="10" s="1"/>
  <c r="S104" i="10" s="1"/>
  <c r="S105" i="10" s="1"/>
  <c r="S106" i="10" s="1"/>
  <c r="S107" i="10" s="1"/>
  <c r="S108" i="10" s="1"/>
  <c r="S109" i="10" s="1"/>
  <c r="S9" i="11" s="1"/>
  <c r="S10" i="11" s="1"/>
  <c r="E113" i="9"/>
  <c r="AS34" i="9" s="1"/>
  <c r="E114" i="9"/>
  <c r="AS33" i="9" s="1"/>
  <c r="AB9" i="10"/>
  <c r="AB10" i="10" s="1"/>
  <c r="AB11" i="10" s="1"/>
  <c r="AB12" i="10" s="1"/>
  <c r="AB13" i="10" s="1"/>
  <c r="AB14" i="10" s="1"/>
  <c r="AB15" i="10" s="1"/>
  <c r="AB16" i="10" s="1"/>
  <c r="AB17" i="10" s="1"/>
  <c r="AB18" i="10" s="1"/>
  <c r="AB19" i="10" s="1"/>
  <c r="AB20" i="10" s="1"/>
  <c r="AB21" i="10" s="1"/>
  <c r="AB22" i="10" s="1"/>
  <c r="AB23" i="10" s="1"/>
  <c r="AB24" i="10" s="1"/>
  <c r="AS44" i="5"/>
  <c r="G16" i="13"/>
  <c r="G16" i="14"/>
  <c r="E110" i="6"/>
  <c r="AS17" i="6"/>
  <c r="AK9" i="7"/>
  <c r="AR26" i="6"/>
  <c r="AR25" i="6" s="1"/>
  <c r="AS22" i="6"/>
  <c r="AP21" i="6"/>
  <c r="AP25" i="6"/>
  <c r="S11" i="11" l="1"/>
  <c r="S12" i="11" s="1"/>
  <c r="S13" i="11" s="1"/>
  <c r="S14" i="11" s="1"/>
  <c r="S15" i="11" s="1"/>
  <c r="S16" i="11" s="1"/>
  <c r="S17" i="11" s="1"/>
  <c r="S18" i="11" s="1"/>
  <c r="S19" i="11" s="1"/>
  <c r="S20" i="11" s="1"/>
  <c r="S22" i="11" s="1"/>
  <c r="S23" i="11" s="1"/>
  <c r="S24" i="11" s="1"/>
  <c r="S25" i="11" s="1"/>
  <c r="S26" i="11" s="1"/>
  <c r="S27" i="11" s="1"/>
  <c r="S28" i="11" s="1"/>
  <c r="AS35" i="9"/>
  <c r="AS38" i="9" s="1"/>
  <c r="E114" i="10"/>
  <c r="AS35" i="10" s="1"/>
  <c r="AB25" i="10"/>
  <c r="AB26" i="10" s="1"/>
  <c r="AB27" i="10" s="1"/>
  <c r="AB28" i="10" s="1"/>
  <c r="AB29" i="10" s="1"/>
  <c r="AB30" i="10" s="1"/>
  <c r="AB31" i="10" s="1"/>
  <c r="AB32" i="10" s="1"/>
  <c r="AB33" i="10" s="1"/>
  <c r="AB34" i="10" s="1"/>
  <c r="AB35" i="10" s="1"/>
  <c r="AB36" i="10" s="1"/>
  <c r="AB37" i="10" s="1"/>
  <c r="AB38" i="10" s="1"/>
  <c r="AB39" i="10" s="1"/>
  <c r="AB40" i="10" s="1"/>
  <c r="AB41" i="10" s="1"/>
  <c r="AB42" i="10" s="1"/>
  <c r="AB43" i="10" s="1"/>
  <c r="AB44" i="10" s="1"/>
  <c r="AB45" i="10" s="1"/>
  <c r="AB46" i="10" s="1"/>
  <c r="AB47" i="10" s="1"/>
  <c r="AB48" i="10" s="1"/>
  <c r="AB49" i="10" s="1"/>
  <c r="AB50" i="10" s="1"/>
  <c r="AB51" i="10" s="1"/>
  <c r="AB52" i="10" s="1"/>
  <c r="AB53" i="10" s="1"/>
  <c r="AB54" i="10" s="1"/>
  <c r="AB55" i="10" s="1"/>
  <c r="AB56" i="10" s="1"/>
  <c r="AB57" i="10" s="1"/>
  <c r="AB58" i="10" s="1"/>
  <c r="AB59" i="10" s="1"/>
  <c r="AB60" i="10" s="1"/>
  <c r="AB61" i="10" s="1"/>
  <c r="AB62" i="10" s="1"/>
  <c r="AB63" i="10" s="1"/>
  <c r="AB64" i="10" s="1"/>
  <c r="AB65" i="10" s="1"/>
  <c r="AB66" i="10" s="1"/>
  <c r="AB67" i="10" s="1"/>
  <c r="AB68" i="10" s="1"/>
  <c r="AB69" i="10" s="1"/>
  <c r="AB70" i="10" s="1"/>
  <c r="AB71" i="10" s="1"/>
  <c r="AB72" i="10" s="1"/>
  <c r="AB73" i="10" s="1"/>
  <c r="AB74" i="10" s="1"/>
  <c r="AB75" i="10" s="1"/>
  <c r="AB76" i="10" s="1"/>
  <c r="AB77" i="10" s="1"/>
  <c r="AB78" i="10" s="1"/>
  <c r="AB79" i="10" s="1"/>
  <c r="AB80" i="10" s="1"/>
  <c r="AB81" i="10" s="1"/>
  <c r="AB82" i="10" s="1"/>
  <c r="AB83" i="10" s="1"/>
  <c r="AB84" i="10" s="1"/>
  <c r="AB85" i="10" s="1"/>
  <c r="AB86" i="10" s="1"/>
  <c r="AB87" i="10" s="1"/>
  <c r="AB88" i="10" s="1"/>
  <c r="AB89" i="10" s="1"/>
  <c r="AB90" i="10" s="1"/>
  <c r="AB91" i="10" s="1"/>
  <c r="AB92" i="10" s="1"/>
  <c r="AB93" i="10" s="1"/>
  <c r="AB94" i="10" s="1"/>
  <c r="AB95" i="10" s="1"/>
  <c r="AB96" i="10" s="1"/>
  <c r="AB97" i="10" s="1"/>
  <c r="AB98" i="10" s="1"/>
  <c r="AB99" i="10" s="1"/>
  <c r="AB100" i="10" s="1"/>
  <c r="AB101" i="10" s="1"/>
  <c r="AB102" i="10" s="1"/>
  <c r="AB103" i="10" s="1"/>
  <c r="AB104" i="10" s="1"/>
  <c r="AB105" i="10" s="1"/>
  <c r="AB106" i="10" s="1"/>
  <c r="AB107" i="10" s="1"/>
  <c r="AB108" i="10" s="1"/>
  <c r="AB109" i="10" s="1"/>
  <c r="AS26" i="6"/>
  <c r="AS25" i="6" s="1"/>
  <c r="AS40" i="6" s="1"/>
  <c r="AS42" i="6" s="1"/>
  <c r="D25" i="14"/>
  <c r="G25" i="14" s="1"/>
  <c r="D21" i="14"/>
  <c r="D20" i="14"/>
  <c r="AP25" i="7"/>
  <c r="J10" i="7"/>
  <c r="J11" i="7" s="1"/>
  <c r="J12" i="7" s="1"/>
  <c r="J13" i="7" s="1"/>
  <c r="J14" i="7" s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AP29" i="7"/>
  <c r="G21" i="13"/>
  <c r="AS36" i="6"/>
  <c r="AS38" i="6" s="1"/>
  <c r="AS21" i="6"/>
  <c r="E114" i="6"/>
  <c r="AS43" i="6"/>
  <c r="AP31" i="7"/>
  <c r="AS31" i="7" s="1"/>
  <c r="AK10" i="7"/>
  <c r="S29" i="11" l="1"/>
  <c r="S30" i="11" s="1"/>
  <c r="S31" i="11" s="1"/>
  <c r="S32" i="11" s="1"/>
  <c r="S33" i="11" s="1"/>
  <c r="S34" i="11" s="1"/>
  <c r="S35" i="11" s="1"/>
  <c r="S36" i="11" s="1"/>
  <c r="S37" i="11" s="1"/>
  <c r="S38" i="11" s="1"/>
  <c r="S39" i="11" s="1"/>
  <c r="S40" i="11" s="1"/>
  <c r="S41" i="11" s="1"/>
  <c r="S42" i="11" s="1"/>
  <c r="S43" i="11" s="1"/>
  <c r="S44" i="11" s="1"/>
  <c r="S45" i="11" s="1"/>
  <c r="S46" i="11" s="1"/>
  <c r="S47" i="11" s="1"/>
  <c r="S48" i="11" s="1"/>
  <c r="S49" i="11" s="1"/>
  <c r="S50" i="11" s="1"/>
  <c r="S51" i="11" s="1"/>
  <c r="S52" i="11" s="1"/>
  <c r="S53" i="11" s="1"/>
  <c r="S54" i="11" s="1"/>
  <c r="S55" i="11" s="1"/>
  <c r="S56" i="11" s="1"/>
  <c r="S57" i="11" s="1"/>
  <c r="S58" i="11" s="1"/>
  <c r="S59" i="11" s="1"/>
  <c r="S60" i="11" s="1"/>
  <c r="S61" i="11" s="1"/>
  <c r="S62" i="11" s="1"/>
  <c r="S63" i="11" s="1"/>
  <c r="S64" i="11" s="1"/>
  <c r="S65" i="11" s="1"/>
  <c r="S66" i="11" s="1"/>
  <c r="S67" i="11" s="1"/>
  <c r="S68" i="11" s="1"/>
  <c r="S69" i="11" s="1"/>
  <c r="S70" i="11" s="1"/>
  <c r="S71" i="11" s="1"/>
  <c r="S72" i="11" s="1"/>
  <c r="S73" i="11" s="1"/>
  <c r="S74" i="11" s="1"/>
  <c r="S75" i="11" s="1"/>
  <c r="S76" i="11" s="1"/>
  <c r="S77" i="11" s="1"/>
  <c r="S78" i="11" s="1"/>
  <c r="S79" i="11" s="1"/>
  <c r="S80" i="11" s="1"/>
  <c r="S81" i="11" s="1"/>
  <c r="S82" i="11" s="1"/>
  <c r="S83" i="11" s="1"/>
  <c r="S84" i="11" s="1"/>
  <c r="S85" i="11" s="1"/>
  <c r="S86" i="11" s="1"/>
  <c r="S87" i="11" s="1"/>
  <c r="S88" i="11" s="1"/>
  <c r="S89" i="11" s="1"/>
  <c r="S90" i="11" s="1"/>
  <c r="S91" i="11" s="1"/>
  <c r="S92" i="11" s="1"/>
  <c r="S93" i="11" s="1"/>
  <c r="S94" i="11" s="1"/>
  <c r="S95" i="11" s="1"/>
  <c r="S96" i="11" s="1"/>
  <c r="S97" i="11" s="1"/>
  <c r="S98" i="11" s="1"/>
  <c r="S99" i="11" s="1"/>
  <c r="S100" i="11" s="1"/>
  <c r="S101" i="11" s="1"/>
  <c r="S102" i="11" s="1"/>
  <c r="S103" i="11" s="1"/>
  <c r="S104" i="11" s="1"/>
  <c r="S105" i="11" s="1"/>
  <c r="S106" i="11" s="1"/>
  <c r="S107" i="11" s="1"/>
  <c r="E115" i="10"/>
  <c r="AS34" i="10" s="1"/>
  <c r="AS36" i="10" s="1"/>
  <c r="AS39" i="10" s="1"/>
  <c r="AB9" i="11"/>
  <c r="AB10" i="11" s="1"/>
  <c r="AB11" i="11" s="1"/>
  <c r="AB12" i="11" s="1"/>
  <c r="AB13" i="11" s="1"/>
  <c r="AB14" i="11" s="1"/>
  <c r="AB15" i="11" s="1"/>
  <c r="AB16" i="11" s="1"/>
  <c r="AB17" i="11" s="1"/>
  <c r="AB18" i="11" s="1"/>
  <c r="AB19" i="11" s="1"/>
  <c r="AB20" i="11" s="1"/>
  <c r="AB21" i="11" s="1"/>
  <c r="AB22" i="11" s="1"/>
  <c r="AB23" i="11" s="1"/>
  <c r="AB24" i="11" s="1"/>
  <c r="AB25" i="11" s="1"/>
  <c r="AB26" i="11" s="1"/>
  <c r="AB27" i="11" s="1"/>
  <c r="AB28" i="11" s="1"/>
  <c r="AB29" i="11" s="1"/>
  <c r="AB30" i="11" s="1"/>
  <c r="AB31" i="11" s="1"/>
  <c r="AB32" i="11" s="1"/>
  <c r="AB33" i="11" s="1"/>
  <c r="AB34" i="11" s="1"/>
  <c r="AB35" i="11" s="1"/>
  <c r="AB36" i="11" s="1"/>
  <c r="AB37" i="11" s="1"/>
  <c r="AB38" i="11" s="1"/>
  <c r="AB39" i="11" s="1"/>
  <c r="AB40" i="11" s="1"/>
  <c r="AB41" i="11" s="1"/>
  <c r="AB42" i="11" s="1"/>
  <c r="AB43" i="11" s="1"/>
  <c r="AB44" i="11" s="1"/>
  <c r="AB45" i="11" s="1"/>
  <c r="AB46" i="11" s="1"/>
  <c r="AB47" i="11" s="1"/>
  <c r="AB48" i="11" s="1"/>
  <c r="AB49" i="11" s="1"/>
  <c r="AB50" i="11" s="1"/>
  <c r="AB51" i="11" s="1"/>
  <c r="AB52" i="11" s="1"/>
  <c r="AB53" i="11" s="1"/>
  <c r="AB54" i="11" s="1"/>
  <c r="AB55" i="11" s="1"/>
  <c r="AB56" i="11" s="1"/>
  <c r="AB57" i="11" s="1"/>
  <c r="AB58" i="11" s="1"/>
  <c r="AB59" i="11" s="1"/>
  <c r="AB60" i="11" s="1"/>
  <c r="AB61" i="11" s="1"/>
  <c r="AB62" i="11" s="1"/>
  <c r="AB63" i="11" s="1"/>
  <c r="AB64" i="11" s="1"/>
  <c r="AB65" i="11" s="1"/>
  <c r="AB66" i="11" s="1"/>
  <c r="AB67" i="11" s="1"/>
  <c r="AB68" i="11" s="1"/>
  <c r="AB69" i="11" s="1"/>
  <c r="AB70" i="11" s="1"/>
  <c r="AB71" i="11" s="1"/>
  <c r="AB72" i="11" s="1"/>
  <c r="AB73" i="11" s="1"/>
  <c r="AB74" i="11" s="1"/>
  <c r="AB75" i="11" s="1"/>
  <c r="AB76" i="11" s="1"/>
  <c r="AB77" i="11" s="1"/>
  <c r="AB78" i="11" s="1"/>
  <c r="AB79" i="11" s="1"/>
  <c r="AB80" i="11" s="1"/>
  <c r="AB81" i="11" s="1"/>
  <c r="AB82" i="11" s="1"/>
  <c r="AB83" i="11" s="1"/>
  <c r="AB84" i="11" s="1"/>
  <c r="AB85" i="11" s="1"/>
  <c r="AB86" i="11" s="1"/>
  <c r="AB87" i="11" s="1"/>
  <c r="AB88" i="11" s="1"/>
  <c r="AB89" i="11" s="1"/>
  <c r="AB90" i="11" s="1"/>
  <c r="AB91" i="11" s="1"/>
  <c r="AB92" i="11" s="1"/>
  <c r="AB93" i="11" s="1"/>
  <c r="AB94" i="11" s="1"/>
  <c r="AB95" i="11" s="1"/>
  <c r="AB96" i="11" s="1"/>
  <c r="AB97" i="11" s="1"/>
  <c r="AB98" i="11" s="1"/>
  <c r="AB99" i="11" s="1"/>
  <c r="AB100" i="11" s="1"/>
  <c r="AB101" i="11" s="1"/>
  <c r="AB102" i="11" s="1"/>
  <c r="AB103" i="11" s="1"/>
  <c r="AB104" i="11" s="1"/>
  <c r="AB105" i="11" s="1"/>
  <c r="AB106" i="11" s="1"/>
  <c r="AK11" i="7"/>
  <c r="AK12" i="7" s="1"/>
  <c r="AK13" i="7" s="1"/>
  <c r="AK14" i="7" s="1"/>
  <c r="AK15" i="7" s="1"/>
  <c r="AK16" i="7" s="1"/>
  <c r="AK17" i="7" s="1"/>
  <c r="AK18" i="7" s="1"/>
  <c r="AK19" i="7" s="1"/>
  <c r="AK20" i="7" s="1"/>
  <c r="AK21" i="7" s="1"/>
  <c r="AK22" i="7" s="1"/>
  <c r="AK23" i="7" s="1"/>
  <c r="AK24" i="7" s="1"/>
  <c r="AK25" i="7" s="1"/>
  <c r="AK26" i="7" s="1"/>
  <c r="AK27" i="7" s="1"/>
  <c r="AK28" i="7" s="1"/>
  <c r="AK29" i="7" s="1"/>
  <c r="AK30" i="7" s="1"/>
  <c r="AK31" i="7" s="1"/>
  <c r="AK32" i="7" s="1"/>
  <c r="AK33" i="7" s="1"/>
  <c r="AK34" i="7" s="1"/>
  <c r="AK35" i="7" s="1"/>
  <c r="AK36" i="7" s="1"/>
  <c r="AK37" i="7" s="1"/>
  <c r="AK38" i="7" s="1"/>
  <c r="AK39" i="7" s="1"/>
  <c r="AK40" i="7" s="1"/>
  <c r="AK41" i="7" s="1"/>
  <c r="AK42" i="7" s="1"/>
  <c r="AK43" i="7" s="1"/>
  <c r="AK44" i="7" s="1"/>
  <c r="AK45" i="7" s="1"/>
  <c r="AK46" i="7" s="1"/>
  <c r="AK47" i="7" s="1"/>
  <c r="AK48" i="7" s="1"/>
  <c r="AK49" i="7" s="1"/>
  <c r="AK50" i="7" s="1"/>
  <c r="AK51" i="7" s="1"/>
  <c r="AK52" i="7" s="1"/>
  <c r="AK53" i="7" s="1"/>
  <c r="AK54" i="7" s="1"/>
  <c r="AK55" i="7" s="1"/>
  <c r="AK56" i="7" s="1"/>
  <c r="AK57" i="7" s="1"/>
  <c r="AK58" i="7" s="1"/>
  <c r="AK59" i="7" s="1"/>
  <c r="AK60" i="7" s="1"/>
  <c r="AK61" i="7" s="1"/>
  <c r="AK62" i="7" s="1"/>
  <c r="AK63" i="7" s="1"/>
  <c r="AK64" i="7" s="1"/>
  <c r="AK65" i="7" s="1"/>
  <c r="AK66" i="7" s="1"/>
  <c r="AK67" i="7" s="1"/>
  <c r="AK68" i="7" s="1"/>
  <c r="AK69" i="7" s="1"/>
  <c r="AK70" i="7" s="1"/>
  <c r="AK71" i="7" s="1"/>
  <c r="AK72" i="7" s="1"/>
  <c r="AK73" i="7" s="1"/>
  <c r="AK74" i="7" s="1"/>
  <c r="AK75" i="7" s="1"/>
  <c r="AK76" i="7" s="1"/>
  <c r="AK77" i="7" s="1"/>
  <c r="AK78" i="7" s="1"/>
  <c r="AK79" i="7" s="1"/>
  <c r="AK80" i="7" s="1"/>
  <c r="AK81" i="7" s="1"/>
  <c r="AK82" i="7" s="1"/>
  <c r="AK83" i="7" s="1"/>
  <c r="AK84" i="7" s="1"/>
  <c r="AK85" i="7" s="1"/>
  <c r="AK86" i="7" s="1"/>
  <c r="AK87" i="7" s="1"/>
  <c r="AK88" i="7" s="1"/>
  <c r="AK89" i="7" s="1"/>
  <c r="AK90" i="7" s="1"/>
  <c r="AK91" i="7" s="1"/>
  <c r="AK92" i="7" s="1"/>
  <c r="AK93" i="7" s="1"/>
  <c r="AK94" i="7" s="1"/>
  <c r="AK95" i="7" s="1"/>
  <c r="AK96" i="7" s="1"/>
  <c r="AK97" i="7" s="1"/>
  <c r="AK98" i="7" s="1"/>
  <c r="AK99" i="7" s="1"/>
  <c r="AK100" i="7" s="1"/>
  <c r="AK101" i="7" s="1"/>
  <c r="AK102" i="7" s="1"/>
  <c r="AK103" i="7" s="1"/>
  <c r="AK104" i="7" s="1"/>
  <c r="AK105" i="7" s="1"/>
  <c r="AK106" i="7" s="1"/>
  <c r="AK107" i="7" s="1"/>
  <c r="AK108" i="7" s="1"/>
  <c r="AK109" i="7" s="1"/>
  <c r="AK110" i="7" s="1"/>
  <c r="J27" i="7"/>
  <c r="J28" i="7" s="1"/>
  <c r="J29" i="7" s="1"/>
  <c r="J30" i="7" s="1"/>
  <c r="J31" i="7" s="1"/>
  <c r="J32" i="7" s="1"/>
  <c r="J33" i="7" s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  <c r="J47" i="7" s="1"/>
  <c r="J48" i="7" s="1"/>
  <c r="J49" i="7" s="1"/>
  <c r="J50" i="7" s="1"/>
  <c r="J51" i="7" s="1"/>
  <c r="J52" i="7" s="1"/>
  <c r="J53" i="7" s="1"/>
  <c r="J54" i="7" s="1"/>
  <c r="J55" i="7" s="1"/>
  <c r="J56" i="7" s="1"/>
  <c r="J57" i="7" s="1"/>
  <c r="J58" i="7" s="1"/>
  <c r="J59" i="7" s="1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J70" i="7" s="1"/>
  <c r="J71" i="7" s="1"/>
  <c r="J72" i="7" s="1"/>
  <c r="J73" i="7" s="1"/>
  <c r="J74" i="7" s="1"/>
  <c r="J75" i="7" s="1"/>
  <c r="J76" i="7" s="1"/>
  <c r="J77" i="7" s="1"/>
  <c r="J78" i="7" s="1"/>
  <c r="J79" i="7" s="1"/>
  <c r="J80" i="7" s="1"/>
  <c r="J81" i="7" s="1"/>
  <c r="J82" i="7" s="1"/>
  <c r="J83" i="7" s="1"/>
  <c r="J84" i="7" s="1"/>
  <c r="J85" i="7" s="1"/>
  <c r="J86" i="7" s="1"/>
  <c r="J87" i="7" s="1"/>
  <c r="J88" i="7" s="1"/>
  <c r="J89" i="7" s="1"/>
  <c r="J90" i="7" s="1"/>
  <c r="J91" i="7" s="1"/>
  <c r="J92" i="7" s="1"/>
  <c r="J93" i="7" s="1"/>
  <c r="J94" i="7" s="1"/>
  <c r="J95" i="7" s="1"/>
  <c r="J96" i="7" s="1"/>
  <c r="J97" i="7" s="1"/>
  <c r="J98" i="7" s="1"/>
  <c r="J99" i="7" s="1"/>
  <c r="J100" i="7" s="1"/>
  <c r="J101" i="7" s="1"/>
  <c r="J102" i="7" s="1"/>
  <c r="J103" i="7" s="1"/>
  <c r="J104" i="7" s="1"/>
  <c r="J105" i="7" s="1"/>
  <c r="J106" i="7" s="1"/>
  <c r="J107" i="7" s="1"/>
  <c r="J108" i="7" s="1"/>
  <c r="J109" i="7" s="1"/>
  <c r="J110" i="7" s="1"/>
  <c r="J9" i="8" s="1"/>
  <c r="J10" i="8" s="1"/>
  <c r="J11" i="8" s="1"/>
  <c r="J12" i="8" s="1"/>
  <c r="J13" i="8" s="1"/>
  <c r="AS44" i="6"/>
  <c r="AP28" i="7"/>
  <c r="D24" i="14"/>
  <c r="G24" i="14" s="1"/>
  <c r="G39" i="14" s="1"/>
  <c r="G41" i="14" s="1"/>
  <c r="G35" i="13"/>
  <c r="G37" i="13" s="1"/>
  <c r="G20" i="13"/>
  <c r="F21" i="13"/>
  <c r="F20" i="13" s="1"/>
  <c r="J20" i="13" s="1"/>
  <c r="AS25" i="7"/>
  <c r="AP24" i="7"/>
  <c r="S9" i="12" l="1"/>
  <c r="S10" i="12" s="1"/>
  <c r="E112" i="11"/>
  <c r="AS33" i="11" s="1"/>
  <c r="AB107" i="11"/>
  <c r="J14" i="8"/>
  <c r="J15" i="8" s="1"/>
  <c r="J16" i="8" s="1"/>
  <c r="J17" i="8" s="1"/>
  <c r="J18" i="8" s="1"/>
  <c r="J19" i="8" s="1"/>
  <c r="J20" i="8" s="1"/>
  <c r="J21" i="8" s="1"/>
  <c r="J22" i="8" s="1"/>
  <c r="J23" i="8" s="1"/>
  <c r="J24" i="8" s="1"/>
  <c r="J25" i="8" s="1"/>
  <c r="J26" i="8" s="1"/>
  <c r="J27" i="8" s="1"/>
  <c r="J28" i="8" s="1"/>
  <c r="J29" i="8" s="1"/>
  <c r="J30" i="8" s="1"/>
  <c r="J31" i="8" s="1"/>
  <c r="J32" i="8" s="1"/>
  <c r="J33" i="8" s="1"/>
  <c r="J34" i="8" s="1"/>
  <c r="J35" i="8" s="1"/>
  <c r="J36" i="8" s="1"/>
  <c r="J37" i="8" s="1"/>
  <c r="J38" i="8" s="1"/>
  <c r="J39" i="8" s="1"/>
  <c r="J40" i="8" s="1"/>
  <c r="J41" i="8" s="1"/>
  <c r="J42" i="8" s="1"/>
  <c r="J43" i="8" s="1"/>
  <c r="J44" i="8" s="1"/>
  <c r="J45" i="8" s="1"/>
  <c r="J46" i="8" s="1"/>
  <c r="J47" i="8" s="1"/>
  <c r="J48" i="8" s="1"/>
  <c r="J49" i="8" s="1"/>
  <c r="J50" i="8" s="1"/>
  <c r="J51" i="8" s="1"/>
  <c r="J52" i="8" s="1"/>
  <c r="J53" i="8" s="1"/>
  <c r="J54" i="8" s="1"/>
  <c r="J55" i="8" s="1"/>
  <c r="J56" i="8" s="1"/>
  <c r="J57" i="8" s="1"/>
  <c r="J58" i="8" s="1"/>
  <c r="J59" i="8" s="1"/>
  <c r="J60" i="8" s="1"/>
  <c r="J61" i="8" s="1"/>
  <c r="J62" i="8" s="1"/>
  <c r="J63" i="8" s="1"/>
  <c r="J64" i="8" s="1"/>
  <c r="J65" i="8" s="1"/>
  <c r="J66" i="8" s="1"/>
  <c r="J67" i="8" s="1"/>
  <c r="J68" i="8" s="1"/>
  <c r="J69" i="8" s="1"/>
  <c r="J70" i="8" s="1"/>
  <c r="J71" i="8" s="1"/>
  <c r="J72" i="8" s="1"/>
  <c r="J73" i="8" s="1"/>
  <c r="J74" i="8" s="1"/>
  <c r="J75" i="8" s="1"/>
  <c r="J76" i="8" s="1"/>
  <c r="J77" i="8" s="1"/>
  <c r="J78" i="8" s="1"/>
  <c r="J79" i="8" s="1"/>
  <c r="J80" i="8" s="1"/>
  <c r="J81" i="8" s="1"/>
  <c r="J82" i="8" s="1"/>
  <c r="J83" i="8" s="1"/>
  <c r="J84" i="8" s="1"/>
  <c r="J85" i="8" s="1"/>
  <c r="J86" i="8" s="1"/>
  <c r="J87" i="8" s="1"/>
  <c r="J88" i="8" s="1"/>
  <c r="J89" i="8" s="1"/>
  <c r="J90" i="8" s="1"/>
  <c r="J91" i="8" s="1"/>
  <c r="J92" i="8" s="1"/>
  <c r="J93" i="8" s="1"/>
  <c r="J94" i="8" s="1"/>
  <c r="J95" i="8" s="1"/>
  <c r="J96" i="8" s="1"/>
  <c r="J97" i="8" s="1"/>
  <c r="J98" i="8" s="1"/>
  <c r="J99" i="8" s="1"/>
  <c r="J100" i="8" s="1"/>
  <c r="J101" i="8" s="1"/>
  <c r="J102" i="8" s="1"/>
  <c r="J103" i="8" s="1"/>
  <c r="J104" i="8" s="1"/>
  <c r="J105" i="8" s="1"/>
  <c r="J106" i="8" s="1"/>
  <c r="J107" i="8" s="1"/>
  <c r="J108" i="8" s="1"/>
  <c r="J109" i="8" s="1"/>
  <c r="J110" i="8" s="1"/>
  <c r="J111" i="8" s="1"/>
  <c r="J9" i="9" s="1"/>
  <c r="AK9" i="8"/>
  <c r="AK10" i="8" s="1"/>
  <c r="AR29" i="7"/>
  <c r="AR28" i="7" s="1"/>
  <c r="E113" i="7"/>
  <c r="AS46" i="7" s="1"/>
  <c r="AS19" i="7"/>
  <c r="AP30" i="8"/>
  <c r="AP26" i="8"/>
  <c r="AS39" i="7"/>
  <c r="AS41" i="7" s="1"/>
  <c r="AS24" i="7"/>
  <c r="S11" i="12" l="1"/>
  <c r="S12" i="12" s="1"/>
  <c r="S13" i="12" s="1"/>
  <c r="S14" i="12" s="1"/>
  <c r="S15" i="12" s="1"/>
  <c r="S16" i="12" s="1"/>
  <c r="S17" i="12" s="1"/>
  <c r="S18" i="12" s="1"/>
  <c r="S19" i="12" s="1"/>
  <c r="S20" i="12" s="1"/>
  <c r="S21" i="12" s="1"/>
  <c r="S22" i="12" s="1"/>
  <c r="S23" i="12" s="1"/>
  <c r="S24" i="12" s="1"/>
  <c r="S25" i="12" s="1"/>
  <c r="S26" i="12" s="1"/>
  <c r="S27" i="12" s="1"/>
  <c r="S28" i="12" s="1"/>
  <c r="S29" i="12" s="1"/>
  <c r="S30" i="12" s="1"/>
  <c r="S31" i="12" s="1"/>
  <c r="S32" i="12" s="1"/>
  <c r="S33" i="12" s="1"/>
  <c r="S34" i="12" s="1"/>
  <c r="S35" i="12" s="1"/>
  <c r="S36" i="12" s="1"/>
  <c r="S37" i="12" s="1"/>
  <c r="S38" i="12" s="1"/>
  <c r="S39" i="12" s="1"/>
  <c r="S40" i="12" s="1"/>
  <c r="S41" i="12" s="1"/>
  <c r="S42" i="12" s="1"/>
  <c r="S43" i="12" s="1"/>
  <c r="S44" i="12" s="1"/>
  <c r="S45" i="12" s="1"/>
  <c r="S46" i="12" s="1"/>
  <c r="S47" i="12" s="1"/>
  <c r="S48" i="12" s="1"/>
  <c r="S49" i="12" s="1"/>
  <c r="S50" i="12" s="1"/>
  <c r="S51" i="12" s="1"/>
  <c r="S52" i="12" s="1"/>
  <c r="S53" i="12" s="1"/>
  <c r="S54" i="12" s="1"/>
  <c r="S55" i="12" s="1"/>
  <c r="S56" i="12" s="1"/>
  <c r="S57" i="12" s="1"/>
  <c r="S58" i="12" s="1"/>
  <c r="S59" i="12" s="1"/>
  <c r="S60" i="12" s="1"/>
  <c r="S61" i="12" s="1"/>
  <c r="S62" i="12" s="1"/>
  <c r="S63" i="12" s="1"/>
  <c r="S64" i="12" s="1"/>
  <c r="S65" i="12" s="1"/>
  <c r="S66" i="12" s="1"/>
  <c r="S67" i="12" s="1"/>
  <c r="S68" i="12" s="1"/>
  <c r="S69" i="12" s="1"/>
  <c r="S70" i="12" s="1"/>
  <c r="S71" i="12" s="1"/>
  <c r="S72" i="12" s="1"/>
  <c r="S73" i="12" s="1"/>
  <c r="S74" i="12" s="1"/>
  <c r="S75" i="12" s="1"/>
  <c r="S76" i="12" s="1"/>
  <c r="S77" i="12" s="1"/>
  <c r="S78" i="12" s="1"/>
  <c r="S79" i="12" s="1"/>
  <c r="S80" i="12" s="1"/>
  <c r="S81" i="12" s="1"/>
  <c r="S82" i="12" s="1"/>
  <c r="S83" i="12" s="1"/>
  <c r="S84" i="12" s="1"/>
  <c r="S85" i="12" s="1"/>
  <c r="S86" i="12" s="1"/>
  <c r="S87" i="12" s="1"/>
  <c r="S88" i="12" s="1"/>
  <c r="S89" i="12" s="1"/>
  <c r="S90" i="12" s="1"/>
  <c r="S91" i="12" s="1"/>
  <c r="S92" i="12" s="1"/>
  <c r="S93" i="12" s="1"/>
  <c r="S94" i="12" s="1"/>
  <c r="S95" i="12" s="1"/>
  <c r="S96" i="12" s="1"/>
  <c r="S97" i="12" s="1"/>
  <c r="S98" i="12" s="1"/>
  <c r="S99" i="12" s="1"/>
  <c r="S100" i="12" s="1"/>
  <c r="S101" i="12" s="1"/>
  <c r="S102" i="12" s="1"/>
  <c r="S103" i="12" s="1"/>
  <c r="S104" i="12" s="1"/>
  <c r="S105" i="12" s="1"/>
  <c r="S106" i="12" s="1"/>
  <c r="S107" i="12" s="1"/>
  <c r="S108" i="12" s="1"/>
  <c r="S109" i="12" s="1"/>
  <c r="S110" i="12" s="1"/>
  <c r="S111" i="12" s="1"/>
  <c r="S112" i="12" s="1"/>
  <c r="S113" i="12" s="1"/>
  <c r="S114" i="12" s="1"/>
  <c r="S115" i="12" s="1"/>
  <c r="S116" i="12" s="1"/>
  <c r="S117" i="12" s="1"/>
  <c r="S118" i="12" s="1"/>
  <c r="S119" i="12" s="1"/>
  <c r="S120" i="12" s="1"/>
  <c r="S121" i="12" s="1"/>
  <c r="S122" i="12" s="1"/>
  <c r="S123" i="12" s="1"/>
  <c r="S124" i="12" s="1"/>
  <c r="S125" i="12" s="1"/>
  <c r="S126" i="12" s="1"/>
  <c r="S127" i="12" s="1"/>
  <c r="S128" i="12" s="1"/>
  <c r="S129" i="12" s="1"/>
  <c r="S130" i="12" s="1"/>
  <c r="S131" i="12" s="1"/>
  <c r="S132" i="12" s="1"/>
  <c r="S133" i="12" s="1"/>
  <c r="S134" i="12" s="1"/>
  <c r="S135" i="12" s="1"/>
  <c r="S136" i="12" s="1"/>
  <c r="S137" i="12" s="1"/>
  <c r="S138" i="12" s="1"/>
  <c r="S139" i="12" s="1"/>
  <c r="S140" i="12" s="1"/>
  <c r="S141" i="12" s="1"/>
  <c r="S142" i="12" s="1"/>
  <c r="E113" i="11"/>
  <c r="AS32" i="11" s="1"/>
  <c r="AS34" i="11" s="1"/>
  <c r="AS37" i="11" s="1"/>
  <c r="AB144" i="12"/>
  <c r="E148" i="12" s="1"/>
  <c r="E117" i="7"/>
  <c r="AS29" i="7"/>
  <c r="AS28" i="7" s="1"/>
  <c r="AS43" i="7" s="1"/>
  <c r="AS45" i="7" s="1"/>
  <c r="AS47" i="7" s="1"/>
  <c r="AP32" i="8"/>
  <c r="AS32" i="8" s="1"/>
  <c r="AK11" i="8"/>
  <c r="AK12" i="8" s="1"/>
  <c r="AK13" i="8" s="1"/>
  <c r="AK14" i="8" s="1"/>
  <c r="AK15" i="8" s="1"/>
  <c r="AK16" i="8" s="1"/>
  <c r="AK17" i="8" s="1"/>
  <c r="AK18" i="8" s="1"/>
  <c r="AK19" i="8" s="1"/>
  <c r="AK20" i="8" s="1"/>
  <c r="AK21" i="8" s="1"/>
  <c r="AK22" i="8" s="1"/>
  <c r="AK23" i="8" s="1"/>
  <c r="AK24" i="8" s="1"/>
  <c r="AK25" i="8" s="1"/>
  <c r="AK26" i="8" s="1"/>
  <c r="AK27" i="8" s="1"/>
  <c r="AK28" i="8" s="1"/>
  <c r="AK29" i="8" s="1"/>
  <c r="AK30" i="8" s="1"/>
  <c r="AK31" i="8" s="1"/>
  <c r="AK32" i="8" s="1"/>
  <c r="AK33" i="8" s="1"/>
  <c r="AK34" i="8" s="1"/>
  <c r="AK35" i="8" s="1"/>
  <c r="AK36" i="8" s="1"/>
  <c r="AK37" i="8" s="1"/>
  <c r="AK38" i="8" s="1"/>
  <c r="AK39" i="8" s="1"/>
  <c r="AK40" i="8" s="1"/>
  <c r="AK41" i="8" s="1"/>
  <c r="AK42" i="8" s="1"/>
  <c r="AK43" i="8" s="1"/>
  <c r="AK44" i="8" s="1"/>
  <c r="AK45" i="8" s="1"/>
  <c r="AK46" i="8" s="1"/>
  <c r="AK47" i="8" s="1"/>
  <c r="AK48" i="8" s="1"/>
  <c r="AK49" i="8" s="1"/>
  <c r="AK50" i="8" s="1"/>
  <c r="AK51" i="8" s="1"/>
  <c r="AK52" i="8" s="1"/>
  <c r="AK53" i="8" s="1"/>
  <c r="AK54" i="8" s="1"/>
  <c r="AK55" i="8" s="1"/>
  <c r="AK56" i="8" s="1"/>
  <c r="AK57" i="8" s="1"/>
  <c r="AK58" i="8" s="1"/>
  <c r="AK59" i="8" s="1"/>
  <c r="AK60" i="8" s="1"/>
  <c r="AK61" i="8" s="1"/>
  <c r="AK62" i="8" s="1"/>
  <c r="AK63" i="8" s="1"/>
  <c r="AK64" i="8" s="1"/>
  <c r="AK65" i="8" s="1"/>
  <c r="AK66" i="8" s="1"/>
  <c r="AK67" i="8" s="1"/>
  <c r="AK68" i="8" s="1"/>
  <c r="AK69" i="8" s="1"/>
  <c r="AK70" i="8" s="1"/>
  <c r="AK71" i="8" s="1"/>
  <c r="AK72" i="8" s="1"/>
  <c r="AK73" i="8" s="1"/>
  <c r="AK74" i="8" s="1"/>
  <c r="AK75" i="8" s="1"/>
  <c r="AK76" i="8" s="1"/>
  <c r="AK77" i="8" s="1"/>
  <c r="AK78" i="8" s="1"/>
  <c r="AK79" i="8" s="1"/>
  <c r="AK80" i="8" s="1"/>
  <c r="AK81" i="8" s="1"/>
  <c r="AK82" i="8" s="1"/>
  <c r="AK83" i="8" s="1"/>
  <c r="AK84" i="8" s="1"/>
  <c r="AK85" i="8" s="1"/>
  <c r="AK86" i="8" s="1"/>
  <c r="AK87" i="8" s="1"/>
  <c r="AK88" i="8" s="1"/>
  <c r="AK89" i="8" s="1"/>
  <c r="AK90" i="8" s="1"/>
  <c r="AK91" i="8" s="1"/>
  <c r="AK92" i="8" s="1"/>
  <c r="AK93" i="8" s="1"/>
  <c r="AK94" i="8" s="1"/>
  <c r="AK95" i="8" s="1"/>
  <c r="AK96" i="8" s="1"/>
  <c r="AK97" i="8" s="1"/>
  <c r="AK98" i="8" s="1"/>
  <c r="AK99" i="8" s="1"/>
  <c r="AK100" i="8" s="1"/>
  <c r="AK101" i="8" s="1"/>
  <c r="AK102" i="8" s="1"/>
  <c r="AK103" i="8" s="1"/>
  <c r="AK104" i="8" s="1"/>
  <c r="AK105" i="8" s="1"/>
  <c r="AK106" i="8" s="1"/>
  <c r="AK107" i="8" s="1"/>
  <c r="AK108" i="8" s="1"/>
  <c r="AK109" i="8" s="1"/>
  <c r="AK110" i="8" s="1"/>
  <c r="AK111" i="8" s="1"/>
  <c r="AS26" i="8"/>
  <c r="AP25" i="8"/>
  <c r="E114" i="8"/>
  <c r="AS21" i="8"/>
  <c r="S143" i="12" l="1"/>
  <c r="S144" i="12" s="1"/>
  <c r="E147" i="12" s="1"/>
  <c r="G32" i="14" s="1"/>
  <c r="G31" i="14"/>
  <c r="AS29" i="12"/>
  <c r="AS31" i="12" s="1"/>
  <c r="AS34" i="12" s="1"/>
  <c r="AP29" i="8"/>
  <c r="AR30" i="8"/>
  <c r="AR29" i="8" s="1"/>
  <c r="AK9" i="9"/>
  <c r="AK10" i="9" s="1"/>
  <c r="AK11" i="9" s="1"/>
  <c r="AK12" i="9" s="1"/>
  <c r="AK13" i="9" s="1"/>
  <c r="AK14" i="9" s="1"/>
  <c r="AK15" i="9" s="1"/>
  <c r="AK16" i="9" s="1"/>
  <c r="AK17" i="9" s="1"/>
  <c r="AK18" i="9" s="1"/>
  <c r="AK19" i="9" s="1"/>
  <c r="AK20" i="9" s="1"/>
  <c r="AK21" i="9" s="1"/>
  <c r="AP27" i="9"/>
  <c r="AP22" i="9"/>
  <c r="J10" i="9"/>
  <c r="J11" i="9" s="1"/>
  <c r="J12" i="9" s="1"/>
  <c r="J13" i="9" s="1"/>
  <c r="J14" i="9" s="1"/>
  <c r="J15" i="9" s="1"/>
  <c r="J16" i="9" s="1"/>
  <c r="J17" i="9" s="1"/>
  <c r="J18" i="9" s="1"/>
  <c r="J19" i="9" s="1"/>
  <c r="J20" i="9" s="1"/>
  <c r="J21" i="9" s="1"/>
  <c r="J22" i="9" s="1"/>
  <c r="E118" i="8"/>
  <c r="AS47" i="8"/>
  <c r="AS25" i="8"/>
  <c r="AS40" i="8"/>
  <c r="AS42" i="8" s="1"/>
  <c r="G33" i="14" l="1"/>
  <c r="G42" i="14" s="1"/>
  <c r="G43" i="14" s="1"/>
  <c r="AS30" i="8"/>
  <c r="AS29" i="8" s="1"/>
  <c r="AS44" i="8" s="1"/>
  <c r="AS46" i="8" s="1"/>
  <c r="AS48" i="8" s="1"/>
  <c r="AP29" i="9"/>
  <c r="AS29" i="9" s="1"/>
  <c r="AK22" i="9"/>
  <c r="AK23" i="9" s="1"/>
  <c r="AK24" i="9" s="1"/>
  <c r="AK25" i="9" s="1"/>
  <c r="AK26" i="9" s="1"/>
  <c r="AK27" i="9" s="1"/>
  <c r="AK28" i="9" s="1"/>
  <c r="AK29" i="9" s="1"/>
  <c r="AK30" i="9" s="1"/>
  <c r="AK31" i="9" s="1"/>
  <c r="AK32" i="9" s="1"/>
  <c r="AK33" i="9" s="1"/>
  <c r="AK34" i="9" s="1"/>
  <c r="AK35" i="9" s="1"/>
  <c r="AK36" i="9" s="1"/>
  <c r="AK37" i="9" s="1"/>
  <c r="AK38" i="9" s="1"/>
  <c r="AK39" i="9" s="1"/>
  <c r="AK40" i="9" s="1"/>
  <c r="AK41" i="9" s="1"/>
  <c r="AK42" i="9" s="1"/>
  <c r="AK43" i="9" s="1"/>
  <c r="AK44" i="9" s="1"/>
  <c r="AK45" i="9" s="1"/>
  <c r="AK46" i="9" s="1"/>
  <c r="AK47" i="9" s="1"/>
  <c r="AK48" i="9" s="1"/>
  <c r="AK49" i="9" s="1"/>
  <c r="AK50" i="9" s="1"/>
  <c r="AK51" i="9" s="1"/>
  <c r="AK52" i="9" s="1"/>
  <c r="AK53" i="9" s="1"/>
  <c r="AK54" i="9" s="1"/>
  <c r="AK55" i="9" s="1"/>
  <c r="AK56" i="9" s="1"/>
  <c r="AK57" i="9" s="1"/>
  <c r="AK58" i="9" s="1"/>
  <c r="AK59" i="9" s="1"/>
  <c r="AK60" i="9" s="1"/>
  <c r="AK61" i="9" s="1"/>
  <c r="AK62" i="9" s="1"/>
  <c r="AK63" i="9" s="1"/>
  <c r="AK64" i="9" s="1"/>
  <c r="AK65" i="9" s="1"/>
  <c r="AK66" i="9" s="1"/>
  <c r="AK67" i="9" s="1"/>
  <c r="AK68" i="9" s="1"/>
  <c r="AK69" i="9" s="1"/>
  <c r="AK70" i="9" s="1"/>
  <c r="AK71" i="9" s="1"/>
  <c r="AK72" i="9" s="1"/>
  <c r="AK73" i="9" s="1"/>
  <c r="AK74" i="9" s="1"/>
  <c r="AK75" i="9" s="1"/>
  <c r="AK76" i="9" s="1"/>
  <c r="AK77" i="9" s="1"/>
  <c r="AK78" i="9" s="1"/>
  <c r="AK79" i="9" s="1"/>
  <c r="AK80" i="9" s="1"/>
  <c r="AK81" i="9" s="1"/>
  <c r="AK82" i="9" s="1"/>
  <c r="AK83" i="9" s="1"/>
  <c r="AK84" i="9" s="1"/>
  <c r="AK85" i="9" s="1"/>
  <c r="AK86" i="9" s="1"/>
  <c r="AK87" i="9" s="1"/>
  <c r="AK88" i="9" s="1"/>
  <c r="AK89" i="9" s="1"/>
  <c r="AK90" i="9" s="1"/>
  <c r="AK91" i="9" s="1"/>
  <c r="AK92" i="9" s="1"/>
  <c r="AK93" i="9" s="1"/>
  <c r="AK94" i="9" s="1"/>
  <c r="AK95" i="9" s="1"/>
  <c r="AK96" i="9" s="1"/>
  <c r="AK97" i="9" s="1"/>
  <c r="AK98" i="9" s="1"/>
  <c r="AK99" i="9" s="1"/>
  <c r="AK100" i="9" s="1"/>
  <c r="AK101" i="9" s="1"/>
  <c r="AK102" i="9" s="1"/>
  <c r="AK103" i="9" s="1"/>
  <c r="AK104" i="9" s="1"/>
  <c r="AK105" i="9" s="1"/>
  <c r="AK106" i="9" s="1"/>
  <c r="AK107" i="9" s="1"/>
  <c r="AK108" i="9" s="1"/>
  <c r="J23" i="9"/>
  <c r="J24" i="9" s="1"/>
  <c r="J25" i="9" s="1"/>
  <c r="J26" i="9" s="1"/>
  <c r="J27" i="9" s="1"/>
  <c r="J28" i="9" s="1"/>
  <c r="J29" i="9" s="1"/>
  <c r="J30" i="9" s="1"/>
  <c r="J31" i="9" s="1"/>
  <c r="J32" i="9" s="1"/>
  <c r="J33" i="9" s="1"/>
  <c r="J34" i="9" s="1"/>
  <c r="J35" i="9" s="1"/>
  <c r="J36" i="9" s="1"/>
  <c r="J37" i="9" s="1"/>
  <c r="J38" i="9" s="1"/>
  <c r="J39" i="9" s="1"/>
  <c r="J40" i="9" s="1"/>
  <c r="J41" i="9" s="1"/>
  <c r="J42" i="9" s="1"/>
  <c r="J43" i="9" s="1"/>
  <c r="J44" i="9" s="1"/>
  <c r="J45" i="9" s="1"/>
  <c r="J46" i="9" s="1"/>
  <c r="J47" i="9" s="1"/>
  <c r="J48" i="9" s="1"/>
  <c r="J49" i="9" s="1"/>
  <c r="J50" i="9" s="1"/>
  <c r="J51" i="9" s="1"/>
  <c r="J52" i="9" s="1"/>
  <c r="J53" i="9" s="1"/>
  <c r="J54" i="9" s="1"/>
  <c r="J55" i="9" s="1"/>
  <c r="J56" i="9" s="1"/>
  <c r="J57" i="9" s="1"/>
  <c r="J58" i="9" s="1"/>
  <c r="J59" i="9" s="1"/>
  <c r="J60" i="9" s="1"/>
  <c r="J61" i="9" s="1"/>
  <c r="J62" i="9" s="1"/>
  <c r="J63" i="9" s="1"/>
  <c r="J64" i="9" s="1"/>
  <c r="J65" i="9" s="1"/>
  <c r="J66" i="9" s="1"/>
  <c r="J67" i="9" s="1"/>
  <c r="J68" i="9" s="1"/>
  <c r="J69" i="9" s="1"/>
  <c r="J70" i="9" s="1"/>
  <c r="J71" i="9" s="1"/>
  <c r="J72" i="9" s="1"/>
  <c r="J73" i="9" s="1"/>
  <c r="J74" i="9" s="1"/>
  <c r="J75" i="9" s="1"/>
  <c r="J76" i="9" s="1"/>
  <c r="J77" i="9" s="1"/>
  <c r="J78" i="9" s="1"/>
  <c r="J79" i="9" s="1"/>
  <c r="J80" i="9" s="1"/>
  <c r="J81" i="9" s="1"/>
  <c r="J82" i="9" s="1"/>
  <c r="J83" i="9" s="1"/>
  <c r="J84" i="9" s="1"/>
  <c r="J85" i="9" s="1"/>
  <c r="J86" i="9" s="1"/>
  <c r="J87" i="9" s="1"/>
  <c r="J88" i="9" s="1"/>
  <c r="J89" i="9" s="1"/>
  <c r="J90" i="9" s="1"/>
  <c r="J91" i="9" s="1"/>
  <c r="J92" i="9" s="1"/>
  <c r="J93" i="9" s="1"/>
  <c r="J94" i="9" s="1"/>
  <c r="J95" i="9" s="1"/>
  <c r="J96" i="9" s="1"/>
  <c r="J97" i="9" s="1"/>
  <c r="J98" i="9" s="1"/>
  <c r="J99" i="9" s="1"/>
  <c r="J100" i="9" s="1"/>
  <c r="J101" i="9" s="1"/>
  <c r="J102" i="9" s="1"/>
  <c r="J103" i="9" s="1"/>
  <c r="J104" i="9" s="1"/>
  <c r="J105" i="9" s="1"/>
  <c r="J106" i="9" s="1"/>
  <c r="J107" i="9" s="1"/>
  <c r="J108" i="9" s="1"/>
  <c r="AS22" i="9"/>
  <c r="AP21" i="9"/>
  <c r="G36" i="14" l="1"/>
  <c r="AP26" i="9"/>
  <c r="AK9" i="10"/>
  <c r="AK10" i="10" s="1"/>
  <c r="AK11" i="10" s="1"/>
  <c r="AK12" i="10" s="1"/>
  <c r="AK13" i="10" s="1"/>
  <c r="AK14" i="10" s="1"/>
  <c r="AK15" i="10" s="1"/>
  <c r="AK16" i="10" s="1"/>
  <c r="AK17" i="10" s="1"/>
  <c r="AK18" i="10" s="1"/>
  <c r="AK19" i="10" s="1"/>
  <c r="AK20" i="10" s="1"/>
  <c r="AK21" i="10" s="1"/>
  <c r="AK22" i="10" s="1"/>
  <c r="AK23" i="10" s="1"/>
  <c r="AR27" i="9"/>
  <c r="AR26" i="9" s="1"/>
  <c r="J9" i="10"/>
  <c r="AP28" i="10" s="1"/>
  <c r="E111" i="9"/>
  <c r="AS44" i="9" s="1"/>
  <c r="AS17" i="9"/>
  <c r="AS37" i="9"/>
  <c r="AS39" i="9" s="1"/>
  <c r="AS21" i="9"/>
  <c r="AS27" i="9" l="1"/>
  <c r="AS26" i="9" s="1"/>
  <c r="AS41" i="9" s="1"/>
  <c r="AS43" i="9" s="1"/>
  <c r="AS45" i="9" s="1"/>
  <c r="AK24" i="10"/>
  <c r="AK25" i="10" s="1"/>
  <c r="AK26" i="10" s="1"/>
  <c r="AK27" i="10" s="1"/>
  <c r="AK28" i="10" s="1"/>
  <c r="AK29" i="10" s="1"/>
  <c r="AK30" i="10" s="1"/>
  <c r="AK31" i="10" s="1"/>
  <c r="AK32" i="10" s="1"/>
  <c r="AK33" i="10" s="1"/>
  <c r="AK34" i="10" s="1"/>
  <c r="AK35" i="10" s="1"/>
  <c r="AK36" i="10" s="1"/>
  <c r="AK37" i="10" s="1"/>
  <c r="AK38" i="10" s="1"/>
  <c r="AK39" i="10" s="1"/>
  <c r="AK40" i="10" s="1"/>
  <c r="AK41" i="10" s="1"/>
  <c r="AK42" i="10" s="1"/>
  <c r="AK43" i="10" s="1"/>
  <c r="AK44" i="10" s="1"/>
  <c r="AK45" i="10" s="1"/>
  <c r="AK46" i="10" s="1"/>
  <c r="AK47" i="10" s="1"/>
  <c r="AK48" i="10" s="1"/>
  <c r="AK49" i="10" s="1"/>
  <c r="AK50" i="10" s="1"/>
  <c r="AK51" i="10" s="1"/>
  <c r="AK52" i="10" s="1"/>
  <c r="AK53" i="10" s="1"/>
  <c r="AK54" i="10" s="1"/>
  <c r="AK55" i="10" s="1"/>
  <c r="AK56" i="10" s="1"/>
  <c r="AK57" i="10" s="1"/>
  <c r="AK58" i="10" s="1"/>
  <c r="AK59" i="10" s="1"/>
  <c r="AK60" i="10" s="1"/>
  <c r="AK61" i="10" s="1"/>
  <c r="AK62" i="10" s="1"/>
  <c r="AK63" i="10" s="1"/>
  <c r="AK64" i="10" s="1"/>
  <c r="AK65" i="10" s="1"/>
  <c r="AK66" i="10" s="1"/>
  <c r="AK67" i="10" s="1"/>
  <c r="AK68" i="10" s="1"/>
  <c r="AK69" i="10" s="1"/>
  <c r="AK70" i="10" s="1"/>
  <c r="AK71" i="10" s="1"/>
  <c r="AK72" i="10" s="1"/>
  <c r="AK73" i="10" s="1"/>
  <c r="AK74" i="10" s="1"/>
  <c r="AK75" i="10" s="1"/>
  <c r="AK76" i="10" s="1"/>
  <c r="AK77" i="10" s="1"/>
  <c r="AK78" i="10" s="1"/>
  <c r="AK79" i="10" s="1"/>
  <c r="AK80" i="10" s="1"/>
  <c r="AK81" i="10" s="1"/>
  <c r="AK82" i="10" s="1"/>
  <c r="AK83" i="10" s="1"/>
  <c r="AK84" i="10" s="1"/>
  <c r="AK85" i="10" s="1"/>
  <c r="AK86" i="10" s="1"/>
  <c r="AK87" i="10" s="1"/>
  <c r="AK88" i="10" s="1"/>
  <c r="AK89" i="10" s="1"/>
  <c r="AK90" i="10" s="1"/>
  <c r="AK91" i="10" s="1"/>
  <c r="AK92" i="10" s="1"/>
  <c r="AK93" i="10" s="1"/>
  <c r="AK94" i="10" s="1"/>
  <c r="AK95" i="10" s="1"/>
  <c r="AK96" i="10" s="1"/>
  <c r="AK97" i="10" s="1"/>
  <c r="AK98" i="10" s="1"/>
  <c r="AK99" i="10" s="1"/>
  <c r="AK100" i="10" s="1"/>
  <c r="AK101" i="10" s="1"/>
  <c r="AK102" i="10" s="1"/>
  <c r="AK103" i="10" s="1"/>
  <c r="AK104" i="10" s="1"/>
  <c r="AK105" i="10" s="1"/>
  <c r="AK106" i="10" s="1"/>
  <c r="AK107" i="10" s="1"/>
  <c r="AK108" i="10" s="1"/>
  <c r="AK109" i="10" s="1"/>
  <c r="AP30" i="10"/>
  <c r="AS30" i="10" s="1"/>
  <c r="E115" i="9"/>
  <c r="J10" i="10"/>
  <c r="AP22" i="10"/>
  <c r="AS22" i="10" s="1"/>
  <c r="AP27" i="10" l="1"/>
  <c r="AK9" i="11"/>
  <c r="AR28" i="10"/>
  <c r="AR27" i="10" s="1"/>
  <c r="J11" i="10"/>
  <c r="J12" i="10" s="1"/>
  <c r="J13" i="10" s="1"/>
  <c r="J14" i="10" s="1"/>
  <c r="J15" i="10" s="1"/>
  <c r="J16" i="10" s="1"/>
  <c r="J17" i="10" s="1"/>
  <c r="J18" i="10" s="1"/>
  <c r="J19" i="10" s="1"/>
  <c r="J20" i="10" s="1"/>
  <c r="J21" i="10" s="1"/>
  <c r="J22" i="10" s="1"/>
  <c r="J23" i="10" s="1"/>
  <c r="J24" i="10" s="1"/>
  <c r="AP21" i="10"/>
  <c r="AS38" i="10"/>
  <c r="AS40" i="10" s="1"/>
  <c r="AS21" i="10"/>
  <c r="AK10" i="11" l="1"/>
  <c r="AK11" i="11" s="1"/>
  <c r="AK12" i="11" s="1"/>
  <c r="AK13" i="11" s="1"/>
  <c r="AK14" i="11" s="1"/>
  <c r="AK15" i="11" s="1"/>
  <c r="AK16" i="11" s="1"/>
  <c r="AK17" i="11" s="1"/>
  <c r="AK18" i="11" s="1"/>
  <c r="AK19" i="11" s="1"/>
  <c r="AK20" i="11" s="1"/>
  <c r="AK21" i="11" s="1"/>
  <c r="AK22" i="11" s="1"/>
  <c r="AK23" i="11" s="1"/>
  <c r="AK24" i="11" s="1"/>
  <c r="AK25" i="11" s="1"/>
  <c r="AK26" i="11" s="1"/>
  <c r="AK27" i="11" s="1"/>
  <c r="AK28" i="11" s="1"/>
  <c r="AK29" i="11" s="1"/>
  <c r="AK30" i="11" s="1"/>
  <c r="AK31" i="11" s="1"/>
  <c r="AK32" i="11" s="1"/>
  <c r="AK33" i="11" s="1"/>
  <c r="AK34" i="11" s="1"/>
  <c r="AK35" i="11" s="1"/>
  <c r="AK36" i="11" s="1"/>
  <c r="AK37" i="11" s="1"/>
  <c r="AK38" i="11" s="1"/>
  <c r="AK39" i="11" s="1"/>
  <c r="AK40" i="11" s="1"/>
  <c r="AK41" i="11" s="1"/>
  <c r="AK42" i="11" s="1"/>
  <c r="AK43" i="11" s="1"/>
  <c r="AK44" i="11" s="1"/>
  <c r="AK45" i="11" s="1"/>
  <c r="AK46" i="11" s="1"/>
  <c r="AK47" i="11" s="1"/>
  <c r="AK48" i="11" s="1"/>
  <c r="AK49" i="11" s="1"/>
  <c r="AK50" i="11" s="1"/>
  <c r="AK51" i="11" s="1"/>
  <c r="AK52" i="11" s="1"/>
  <c r="AK53" i="11" s="1"/>
  <c r="AK54" i="11" s="1"/>
  <c r="AK55" i="11" s="1"/>
  <c r="AK56" i="11" s="1"/>
  <c r="AK57" i="11" s="1"/>
  <c r="AK58" i="11" s="1"/>
  <c r="AK59" i="11" s="1"/>
  <c r="AK60" i="11" s="1"/>
  <c r="AK61" i="11" s="1"/>
  <c r="AK62" i="11" s="1"/>
  <c r="AK63" i="11" s="1"/>
  <c r="AK64" i="11" s="1"/>
  <c r="AK65" i="11" s="1"/>
  <c r="AK66" i="11" s="1"/>
  <c r="AK67" i="11" s="1"/>
  <c r="AK68" i="11" s="1"/>
  <c r="AK69" i="11" s="1"/>
  <c r="AK70" i="11" s="1"/>
  <c r="AK71" i="11" s="1"/>
  <c r="AK72" i="11" s="1"/>
  <c r="AK73" i="11" s="1"/>
  <c r="AK74" i="11" s="1"/>
  <c r="AK75" i="11" s="1"/>
  <c r="AK76" i="11" s="1"/>
  <c r="AK77" i="11" s="1"/>
  <c r="AK78" i="11" s="1"/>
  <c r="AK79" i="11" s="1"/>
  <c r="AK80" i="11" s="1"/>
  <c r="AK81" i="11" s="1"/>
  <c r="AK82" i="11" s="1"/>
  <c r="AK83" i="11" s="1"/>
  <c r="AK84" i="11" s="1"/>
  <c r="AK85" i="11" s="1"/>
  <c r="AK86" i="11" s="1"/>
  <c r="AK87" i="11" s="1"/>
  <c r="AK88" i="11" s="1"/>
  <c r="AK89" i="11" s="1"/>
  <c r="AK90" i="11" s="1"/>
  <c r="AK91" i="11" s="1"/>
  <c r="AK92" i="11" s="1"/>
  <c r="AK93" i="11" s="1"/>
  <c r="AK94" i="11" s="1"/>
  <c r="AK95" i="11" s="1"/>
  <c r="AK96" i="11" s="1"/>
  <c r="AK97" i="11" s="1"/>
  <c r="AK98" i="11" s="1"/>
  <c r="AK99" i="11" s="1"/>
  <c r="AK100" i="11" s="1"/>
  <c r="AK101" i="11" s="1"/>
  <c r="AK102" i="11" s="1"/>
  <c r="AK103" i="11" s="1"/>
  <c r="AK104" i="11" s="1"/>
  <c r="AK105" i="11" s="1"/>
  <c r="AK106" i="11" s="1"/>
  <c r="J25" i="10"/>
  <c r="J26" i="10" s="1"/>
  <c r="J27" i="10" s="1"/>
  <c r="J28" i="10" s="1"/>
  <c r="J29" i="10" s="1"/>
  <c r="J30" i="10" s="1"/>
  <c r="J31" i="10" s="1"/>
  <c r="J32" i="10" s="1"/>
  <c r="J33" i="10" s="1"/>
  <c r="J34" i="10" s="1"/>
  <c r="J35" i="10" s="1"/>
  <c r="J36" i="10" s="1"/>
  <c r="J37" i="10" s="1"/>
  <c r="J38" i="10" s="1"/>
  <c r="J39" i="10" s="1"/>
  <c r="J40" i="10" s="1"/>
  <c r="J41" i="10" s="1"/>
  <c r="J42" i="10" s="1"/>
  <c r="J43" i="10" s="1"/>
  <c r="J44" i="10" s="1"/>
  <c r="J45" i="10" s="1"/>
  <c r="J46" i="10" s="1"/>
  <c r="J47" i="10" s="1"/>
  <c r="J48" i="10" s="1"/>
  <c r="J49" i="10" s="1"/>
  <c r="J50" i="10" s="1"/>
  <c r="J51" i="10" s="1"/>
  <c r="J52" i="10" s="1"/>
  <c r="J53" i="10" s="1"/>
  <c r="J54" i="10" s="1"/>
  <c r="J55" i="10" s="1"/>
  <c r="J56" i="10" s="1"/>
  <c r="J57" i="10" s="1"/>
  <c r="J58" i="10" s="1"/>
  <c r="J59" i="10" s="1"/>
  <c r="J60" i="10" s="1"/>
  <c r="J61" i="10" s="1"/>
  <c r="J62" i="10" s="1"/>
  <c r="J63" i="10" s="1"/>
  <c r="J64" i="10" s="1"/>
  <c r="J65" i="10" s="1"/>
  <c r="J66" i="10" s="1"/>
  <c r="J67" i="10" s="1"/>
  <c r="J68" i="10" s="1"/>
  <c r="J69" i="10" s="1"/>
  <c r="J70" i="10" s="1"/>
  <c r="J71" i="10" s="1"/>
  <c r="J72" i="10" s="1"/>
  <c r="J73" i="10" s="1"/>
  <c r="J74" i="10" s="1"/>
  <c r="J75" i="10" s="1"/>
  <c r="J76" i="10" s="1"/>
  <c r="J77" i="10" s="1"/>
  <c r="J78" i="10" s="1"/>
  <c r="J79" i="10" s="1"/>
  <c r="J80" i="10" s="1"/>
  <c r="J81" i="10" s="1"/>
  <c r="J82" i="10" s="1"/>
  <c r="J83" i="10" s="1"/>
  <c r="J84" i="10" s="1"/>
  <c r="J85" i="10" s="1"/>
  <c r="J86" i="10" s="1"/>
  <c r="J87" i="10" s="1"/>
  <c r="J88" i="10" s="1"/>
  <c r="J89" i="10" s="1"/>
  <c r="J90" i="10" s="1"/>
  <c r="J91" i="10" s="1"/>
  <c r="J92" i="10" s="1"/>
  <c r="J93" i="10" s="1"/>
  <c r="J94" i="10" s="1"/>
  <c r="J95" i="10" s="1"/>
  <c r="J96" i="10" s="1"/>
  <c r="J97" i="10" s="1"/>
  <c r="J98" i="10" s="1"/>
  <c r="J99" i="10" s="1"/>
  <c r="J100" i="10" s="1"/>
  <c r="J101" i="10" s="1"/>
  <c r="J102" i="10" s="1"/>
  <c r="J103" i="10" s="1"/>
  <c r="J104" i="10" s="1"/>
  <c r="J105" i="10" s="1"/>
  <c r="J106" i="10" s="1"/>
  <c r="J107" i="10" s="1"/>
  <c r="J108" i="10" s="1"/>
  <c r="J109" i="10" s="1"/>
  <c r="AS28" i="10"/>
  <c r="AS27" i="10" s="1"/>
  <c r="AS42" i="10" s="1"/>
  <c r="AS44" i="10" s="1"/>
  <c r="AK107" i="11" l="1"/>
  <c r="E112" i="10"/>
  <c r="AS45" i="10" s="1"/>
  <c r="AS46" i="10" s="1"/>
  <c r="J9" i="11"/>
  <c r="AP24" i="11" s="1"/>
  <c r="AS24" i="11" s="1"/>
  <c r="AS23" i="11" s="1"/>
  <c r="AS17" i="10"/>
  <c r="E116" i="10" l="1"/>
  <c r="AR28" i="11"/>
  <c r="AR27" i="11" s="1"/>
  <c r="AK9" i="12"/>
  <c r="AK10" i="12" s="1"/>
  <c r="AK11" i="12" s="1"/>
  <c r="AK12" i="12" s="1"/>
  <c r="AK13" i="12" s="1"/>
  <c r="AK14" i="12" s="1"/>
  <c r="AK15" i="12" s="1"/>
  <c r="AK16" i="12" s="1"/>
  <c r="AK17" i="12" s="1"/>
  <c r="AK18" i="12" s="1"/>
  <c r="AK19" i="12" s="1"/>
  <c r="AK20" i="12" s="1"/>
  <c r="AK21" i="12" s="1"/>
  <c r="AK22" i="12" s="1"/>
  <c r="AK23" i="12" s="1"/>
  <c r="AK24" i="12" s="1"/>
  <c r="AK25" i="12" s="1"/>
  <c r="AK26" i="12" s="1"/>
  <c r="AK27" i="12" s="1"/>
  <c r="AK28" i="12" s="1"/>
  <c r="AK29" i="12" s="1"/>
  <c r="AK30" i="12" s="1"/>
  <c r="AK31" i="12" s="1"/>
  <c r="AK32" i="12" s="1"/>
  <c r="AK33" i="12" s="1"/>
  <c r="AK34" i="12" s="1"/>
  <c r="AK35" i="12" s="1"/>
  <c r="AK36" i="12" s="1"/>
  <c r="AK37" i="12" s="1"/>
  <c r="AK38" i="12" s="1"/>
  <c r="AK39" i="12" s="1"/>
  <c r="AK40" i="12" s="1"/>
  <c r="AK41" i="12" s="1"/>
  <c r="AK42" i="12" s="1"/>
  <c r="AK43" i="12" s="1"/>
  <c r="AK44" i="12" s="1"/>
  <c r="AK45" i="12" s="1"/>
  <c r="AK46" i="12" s="1"/>
  <c r="AK47" i="12" s="1"/>
  <c r="AK48" i="12" s="1"/>
  <c r="AK49" i="12" s="1"/>
  <c r="AK50" i="12" s="1"/>
  <c r="AK51" i="12" s="1"/>
  <c r="AK52" i="12" s="1"/>
  <c r="AK53" i="12" s="1"/>
  <c r="AK54" i="12" s="1"/>
  <c r="AK55" i="12" s="1"/>
  <c r="AK56" i="12" s="1"/>
  <c r="AK57" i="12" s="1"/>
  <c r="AK58" i="12" s="1"/>
  <c r="AK59" i="12" s="1"/>
  <c r="AK60" i="12" s="1"/>
  <c r="AK61" i="12" s="1"/>
  <c r="AK62" i="12" s="1"/>
  <c r="AK63" i="12" s="1"/>
  <c r="AK64" i="12" s="1"/>
  <c r="AK65" i="12" s="1"/>
  <c r="AK66" i="12" s="1"/>
  <c r="AK67" i="12" s="1"/>
  <c r="AK68" i="12" s="1"/>
  <c r="AK69" i="12" s="1"/>
  <c r="AK70" i="12" s="1"/>
  <c r="AK71" i="12" s="1"/>
  <c r="AK72" i="12" s="1"/>
  <c r="AK73" i="12" s="1"/>
  <c r="AK74" i="12" s="1"/>
  <c r="AK75" i="12" s="1"/>
  <c r="AK76" i="12" s="1"/>
  <c r="AK77" i="12" s="1"/>
  <c r="AK78" i="12" s="1"/>
  <c r="AK79" i="12" s="1"/>
  <c r="AK80" i="12" s="1"/>
  <c r="AK81" i="12" s="1"/>
  <c r="AK82" i="12" s="1"/>
  <c r="AK83" i="12" s="1"/>
  <c r="AK84" i="12" s="1"/>
  <c r="AK85" i="12" s="1"/>
  <c r="AK86" i="12" s="1"/>
  <c r="AK87" i="12" s="1"/>
  <c r="AK88" i="12" s="1"/>
  <c r="AK89" i="12" s="1"/>
  <c r="AK90" i="12" s="1"/>
  <c r="AK91" i="12" s="1"/>
  <c r="AK92" i="12" s="1"/>
  <c r="AK93" i="12" s="1"/>
  <c r="AK94" i="12" s="1"/>
  <c r="AK95" i="12" s="1"/>
  <c r="AK96" i="12" s="1"/>
  <c r="AK97" i="12" s="1"/>
  <c r="AK98" i="12" s="1"/>
  <c r="AK99" i="12" s="1"/>
  <c r="AK100" i="12" s="1"/>
  <c r="AK101" i="12" s="1"/>
  <c r="AK102" i="12" s="1"/>
  <c r="AK103" i="12" s="1"/>
  <c r="AK104" i="12" s="1"/>
  <c r="AK105" i="12" s="1"/>
  <c r="AK106" i="12" s="1"/>
  <c r="AK107" i="12" s="1"/>
  <c r="AK108" i="12" s="1"/>
  <c r="AK109" i="12" s="1"/>
  <c r="AK110" i="12" s="1"/>
  <c r="AK111" i="12" s="1"/>
  <c r="AK112" i="12" s="1"/>
  <c r="AK113" i="12" s="1"/>
  <c r="AK114" i="12" s="1"/>
  <c r="AK115" i="12" s="1"/>
  <c r="AK116" i="12" s="1"/>
  <c r="AK117" i="12" s="1"/>
  <c r="AK118" i="12" s="1"/>
  <c r="AK119" i="12" s="1"/>
  <c r="AK120" i="12" s="1"/>
  <c r="AK121" i="12" s="1"/>
  <c r="AK122" i="12" s="1"/>
  <c r="AK123" i="12" s="1"/>
  <c r="AK124" i="12" s="1"/>
  <c r="AK125" i="12" s="1"/>
  <c r="AK126" i="12" s="1"/>
  <c r="AK127" i="12" s="1"/>
  <c r="AK128" i="12" s="1"/>
  <c r="AK129" i="12" s="1"/>
  <c r="AK130" i="12" s="1"/>
  <c r="AK131" i="12" s="1"/>
  <c r="AK132" i="12" s="1"/>
  <c r="AK133" i="12" s="1"/>
  <c r="AK134" i="12" s="1"/>
  <c r="AK135" i="12" s="1"/>
  <c r="AK136" i="12" s="1"/>
  <c r="AK137" i="12" s="1"/>
  <c r="AK138" i="12" s="1"/>
  <c r="AK139" i="12" s="1"/>
  <c r="AK140" i="12" s="1"/>
  <c r="AK141" i="12" s="1"/>
  <c r="AK142" i="12" s="1"/>
  <c r="AK143" i="12" s="1"/>
  <c r="J10" i="11"/>
  <c r="J11" i="11" s="1"/>
  <c r="J12" i="11" s="1"/>
  <c r="J13" i="11" s="1"/>
  <c r="J14" i="11" s="1"/>
  <c r="J15" i="11" s="1"/>
  <c r="J16" i="11" s="1"/>
  <c r="J17" i="11" s="1"/>
  <c r="J18" i="11" s="1"/>
  <c r="J19" i="11" s="1"/>
  <c r="J20" i="11" s="1"/>
  <c r="J21" i="11" s="1"/>
  <c r="J22" i="11" s="1"/>
  <c r="J23" i="11" s="1"/>
  <c r="J24" i="11" s="1"/>
  <c r="J25" i="11" s="1"/>
  <c r="J26" i="11" s="1"/>
  <c r="J27" i="11" s="1"/>
  <c r="J28" i="11" s="1"/>
  <c r="J29" i="11" s="1"/>
  <c r="J30" i="11" s="1"/>
  <c r="J31" i="11" s="1"/>
  <c r="J32" i="11" s="1"/>
  <c r="J33" i="11" s="1"/>
  <c r="J34" i="11" s="1"/>
  <c r="J35" i="11" s="1"/>
  <c r="J36" i="11" s="1"/>
  <c r="J37" i="11" s="1"/>
  <c r="J38" i="11" s="1"/>
  <c r="J39" i="11" s="1"/>
  <c r="J40" i="11" s="1"/>
  <c r="J41" i="11" s="1"/>
  <c r="J42" i="11" s="1"/>
  <c r="J43" i="11" s="1"/>
  <c r="J44" i="11" s="1"/>
  <c r="J45" i="11" s="1"/>
  <c r="J46" i="11" s="1"/>
  <c r="J47" i="11" s="1"/>
  <c r="J48" i="11" s="1"/>
  <c r="J49" i="11" s="1"/>
  <c r="J50" i="11" s="1"/>
  <c r="J51" i="11" s="1"/>
  <c r="J52" i="11" s="1"/>
  <c r="J53" i="11" s="1"/>
  <c r="J54" i="11" s="1"/>
  <c r="J55" i="11" s="1"/>
  <c r="J56" i="11" s="1"/>
  <c r="J57" i="11" s="1"/>
  <c r="J58" i="11" s="1"/>
  <c r="J59" i="11" s="1"/>
  <c r="J60" i="11" s="1"/>
  <c r="J61" i="11" s="1"/>
  <c r="J62" i="11" s="1"/>
  <c r="J63" i="11" s="1"/>
  <c r="J64" i="11" s="1"/>
  <c r="J65" i="11" s="1"/>
  <c r="J66" i="11" s="1"/>
  <c r="J67" i="11" s="1"/>
  <c r="J68" i="11" s="1"/>
  <c r="J69" i="11" s="1"/>
  <c r="J70" i="11" s="1"/>
  <c r="J71" i="11" s="1"/>
  <c r="J72" i="11" s="1"/>
  <c r="J73" i="11" s="1"/>
  <c r="J74" i="11" s="1"/>
  <c r="J75" i="11" s="1"/>
  <c r="J76" i="11" s="1"/>
  <c r="J77" i="11" s="1"/>
  <c r="J78" i="11" s="1"/>
  <c r="J79" i="11" s="1"/>
  <c r="J80" i="11" s="1"/>
  <c r="J81" i="11" s="1"/>
  <c r="J82" i="11" s="1"/>
  <c r="J83" i="11" s="1"/>
  <c r="J84" i="11" s="1"/>
  <c r="J85" i="11" s="1"/>
  <c r="J86" i="11" s="1"/>
  <c r="J87" i="11" s="1"/>
  <c r="J88" i="11" s="1"/>
  <c r="J89" i="11" s="1"/>
  <c r="J90" i="11" s="1"/>
  <c r="J91" i="11" s="1"/>
  <c r="J92" i="11" s="1"/>
  <c r="J93" i="11" s="1"/>
  <c r="J94" i="11" s="1"/>
  <c r="J95" i="11" s="1"/>
  <c r="J96" i="11" s="1"/>
  <c r="J97" i="11" s="1"/>
  <c r="J98" i="11" s="1"/>
  <c r="J99" i="11" s="1"/>
  <c r="J100" i="11" s="1"/>
  <c r="J101" i="11" s="1"/>
  <c r="J102" i="11" s="1"/>
  <c r="J103" i="11" s="1"/>
  <c r="J104" i="11" s="1"/>
  <c r="J105" i="11" s="1"/>
  <c r="J106" i="11" s="1"/>
  <c r="AP28" i="11"/>
  <c r="AS36" i="11"/>
  <c r="AS38" i="11" s="1"/>
  <c r="AP23" i="11"/>
  <c r="AK144" i="12" l="1"/>
  <c r="AR23" i="12" s="1"/>
  <c r="J107" i="11"/>
  <c r="AB9" i="12" s="1"/>
  <c r="AP27" i="11"/>
  <c r="AS28" i="11"/>
  <c r="AS27" i="11" s="1"/>
  <c r="AS40" i="11" s="1"/>
  <c r="AS42" i="11" s="1"/>
  <c r="E110" i="11" l="1"/>
  <c r="E114" i="11" s="1"/>
  <c r="AS18" i="11"/>
  <c r="J10" i="12" l="1"/>
  <c r="AS43" i="11"/>
  <c r="AS44" i="11" s="1"/>
  <c r="AS23" i="12"/>
  <c r="AS38" i="12" s="1"/>
  <c r="AS40" i="12" s="1"/>
  <c r="AP23" i="12"/>
  <c r="AS21" i="12"/>
  <c r="AP20" i="12"/>
  <c r="J11" i="12" l="1"/>
  <c r="J12" i="12" s="1"/>
  <c r="J13" i="12" s="1"/>
  <c r="J14" i="12" s="1"/>
  <c r="J15" i="12" s="1"/>
  <c r="J16" i="12" s="1"/>
  <c r="J17" i="12" s="1"/>
  <c r="AS33" i="12"/>
  <c r="AS35" i="12" s="1"/>
  <c r="AS20" i="12"/>
  <c r="J144" i="12" l="1"/>
  <c r="E145" i="12" s="1"/>
  <c r="AS41" i="12" s="1"/>
  <c r="G21" i="14" l="1"/>
  <c r="G35" i="14" s="1"/>
  <c r="G37" i="14" s="1"/>
  <c r="AS16" i="12"/>
  <c r="E149" i="12"/>
  <c r="G20" i="14" l="1"/>
  <c r="F21" i="14"/>
  <c r="F20" i="14" s="1"/>
  <c r="J20" i="14" s="1"/>
</calcChain>
</file>

<file path=xl/sharedStrings.xml><?xml version="1.0" encoding="utf-8"?>
<sst xmlns="http://schemas.openxmlformats.org/spreadsheetml/2006/main" count="6871" uniqueCount="843">
  <si>
    <t xml:space="preserve">BUKU KAS UMUM </t>
  </si>
  <si>
    <t>BUKU PEMBANTU BANK</t>
  </si>
  <si>
    <t>BUKU PEMBANTU KAS TUNAI</t>
  </si>
  <si>
    <t>BUKU PEMBANTU PAJAK</t>
  </si>
  <si>
    <t>Form LPJ Pengeluaran</t>
  </si>
  <si>
    <t>LAPORAN PERTANGGUNGJAWABAN BENDAHARA PENGELUARAN</t>
  </si>
  <si>
    <t>Tahun Anggaran 2021</t>
  </si>
  <si>
    <t>BULAN JANUARI</t>
  </si>
  <si>
    <t xml:space="preserve">Bulan </t>
  </si>
  <si>
    <t>:</t>
  </si>
  <si>
    <t>Nama Madrasah</t>
  </si>
  <si>
    <t>Kecamatan</t>
  </si>
  <si>
    <t>Kementerian/Lembaga</t>
  </si>
  <si>
    <t>: Kementerian Agama</t>
  </si>
  <si>
    <t>(2)</t>
  </si>
  <si>
    <t>Kabupaten/Kota</t>
  </si>
  <si>
    <t>Unit Organisasi</t>
  </si>
  <si>
    <t xml:space="preserve">: Dirjen Pendidikan Islam </t>
  </si>
  <si>
    <t>(3)</t>
  </si>
  <si>
    <t>Provinsi</t>
  </si>
  <si>
    <t>Provinsi/Kab/Kota</t>
  </si>
  <si>
    <t>: Riau (sesuai provinsi masing2)</t>
  </si>
  <si>
    <t>(4)</t>
  </si>
  <si>
    <t>Kode Buku</t>
  </si>
  <si>
    <t xml:space="preserve">Tanggal </t>
  </si>
  <si>
    <t>No. Kode</t>
  </si>
  <si>
    <t>No. Bukti</t>
  </si>
  <si>
    <t>uraian</t>
  </si>
  <si>
    <t>penerimaan</t>
  </si>
  <si>
    <t>pengeluaran</t>
  </si>
  <si>
    <t>Saldo</t>
  </si>
  <si>
    <t>Satuan Kerja</t>
  </si>
  <si>
    <t xml:space="preserve">: MIS Al Huda </t>
  </si>
  <si>
    <t>(5)</t>
  </si>
  <si>
    <t>Bank</t>
  </si>
  <si>
    <t>Tunai</t>
  </si>
  <si>
    <t>Pajak</t>
  </si>
  <si>
    <t>Alamat dan Telp.</t>
  </si>
  <si>
    <t>: ……..…………………………………….</t>
  </si>
  <si>
    <t>(6)</t>
  </si>
  <si>
    <t xml:space="preserve">Saldo Awal </t>
  </si>
  <si>
    <t>Bank - 1</t>
  </si>
  <si>
    <t>Tunai - 1</t>
  </si>
  <si>
    <t>Pajak - 1</t>
  </si>
  <si>
    <t>No.Krws &amp; Kewenangan</t>
  </si>
  <si>
    <t xml:space="preserve">: dikosongkan </t>
  </si>
  <si>
    <t>(7)</t>
  </si>
  <si>
    <t>Bank - 2</t>
  </si>
  <si>
    <t>Tunai - 2</t>
  </si>
  <si>
    <t>Pajak - 2</t>
  </si>
  <si>
    <t>Dokumen</t>
  </si>
  <si>
    <t xml:space="preserve">: LPJ Dana BOS tahap 1 untuk Pencairan Tahap 2 </t>
  </si>
  <si>
    <t>(8)</t>
  </si>
  <si>
    <t>Bank - 3</t>
  </si>
  <si>
    <t>Tunai - 3</t>
  </si>
  <si>
    <t>Pajak - 3</t>
  </si>
  <si>
    <t>Nomor Dokumen</t>
  </si>
  <si>
    <t>: 1/LPJ/VI/2021 (sesuai dengan penomoran di madrasah masing2</t>
  </si>
  <si>
    <t>(9)</t>
  </si>
  <si>
    <t>Bank - 4</t>
  </si>
  <si>
    <t>Tunai - 4</t>
  </si>
  <si>
    <t>Pajak - 4</t>
  </si>
  <si>
    <t>Tanggal Dokumen</t>
  </si>
  <si>
    <t xml:space="preserve">: 30 Juni 2021 </t>
  </si>
  <si>
    <t>(10)</t>
  </si>
  <si>
    <t>Bank - 5</t>
  </si>
  <si>
    <t>Tunai - 5</t>
  </si>
  <si>
    <t>Pajak - 5</t>
  </si>
  <si>
    <t>Tahun Anggaran</t>
  </si>
  <si>
    <t>: 2021</t>
  </si>
  <si>
    <t>(11)</t>
  </si>
  <si>
    <t>Bank - 6</t>
  </si>
  <si>
    <t>Tunai - 6</t>
  </si>
  <si>
    <t>Pajak - 6</t>
  </si>
  <si>
    <t>KPPN</t>
  </si>
  <si>
    <t>: dikosongkan</t>
  </si>
  <si>
    <t>(12)</t>
  </si>
  <si>
    <t>Bank - 7</t>
  </si>
  <si>
    <t>Tunai - 7</t>
  </si>
  <si>
    <t>Pajak - 7</t>
  </si>
  <si>
    <t>Bank - 8</t>
  </si>
  <si>
    <t>Tunai - 8</t>
  </si>
  <si>
    <t>Pajak - 8</t>
  </si>
  <si>
    <t>I.</t>
  </si>
  <si>
    <t xml:space="preserve">Keadaan Pembukuan bulan Pelaporan dengan saldo akhir BKU sebesar </t>
  </si>
  <si>
    <t>Bank - 9</t>
  </si>
  <si>
    <t>Tunai - 9</t>
  </si>
  <si>
    <t>Pajak - 9</t>
  </si>
  <si>
    <t>dan Bukti terakhir Nomor :</t>
  </si>
  <si>
    <t>Bank - 10</t>
  </si>
  <si>
    <t>Tunai - 10</t>
  </si>
  <si>
    <t>Pajak - 10</t>
  </si>
  <si>
    <t>No</t>
  </si>
  <si>
    <t>Jenis Buku Pembantu</t>
  </si>
  <si>
    <t>Saldo Awal</t>
  </si>
  <si>
    <t>Penambahan</t>
  </si>
  <si>
    <t>Pengurangan</t>
  </si>
  <si>
    <t>Saldo Akhir</t>
  </si>
  <si>
    <t>Bank - 11</t>
  </si>
  <si>
    <t>Tunai - 11</t>
  </si>
  <si>
    <t>Pajak - 11</t>
  </si>
  <si>
    <t>(1)</t>
  </si>
  <si>
    <t xml:space="preserve">Pendapatan Bersih </t>
  </si>
  <si>
    <t>Pengeluaran Bersih</t>
  </si>
  <si>
    <t>Saldo Bersih</t>
  </si>
  <si>
    <t>Bank - 12</t>
  </si>
  <si>
    <t>Tunai - 12</t>
  </si>
  <si>
    <t>Pajak - 12</t>
  </si>
  <si>
    <t xml:space="preserve">A. </t>
  </si>
  <si>
    <t>BP Kas, BPP, dan UM Perjadin</t>
  </si>
  <si>
    <t>Bank - 13</t>
  </si>
  <si>
    <t>Tunai - 13</t>
  </si>
  <si>
    <t>Pajak - 13</t>
  </si>
  <si>
    <t>1. BP Kas (tunai dan Bank)</t>
  </si>
  <si>
    <t>Bank - 14</t>
  </si>
  <si>
    <t>Tunai - 14</t>
  </si>
  <si>
    <t>Pajak - 14</t>
  </si>
  <si>
    <t>2. BP Uang Muka/Voucher</t>
  </si>
  <si>
    <t>UP</t>
  </si>
  <si>
    <t>Bank - 15</t>
  </si>
  <si>
    <t>Tunai - 15</t>
  </si>
  <si>
    <t>Pajak - 15</t>
  </si>
  <si>
    <t>3. BP BPP (Kas pada BPP)</t>
  </si>
  <si>
    <t>Bank - 16</t>
  </si>
  <si>
    <t>Tunai - 16</t>
  </si>
  <si>
    <t>Pajak - 16</t>
  </si>
  <si>
    <t>B.</t>
  </si>
  <si>
    <t>BP Selain Kas, BPP, dan UM Perjadin</t>
  </si>
  <si>
    <t>Bank - 17</t>
  </si>
  <si>
    <t>Tunai - 17</t>
  </si>
  <si>
    <t>Pajak - 17</t>
  </si>
  <si>
    <t>1. BP UP *)</t>
  </si>
  <si>
    <t>Bank - 18</t>
  </si>
  <si>
    <t>Tunai - 18</t>
  </si>
  <si>
    <t>Pajak - 18</t>
  </si>
  <si>
    <t>2. BP LS-Bendahara</t>
  </si>
  <si>
    <t>Bank - 19</t>
  </si>
  <si>
    <t>Tunai - 19</t>
  </si>
  <si>
    <t>Pajak - 19</t>
  </si>
  <si>
    <t>3. BP Pajak</t>
  </si>
  <si>
    <t>Bank - 20</t>
  </si>
  <si>
    <t>Tunai - 20</t>
  </si>
  <si>
    <t>Pajak - 20</t>
  </si>
  <si>
    <t>4. BP Lain-Lain</t>
  </si>
  <si>
    <t>Bank - 21</t>
  </si>
  <si>
    <t>Tunai - 21</t>
  </si>
  <si>
    <t>Pajak - 21</t>
  </si>
  <si>
    <t>* Jumlah Pengurangan pada BP UP sudah termasuk kuitansi UP yang belum di SPM-GU-kan Sebesar Rp. 0     (15)</t>
  </si>
  <si>
    <t>Bank - 22</t>
  </si>
  <si>
    <t>Tunai - 22</t>
  </si>
  <si>
    <t>Pajak - 22</t>
  </si>
  <si>
    <t>II.</t>
  </si>
  <si>
    <t>Keadaan Kas pada akhir Bulan</t>
  </si>
  <si>
    <t>Bank - 23</t>
  </si>
  <si>
    <t>Tunai - 23</t>
  </si>
  <si>
    <t>Pajak - 23</t>
  </si>
  <si>
    <t>1. Uang Tunai di Brankas</t>
  </si>
  <si>
    <t>Bank - 24</t>
  </si>
  <si>
    <t>Tunai - 24</t>
  </si>
  <si>
    <t>Pajak - 24</t>
  </si>
  <si>
    <t>2. Uang di rekening bank (terlampir Daftar Rincin Kas di Rekening)</t>
  </si>
  <si>
    <t>Bank - 25</t>
  </si>
  <si>
    <t>Tunai - 25</t>
  </si>
  <si>
    <t>Pajak - 25</t>
  </si>
  <si>
    <t>3. Jumlah Kas</t>
  </si>
  <si>
    <t>Bank - 26</t>
  </si>
  <si>
    <t>Tunai - 26</t>
  </si>
  <si>
    <t>Pajak - 26</t>
  </si>
  <si>
    <t>III.</t>
  </si>
  <si>
    <t>Selisih Kas</t>
  </si>
  <si>
    <t>Bank - 27</t>
  </si>
  <si>
    <t>Tunai - 27</t>
  </si>
  <si>
    <t>Pajak - 27</t>
  </si>
  <si>
    <t>1. Saldo Akhir BP Kas (I.A 1 Kolom (6)</t>
  </si>
  <si>
    <t>Bank - 28</t>
  </si>
  <si>
    <t>Tunai - 28</t>
  </si>
  <si>
    <t>Pajak - 28</t>
  </si>
  <si>
    <t>2. Jumlah Kas (II.3)</t>
  </si>
  <si>
    <t>Bank - 29</t>
  </si>
  <si>
    <t>Tunai - 29</t>
  </si>
  <si>
    <t>Pajak - 29</t>
  </si>
  <si>
    <t>3. Selisih Kas</t>
  </si>
  <si>
    <t>Bank - 30</t>
  </si>
  <si>
    <t>Tunai - 30</t>
  </si>
  <si>
    <t>Pajak - 30</t>
  </si>
  <si>
    <t>IV.</t>
  </si>
  <si>
    <t>Hasil Rekonsiliasi internal dengan UAKPA</t>
  </si>
  <si>
    <t>Bank - 31</t>
  </si>
  <si>
    <t>Tunai - 31</t>
  </si>
  <si>
    <t>Pajak - 31</t>
  </si>
  <si>
    <t>1. Saldo UP</t>
  </si>
  <si>
    <t>Bank - 32</t>
  </si>
  <si>
    <t>Tunai - 32</t>
  </si>
  <si>
    <t>Pajak - 32</t>
  </si>
  <si>
    <t>2. Kuitansi UP</t>
  </si>
  <si>
    <t>Bank - 33</t>
  </si>
  <si>
    <t>Tunai - 33</t>
  </si>
  <si>
    <t>Pajak - 33</t>
  </si>
  <si>
    <t>3. Jumlah UP</t>
  </si>
  <si>
    <t>Bank - 34</t>
  </si>
  <si>
    <t>Tunai - 34</t>
  </si>
  <si>
    <t>Pajak - 34</t>
  </si>
  <si>
    <t>4. Saldo UP menurut UAKPA</t>
  </si>
  <si>
    <t>Bank - 35</t>
  </si>
  <si>
    <t>Tunai - 35</t>
  </si>
  <si>
    <t>Pajak - 35</t>
  </si>
  <si>
    <t>5. Selisih Pembukuan UP</t>
  </si>
  <si>
    <t>Bank - 36</t>
  </si>
  <si>
    <t>Tunai - 36</t>
  </si>
  <si>
    <t>Pajak - 36</t>
  </si>
  <si>
    <t>V.</t>
  </si>
  <si>
    <t>Penjelasan Selisih Kas dan/atau selisih pembukuan (apabila ada) :</t>
  </si>
  <si>
    <t>Bank - 37</t>
  </si>
  <si>
    <t>Tunai - 37</t>
  </si>
  <si>
    <t>Pajak - 37</t>
  </si>
  <si>
    <t xml:space="preserve">Tidak ada selisih antara saldo pembukuan dan saldo kas </t>
  </si>
  <si>
    <t>Bank - 38</t>
  </si>
  <si>
    <t>Tunai - 38</t>
  </si>
  <si>
    <t>Pajak - 38</t>
  </si>
  <si>
    <t>Bank - 39</t>
  </si>
  <si>
    <t>Tunai - 39</t>
  </si>
  <si>
    <t>Pajak - 39</t>
  </si>
  <si>
    <t>Bank - 40</t>
  </si>
  <si>
    <t>Tunai - 40</t>
  </si>
  <si>
    <t>Pajak - 40</t>
  </si>
  <si>
    <t>……………….., ……………………………</t>
  </si>
  <si>
    <t>Bank - 41</t>
  </si>
  <si>
    <t>Tunai - 41</t>
  </si>
  <si>
    <t>Pajak - 41</t>
  </si>
  <si>
    <t>Mengetahui,</t>
  </si>
  <si>
    <t>Bank - 42</t>
  </si>
  <si>
    <t>Tunai - 42</t>
  </si>
  <si>
    <t>Pajak - 42</t>
  </si>
  <si>
    <t>Kepala Madrasah</t>
  </si>
  <si>
    <t>Bendahara Pengeluaran,</t>
  </si>
  <si>
    <t>Bank - 43</t>
  </si>
  <si>
    <t>Tunai - 43</t>
  </si>
  <si>
    <t>Pajak - 43</t>
  </si>
  <si>
    <t>Bank - 44</t>
  </si>
  <si>
    <t>Tunai - 44</t>
  </si>
  <si>
    <t>Pajak - 44</t>
  </si>
  <si>
    <t>Bank - 45</t>
  </si>
  <si>
    <t>Tunai - 45</t>
  </si>
  <si>
    <t>Pajak - 45</t>
  </si>
  <si>
    <t>Bank - 46</t>
  </si>
  <si>
    <t>Tunai - 46</t>
  </si>
  <si>
    <t>Pajak - 46</t>
  </si>
  <si>
    <t>……………………………………….(29)</t>
  </si>
  <si>
    <t>……………………………………….(31)</t>
  </si>
  <si>
    <t>Bank - 47</t>
  </si>
  <si>
    <t>Tunai - 47</t>
  </si>
  <si>
    <t>Pajak - 47</t>
  </si>
  <si>
    <t>NIP. ……………………………….(30)</t>
  </si>
  <si>
    <t>NIP. ……………………………….(32)</t>
  </si>
  <si>
    <t>Bank - 48</t>
  </si>
  <si>
    <t>Tunai - 48</t>
  </si>
  <si>
    <t>Pajak - 48</t>
  </si>
  <si>
    <t>Bank - 49</t>
  </si>
  <si>
    <t>Tunai - 49</t>
  </si>
  <si>
    <t>Pajak - 49</t>
  </si>
  <si>
    <t>Bank - 50</t>
  </si>
  <si>
    <t>Tunai - 50</t>
  </si>
  <si>
    <t>Pajak - 50</t>
  </si>
  <si>
    <t>Bank - 51</t>
  </si>
  <si>
    <t>Tunai - 51</t>
  </si>
  <si>
    <t>Pajak - 51</t>
  </si>
  <si>
    <t>Bank - 52</t>
  </si>
  <si>
    <t>Tunai - 52</t>
  </si>
  <si>
    <t>Pajak - 52</t>
  </si>
  <si>
    <t>Bank - 53</t>
  </si>
  <si>
    <t>Tunai - 53</t>
  </si>
  <si>
    <t>Pajak - 53</t>
  </si>
  <si>
    <t>Bank - 54</t>
  </si>
  <si>
    <t>Tunai - 54</t>
  </si>
  <si>
    <t>Pajak - 54</t>
  </si>
  <si>
    <t>Bank - 55</t>
  </si>
  <si>
    <t>Tunai - 55</t>
  </si>
  <si>
    <t>Pajak - 55</t>
  </si>
  <si>
    <t>Bank - 56</t>
  </si>
  <si>
    <t>Tunai - 56</t>
  </si>
  <si>
    <t>Pajak - 56</t>
  </si>
  <si>
    <t>Bank - 57</t>
  </si>
  <si>
    <t>Tunai - 57</t>
  </si>
  <si>
    <t>Pajak - 57</t>
  </si>
  <si>
    <t>Bank - 58</t>
  </si>
  <si>
    <t>Tunai - 58</t>
  </si>
  <si>
    <t>Pajak - 58</t>
  </si>
  <si>
    <t>Bank - 59</t>
  </si>
  <si>
    <t>Tunai - 59</t>
  </si>
  <si>
    <t>Pajak - 59</t>
  </si>
  <si>
    <t>Bank - 60</t>
  </si>
  <si>
    <t>Tunai - 60</t>
  </si>
  <si>
    <t>Pajak - 60</t>
  </si>
  <si>
    <t>Bank - 61</t>
  </si>
  <si>
    <t>Tunai - 61</t>
  </si>
  <si>
    <t>Pajak - 61</t>
  </si>
  <si>
    <t>Bank - 62</t>
  </si>
  <si>
    <t>Tunai - 62</t>
  </si>
  <si>
    <t>Pajak - 62</t>
  </si>
  <si>
    <t>Bank - 63</t>
  </si>
  <si>
    <t>Tunai - 63</t>
  </si>
  <si>
    <t>Pajak - 63</t>
  </si>
  <si>
    <t>Bank - 64</t>
  </si>
  <si>
    <t>Tunai - 64</t>
  </si>
  <si>
    <t>Pajak - 64</t>
  </si>
  <si>
    <t>Bank - 65</t>
  </si>
  <si>
    <t>Tunai - 65</t>
  </si>
  <si>
    <t>Pajak - 65</t>
  </si>
  <si>
    <t>Bank - 66</t>
  </si>
  <si>
    <t>Tunai - 66</t>
  </si>
  <si>
    <t>Pajak - 66</t>
  </si>
  <si>
    <t>Bank - 67</t>
  </si>
  <si>
    <t>Tunai - 67</t>
  </si>
  <si>
    <t>Pajak - 67</t>
  </si>
  <si>
    <t>Bank - 68</t>
  </si>
  <si>
    <t>Tunai - 68</t>
  </si>
  <si>
    <t>Pajak - 68</t>
  </si>
  <si>
    <t>Bank - 69</t>
  </si>
  <si>
    <t>Tunai - 69</t>
  </si>
  <si>
    <t>Pajak - 69</t>
  </si>
  <si>
    <t>Bank - 70</t>
  </si>
  <si>
    <t>Tunai - 70</t>
  </si>
  <si>
    <t>Pajak - 70</t>
  </si>
  <si>
    <t>Bank - 71</t>
  </si>
  <si>
    <t>Tunai - 71</t>
  </si>
  <si>
    <t>Pajak - 71</t>
  </si>
  <si>
    <t>Bank - 72</t>
  </si>
  <si>
    <t>Tunai - 72</t>
  </si>
  <si>
    <t>Pajak - 72</t>
  </si>
  <si>
    <t>Bank - 73</t>
  </si>
  <si>
    <t>Tunai - 73</t>
  </si>
  <si>
    <t>Pajak - 73</t>
  </si>
  <si>
    <t>Bank - 74</t>
  </si>
  <si>
    <t>Tunai - 74</t>
  </si>
  <si>
    <t>Pajak - 74</t>
  </si>
  <si>
    <t>Bank - 75</t>
  </si>
  <si>
    <t>Tunai - 75</t>
  </si>
  <si>
    <t>Pajak - 75</t>
  </si>
  <si>
    <t>Bank - 76</t>
  </si>
  <si>
    <t>Tunai - 76</t>
  </si>
  <si>
    <t>Pajak - 76</t>
  </si>
  <si>
    <t>Bank - 77</t>
  </si>
  <si>
    <t>Tunai - 77</t>
  </si>
  <si>
    <t>Pajak - 77</t>
  </si>
  <si>
    <t>Bank - 78</t>
  </si>
  <si>
    <t>Tunai - 78</t>
  </si>
  <si>
    <t>Pajak - 78</t>
  </si>
  <si>
    <t>Bank - 79</t>
  </si>
  <si>
    <t>Tunai - 79</t>
  </si>
  <si>
    <t>Pajak - 79</t>
  </si>
  <si>
    <t>Bank - 80</t>
  </si>
  <si>
    <t>Tunai - 80</t>
  </si>
  <si>
    <t>Pajak - 80</t>
  </si>
  <si>
    <t>Bank - 81</t>
  </si>
  <si>
    <t>Tunai - 81</t>
  </si>
  <si>
    <t>Pajak - 81</t>
  </si>
  <si>
    <t>Bank - 82</t>
  </si>
  <si>
    <t>Tunai - 82</t>
  </si>
  <si>
    <t>Pajak - 82</t>
  </si>
  <si>
    <t>Bank - 83</t>
  </si>
  <si>
    <t>Tunai - 83</t>
  </si>
  <si>
    <t>Pajak - 83</t>
  </si>
  <si>
    <t>Bank - 84</t>
  </si>
  <si>
    <t>Tunai - 84</t>
  </si>
  <si>
    <t>Pajak - 84</t>
  </si>
  <si>
    <t>Bank - 85</t>
  </si>
  <si>
    <t>Tunai - 85</t>
  </si>
  <si>
    <t>Pajak - 85</t>
  </si>
  <si>
    <t>Bank - 86</t>
  </si>
  <si>
    <t>Tunai - 86</t>
  </si>
  <si>
    <t>Pajak - 86</t>
  </si>
  <si>
    <t>Bank - 87</t>
  </si>
  <si>
    <t>Tunai - 87</t>
  </si>
  <si>
    <t>Pajak - 87</t>
  </si>
  <si>
    <t>Bank - 88</t>
  </si>
  <si>
    <t>Tunai - 88</t>
  </si>
  <si>
    <t>Pajak - 88</t>
  </si>
  <si>
    <t>Bank - 89</t>
  </si>
  <si>
    <t>Tunai - 89</t>
  </si>
  <si>
    <t>Pajak - 89</t>
  </si>
  <si>
    <t>Bank - 90</t>
  </si>
  <si>
    <t>Tunai - 90</t>
  </si>
  <si>
    <t>Pajak - 90</t>
  </si>
  <si>
    <t>Bank - 91</t>
  </si>
  <si>
    <t>Tunai - 91</t>
  </si>
  <si>
    <t>Pajak - 91</t>
  </si>
  <si>
    <t>Bank - 92</t>
  </si>
  <si>
    <t>Tunai - 92</t>
  </si>
  <si>
    <t>Pajak - 92</t>
  </si>
  <si>
    <t>Bank - 93</t>
  </si>
  <si>
    <t>Tunai - 93</t>
  </si>
  <si>
    <t>Pajak - 93</t>
  </si>
  <si>
    <t>Bank - 94</t>
  </si>
  <si>
    <t>Tunai - 94</t>
  </si>
  <si>
    <t>Pajak - 94</t>
  </si>
  <si>
    <t>Bank - 95</t>
  </si>
  <si>
    <t>Tunai - 95</t>
  </si>
  <si>
    <t>Pajak - 95</t>
  </si>
  <si>
    <t>Bank - 96</t>
  </si>
  <si>
    <t>Tunai - 96</t>
  </si>
  <si>
    <t>Pajak - 96</t>
  </si>
  <si>
    <t>Bank - 97</t>
  </si>
  <si>
    <t>Tunai - 97</t>
  </si>
  <si>
    <t>Pajak - 97</t>
  </si>
  <si>
    <t>Saldo Akhir BKU</t>
  </si>
  <si>
    <t>Saldo Buku Pembantu Bank</t>
  </si>
  <si>
    <t>Saldo Akhir Buku Pembantu Kas Tunai</t>
  </si>
  <si>
    <t>Saldo Akhir Buku Pembantu Pajak</t>
  </si>
  <si>
    <t xml:space="preserve">Pada hari ini, …............, tanggal …...................., Buku Kas Umum ditutup dengan keadaan/posisi buku sebagai berikut: </t>
  </si>
  <si>
    <t>Saldo Buku Kas Umum</t>
  </si>
  <si>
    <t>Terdiri dari :</t>
  </si>
  <si>
    <t xml:space="preserve">Saldo Bank </t>
  </si>
  <si>
    <t>Saldo Kas Tunai</t>
  </si>
  <si>
    <t>Jumlah Perbedaan</t>
  </si>
  <si>
    <t>Disusun oleh</t>
  </si>
  <si>
    <t xml:space="preserve">Bendahara </t>
  </si>
  <si>
    <t>BULAN FEBRUARI</t>
  </si>
  <si>
    <t>BULAN MARET</t>
  </si>
  <si>
    <t>BULAN APRIL</t>
  </si>
  <si>
    <t>BULAN MEI</t>
  </si>
  <si>
    <t>BULAN JUNI</t>
  </si>
  <si>
    <t>Bulan : Juni 2021</t>
  </si>
  <si>
    <t>BK - 001.06</t>
  </si>
  <si>
    <t>TM - 001.06</t>
  </si>
  <si>
    <t>TK - 001.06</t>
  </si>
  <si>
    <t>TK - 002.06</t>
  </si>
  <si>
    <t>TK - 003.06</t>
  </si>
  <si>
    <t>TK - 004.06</t>
  </si>
  <si>
    <t>TK - 005.06</t>
  </si>
  <si>
    <t>TK - 006.06</t>
  </si>
  <si>
    <t>TK - 007.06</t>
  </si>
  <si>
    <t>TK - 008.06</t>
  </si>
  <si>
    <t>TK - 009.06</t>
  </si>
  <si>
    <t>TK - 010.06</t>
  </si>
  <si>
    <t>TK - 011.06</t>
  </si>
  <si>
    <t>BK - 002.06</t>
  </si>
  <si>
    <t>TM - 002.06</t>
  </si>
  <si>
    <t>TK - 012.06</t>
  </si>
  <si>
    <t>BULAN JULI</t>
  </si>
  <si>
    <t>BULAN AGUSTUS</t>
  </si>
  <si>
    <t>BULAN SEPTEMBER</t>
  </si>
  <si>
    <t xml:space="preserve">BULAN OKTOBER </t>
  </si>
  <si>
    <t>BULAN NOVEMBER</t>
  </si>
  <si>
    <t>BULAN DESEMBER</t>
  </si>
  <si>
    <t>dan Bukti terakhir Nomor : BK - 015</t>
  </si>
  <si>
    <t>Catatan :</t>
  </si>
  <si>
    <t>BP = Buku Pembantu</t>
  </si>
  <si>
    <t>BPP = Bendahara Pembantu Pengeluaran</t>
  </si>
  <si>
    <t>UP = Uang Persediaan</t>
  </si>
  <si>
    <t>LS = Langsung</t>
  </si>
  <si>
    <t xml:space="preserve">UAKPA = Unit Akuntasi Kuasa Pengguna Anggaran </t>
  </si>
  <si>
    <t>KPA = Kuasa Pengguna Anggaran</t>
  </si>
  <si>
    <t>PPK = Pejabat Pembuat Komitmen</t>
  </si>
  <si>
    <t>(+)</t>
  </si>
  <si>
    <t>(-)</t>
  </si>
  <si>
    <t>(27)</t>
  </si>
  <si>
    <t>(28)</t>
  </si>
  <si>
    <t xml:space="preserve">: LPJ Dana BOS tahap 2 </t>
  </si>
  <si>
    <t>Bank - 98</t>
  </si>
  <si>
    <t>Tunai - 98</t>
  </si>
  <si>
    <t>Pajak - 98</t>
  </si>
  <si>
    <t>Bank - 99</t>
  </si>
  <si>
    <t>Tunai - 99</t>
  </si>
  <si>
    <t>Pajak - 99</t>
  </si>
  <si>
    <t>Bank - 100</t>
  </si>
  <si>
    <t>Tunai - 100</t>
  </si>
  <si>
    <t>Pajak - 100</t>
  </si>
  <si>
    <t xml:space="preserve">Dibayar isi ulang galon </t>
  </si>
  <si>
    <t>Dibayar honor guru bulan Desember</t>
  </si>
  <si>
    <t>Bulan : Desember 2022</t>
  </si>
  <si>
    <t>: Jawa Tengah</t>
  </si>
  <si>
    <t>: MA Syubbanul Wathon</t>
  </si>
  <si>
    <t>: Jl. Kyai Abdan No 03 Tepo Dlimas Tegalrejo Magelang</t>
  </si>
  <si>
    <t>: 2022</t>
  </si>
  <si>
    <t>Bank - 101</t>
  </si>
  <si>
    <t>Tunai - 101</t>
  </si>
  <si>
    <t>Tahun Anggaran 2022</t>
  </si>
  <si>
    <t>Muflihan Ahmad K, S.Si., Gr.</t>
  </si>
  <si>
    <t>Kalimatul Sadiyah, S.E</t>
  </si>
  <si>
    <t>NIP. -</t>
  </si>
  <si>
    <t>Magelang, 1 Februari 2023</t>
  </si>
  <si>
    <t xml:space="preserve">Pada hari ini, Sabtu, tanggal 30 Juli 2022, Buku Kas Umum ditutup dengan keadaan/posisi buku sebagai berikut: </t>
  </si>
  <si>
    <t>Bulan : Juli 2022</t>
  </si>
  <si>
    <t>: MA SYUBBANUL WATHON</t>
  </si>
  <si>
    <t xml:space="preserve">: LPJ Dana BOS tahap 2 untuk Pencairan Tahap 1 </t>
  </si>
  <si>
    <t>NIP.-</t>
  </si>
  <si>
    <t xml:space="preserve">Pada hari ini, Rabu, tanggal 31 Agustus 2022, Buku Kas Umum ditutup dengan keadaan/posisi buku sebagai berikut: </t>
  </si>
  <si>
    <t>Magelang., 31 Agustus 2022</t>
  </si>
  <si>
    <t>Magelang, 30 September 2022</t>
  </si>
  <si>
    <t>Bulan : September 2022</t>
  </si>
  <si>
    <t>Bulan : Oktober 2022</t>
  </si>
  <si>
    <t>Magelang, 31 Oktober 2022</t>
  </si>
  <si>
    <t>: MA SYUBBANUL WTAHON</t>
  </si>
  <si>
    <t>Bulan : Desember  2022</t>
  </si>
  <si>
    <t>Bulan : November 2022</t>
  </si>
  <si>
    <t>Magelang, 30 November 2022</t>
  </si>
  <si>
    <t>Magelang, 31 Desember 2022</t>
  </si>
  <si>
    <t>: 31 Desember 2022</t>
  </si>
  <si>
    <t>: TEGALREJO</t>
  </si>
  <si>
    <t>: MAGELANG</t>
  </si>
  <si>
    <t>: JAWA TENGAH</t>
  </si>
  <si>
    <t>: JULI</t>
  </si>
  <si>
    <t>: AGUSTUS</t>
  </si>
  <si>
    <t xml:space="preserve">: OKTOBER </t>
  </si>
  <si>
    <t xml:space="preserve">: </t>
  </si>
  <si>
    <t>: SEPTEMBER</t>
  </si>
  <si>
    <t>: OKTOBER</t>
  </si>
  <si>
    <t>: NOVEMBER</t>
  </si>
  <si>
    <t>: DESEMBER</t>
  </si>
  <si>
    <t>TK.001.12</t>
  </si>
  <si>
    <t>TK.002.12</t>
  </si>
  <si>
    <t>TK.003.12</t>
  </si>
  <si>
    <t>TK.004.12</t>
  </si>
  <si>
    <t>TK.005.12</t>
  </si>
  <si>
    <t>TK.007.12</t>
  </si>
  <si>
    <t>TK.008.12</t>
  </si>
  <si>
    <t>TK.009.12</t>
  </si>
  <si>
    <t>TK.010.12</t>
  </si>
  <si>
    <t>TK.011.12</t>
  </si>
  <si>
    <t>TK.012.12</t>
  </si>
  <si>
    <t>TK.013.12</t>
  </si>
  <si>
    <t>TK.016.12</t>
  </si>
  <si>
    <t>TK.018.12</t>
  </si>
  <si>
    <t>TK.020.12</t>
  </si>
  <si>
    <t>TK.021.12</t>
  </si>
  <si>
    <t>TK.023.12</t>
  </si>
  <si>
    <t xml:space="preserve">: Jawa Tengah </t>
  </si>
  <si>
    <t>Bulan : Juni 2022</t>
  </si>
  <si>
    <t>Bulan : Mei 2022</t>
  </si>
  <si>
    <t>Bulan : April 2022</t>
  </si>
  <si>
    <t>Bulan : Maret 2022</t>
  </si>
  <si>
    <t>Bulan : Februari 2022</t>
  </si>
  <si>
    <t>Bulan : Januari 2022</t>
  </si>
  <si>
    <t xml:space="preserve">: 1/LPJ/XII/2022 </t>
  </si>
  <si>
    <t xml:space="preserve">Pada hari ini, Sabtu, tanggal 31 Desember, Buku Kas Umum ditutup dengan keadaan/posisi buku sebagai berikut: </t>
  </si>
  <si>
    <t xml:space="preserve">Pada hari ini, Rabu, tanggal 30 November 2022, Buku Kas Umum ditutup dengan keadaan/posisi buku sebagai berikut: </t>
  </si>
  <si>
    <t xml:space="preserve">Pada hari ini, Senin, tanggal 31 Oktober 2022, Buku Kas Umum ditutup dengan keadaan/posisi buku sebagai berikut: </t>
  </si>
  <si>
    <t xml:space="preserve">Pada hari ini, Jumat., tanggal 30 September 2022, Buku Kas Umum ditutup dengan keadaan/posisi buku sebagai berikut: </t>
  </si>
  <si>
    <t>Tunai - 102</t>
  </si>
  <si>
    <t>Tunai - 104</t>
  </si>
  <si>
    <t>Tunai - 105</t>
  </si>
  <si>
    <t>Tunai - 107</t>
  </si>
  <si>
    <t>Tunai - 108</t>
  </si>
  <si>
    <t>Tunai - 109</t>
  </si>
  <si>
    <t>Tunai - 110</t>
  </si>
  <si>
    <t>Tunai - 112</t>
  </si>
  <si>
    <t>Tunai - 113</t>
  </si>
  <si>
    <t>Tunai - 114</t>
  </si>
  <si>
    <t>Tunai - 115</t>
  </si>
  <si>
    <t>Tunai - 116</t>
  </si>
  <si>
    <t>Tunai - 117</t>
  </si>
  <si>
    <t>Tunai - 119</t>
  </si>
  <si>
    <t>Tunai - 120</t>
  </si>
  <si>
    <t>Tunai - 121</t>
  </si>
  <si>
    <t>Tunai - 122</t>
  </si>
  <si>
    <t>Tunai - 123</t>
  </si>
  <si>
    <t>Tunai - 124</t>
  </si>
  <si>
    <t>Tunai - 125</t>
  </si>
  <si>
    <t>Tunai - 126</t>
  </si>
  <si>
    <t>Tunai - 127</t>
  </si>
  <si>
    <t>Tunai - 128</t>
  </si>
  <si>
    <t>Tunai - 129</t>
  </si>
  <si>
    <t>Tunai - 130</t>
  </si>
  <si>
    <t>Tunai - 131</t>
  </si>
  <si>
    <t>Tunai - 132</t>
  </si>
  <si>
    <t>Tunai - 133</t>
  </si>
  <si>
    <t>Tunai - 134</t>
  </si>
  <si>
    <t>Bank - 102</t>
  </si>
  <si>
    <t>Bank - 104</t>
  </si>
  <si>
    <t>Bank - 105</t>
  </si>
  <si>
    <t>Bank - 107</t>
  </si>
  <si>
    <t>Bank - 108</t>
  </si>
  <si>
    <t>Bank - 109</t>
  </si>
  <si>
    <t>Bank - 110</t>
  </si>
  <si>
    <t>Bank - 112</t>
  </si>
  <si>
    <t>Bank - 113</t>
  </si>
  <si>
    <t>Bank - 114</t>
  </si>
  <si>
    <t>Bank - 115</t>
  </si>
  <si>
    <t>Bank - 116</t>
  </si>
  <si>
    <t>Bank - 117</t>
  </si>
  <si>
    <t>Bank - 119</t>
  </si>
  <si>
    <t>Bank - 120</t>
  </si>
  <si>
    <t>Bank - 121</t>
  </si>
  <si>
    <t>Bank - 122</t>
  </si>
  <si>
    <t>Bank - 123</t>
  </si>
  <si>
    <t>Bank - 124</t>
  </si>
  <si>
    <t>Bank - 125</t>
  </si>
  <si>
    <t>Bank - 126</t>
  </si>
  <si>
    <t>Bank - 127</t>
  </si>
  <si>
    <t>Bank - 128</t>
  </si>
  <si>
    <t>Bank - 129</t>
  </si>
  <si>
    <t>Bank - 130</t>
  </si>
  <si>
    <t>Bank - 131</t>
  </si>
  <si>
    <t>Bank - 132</t>
  </si>
  <si>
    <t>Bank - 133</t>
  </si>
  <si>
    <t>Bank - 134</t>
  </si>
  <si>
    <t>Pajak - 101</t>
  </si>
  <si>
    <t>Pajak - 102</t>
  </si>
  <si>
    <t>Pajak - 103</t>
  </si>
  <si>
    <t>Pajak - 105</t>
  </si>
  <si>
    <t>Pajak - 106</t>
  </si>
  <si>
    <t>Pajak - 108</t>
  </si>
  <si>
    <t>Pajak - 109</t>
  </si>
  <si>
    <t>Pajak - 110</t>
  </si>
  <si>
    <t>Pajak - 111</t>
  </si>
  <si>
    <t>Pajak - 113</t>
  </si>
  <si>
    <t>Pajak - 114</t>
  </si>
  <si>
    <t>Pajak - 115</t>
  </si>
  <si>
    <t>Pajak - 116</t>
  </si>
  <si>
    <t>Pajak - 117</t>
  </si>
  <si>
    <t>Pajak - 118</t>
  </si>
  <si>
    <t>Pajak - 120</t>
  </si>
  <si>
    <t>Pajak - 121</t>
  </si>
  <si>
    <t>Pajak - 122</t>
  </si>
  <si>
    <t>Pajak - 123</t>
  </si>
  <si>
    <t>Pajak - 124</t>
  </si>
  <si>
    <t>Pajak - 125</t>
  </si>
  <si>
    <t>Pajak - 126</t>
  </si>
  <si>
    <t>Pajak - 127</t>
  </si>
  <si>
    <t>Pajak - 128</t>
  </si>
  <si>
    <t>Pajak - 129</t>
  </si>
  <si>
    <t>Pajak - 130</t>
  </si>
  <si>
    <t>Pajak - 131</t>
  </si>
  <si>
    <t>Pajak - 132</t>
  </si>
  <si>
    <t>Pajak - 133</t>
  </si>
  <si>
    <t>Pajak - 134</t>
  </si>
  <si>
    <t>Pajak - 135</t>
  </si>
  <si>
    <t>Pajak - 136</t>
  </si>
  <si>
    <t>Pajak - 137</t>
  </si>
  <si>
    <t>Pajak - 138</t>
  </si>
  <si>
    <t>Pajak - 139</t>
  </si>
  <si>
    <t>: 1/LPJ/VII/2022</t>
  </si>
  <si>
    <t xml:space="preserve">: 31 Juli 2022 </t>
  </si>
  <si>
    <t xml:space="preserve">: 31 Agustus 2022 </t>
  </si>
  <si>
    <t xml:space="preserve">: 30 September 2022 </t>
  </si>
  <si>
    <t>: 31 Oktober 2022</t>
  </si>
  <si>
    <t>: 30 November 2022</t>
  </si>
  <si>
    <t>: 2/LPJ/VIII/2022</t>
  </si>
  <si>
    <t>: 3/LPJ/IX/2022</t>
  </si>
  <si>
    <t>: 4/LPJ/X/2022</t>
  </si>
  <si>
    <t xml:space="preserve">: 5/LPJ/XI/2022 </t>
  </si>
  <si>
    <t>: 6/LPJ/XII/2022</t>
  </si>
  <si>
    <t>TK.017.12</t>
  </si>
  <si>
    <t>TK.024.12</t>
  </si>
  <si>
    <t>TK.026.12</t>
  </si>
  <si>
    <t>TK.027.12</t>
  </si>
  <si>
    <t>TK.028.12</t>
  </si>
  <si>
    <t>TK.029.12</t>
  </si>
  <si>
    <t>TK.030.12</t>
  </si>
  <si>
    <t>TK.031.12</t>
  </si>
  <si>
    <t>TK.032.12</t>
  </si>
  <si>
    <t>TK.033.12</t>
  </si>
  <si>
    <t>TK.034.12</t>
  </si>
  <si>
    <t>TK.036.12</t>
  </si>
  <si>
    <t>TK.037.12</t>
  </si>
  <si>
    <t>TK.038.12</t>
  </si>
  <si>
    <t>TK.039.12</t>
  </si>
  <si>
    <t>TK.040.12</t>
  </si>
  <si>
    <t>TK.041.12</t>
  </si>
  <si>
    <t>TK.043.12</t>
  </si>
  <si>
    <t>TK.044.12</t>
  </si>
  <si>
    <t>TK.045.12</t>
  </si>
  <si>
    <t>TK.046.12</t>
  </si>
  <si>
    <t>TK.048.12</t>
  </si>
  <si>
    <t>TK.049.12</t>
  </si>
  <si>
    <t>TK.050.12</t>
  </si>
  <si>
    <t>TK.052.12</t>
  </si>
  <si>
    <t>TK.053.12</t>
  </si>
  <si>
    <t>TK.054.12</t>
  </si>
  <si>
    <t>TK.055.12</t>
  </si>
  <si>
    <t>TK.056.12</t>
  </si>
  <si>
    <t>TK.057.12</t>
  </si>
  <si>
    <t>TK.059.12</t>
  </si>
  <si>
    <t>TK.060.12</t>
  </si>
  <si>
    <t>TK.062.12</t>
  </si>
  <si>
    <t>TK.063.12</t>
  </si>
  <si>
    <t>TK.064.12</t>
  </si>
  <si>
    <t>TK.065.12</t>
  </si>
  <si>
    <t>TK.067.12</t>
  </si>
  <si>
    <t>TK.066.12</t>
  </si>
  <si>
    <t>TK.068.12</t>
  </si>
  <si>
    <t>TK.070.12</t>
  </si>
  <si>
    <t>TK.074.12</t>
  </si>
  <si>
    <t>TK.075.12</t>
  </si>
  <si>
    <t>TK.076.12</t>
  </si>
  <si>
    <t>TK.077.12</t>
  </si>
  <si>
    <t>TK.078.12</t>
  </si>
  <si>
    <t>TK.079.12</t>
  </si>
  <si>
    <t>TK.080.12</t>
  </si>
  <si>
    <t>TK.081.12</t>
  </si>
  <si>
    <t>TK.083.12</t>
  </si>
  <si>
    <t>TK.084.12</t>
  </si>
  <si>
    <t>TK.085.12</t>
  </si>
  <si>
    <t>TK.087.12</t>
  </si>
  <si>
    <t>TK.088.12</t>
  </si>
  <si>
    <t>TK.089.12</t>
  </si>
  <si>
    <t>TK.090.12</t>
  </si>
  <si>
    <t>TK.091.12</t>
  </si>
  <si>
    <t>TK.092.12</t>
  </si>
  <si>
    <t>TK.093.12</t>
  </si>
  <si>
    <t>TK.096.12</t>
  </si>
  <si>
    <t>TK.098.12</t>
  </si>
  <si>
    <t>TK.100.12</t>
  </si>
  <si>
    <t>TK.101.12</t>
  </si>
  <si>
    <t>TK.104.12</t>
  </si>
  <si>
    <t>Madrasah Baru Tahun Anggaran 2022</t>
  </si>
  <si>
    <t>Bulan : Agustus 2022</t>
  </si>
  <si>
    <t>Magelang, 31 Juli 2022</t>
  </si>
  <si>
    <t>Tunai - 103</t>
  </si>
  <si>
    <t>Tunai - 106</t>
  </si>
  <si>
    <t>Tunai - 111</t>
  </si>
  <si>
    <t>Tunai - 118</t>
  </si>
  <si>
    <t>TK.025.12</t>
  </si>
  <si>
    <t>TK.051.12</t>
  </si>
  <si>
    <t>TK.042.12</t>
  </si>
  <si>
    <t>TK.047.12</t>
  </si>
  <si>
    <t>TK.058.12</t>
  </si>
  <si>
    <t>TK.061.12</t>
  </si>
  <si>
    <t>TK.069.12</t>
  </si>
  <si>
    <t>TK.095.12</t>
  </si>
  <si>
    <t>TK.086.12</t>
  </si>
  <si>
    <t>TK.094.12</t>
  </si>
  <si>
    <t>TK.097.12</t>
  </si>
  <si>
    <t>TK.099.12</t>
  </si>
  <si>
    <t>TK.103.12</t>
  </si>
  <si>
    <t>TK.006.12</t>
  </si>
  <si>
    <t>TK.014.12</t>
  </si>
  <si>
    <t>TK.015.12</t>
  </si>
  <si>
    <t>TK.019.12</t>
  </si>
  <si>
    <t>TK.022.12</t>
  </si>
  <si>
    <t>TK.035.12</t>
  </si>
  <si>
    <t>TK.071.12</t>
  </si>
  <si>
    <t>TK.072.12</t>
  </si>
  <si>
    <t>TK.073.12</t>
  </si>
  <si>
    <t>TK.082.12</t>
  </si>
  <si>
    <t>Dibayar snack penyususan pembagian tugas guru dan jadwal pelajaran tanggal 3 Juli 2022</t>
  </si>
  <si>
    <t>Dibayar pembelian ATK (kertas HVS, penghapus, spidol,dll) tanggal 4 Juli 2022</t>
  </si>
  <si>
    <t>Dibayar isi ulang galon tanggal 5 Juli 2022</t>
  </si>
  <si>
    <t>Bank - 103</t>
  </si>
  <si>
    <t>Bank - 106</t>
  </si>
  <si>
    <t>Bank - 111</t>
  </si>
  <si>
    <t>Bank - 118</t>
  </si>
  <si>
    <t>Pajak - 104</t>
  </si>
  <si>
    <t>Pajak - 107</t>
  </si>
  <si>
    <t>Pajak - 112</t>
  </si>
  <si>
    <t>Pajak - 119</t>
  </si>
  <si>
    <t>Dibayar pembelian spanduk PPDB 4 buah tanggal 6 Juli 2022</t>
  </si>
  <si>
    <t>Dibayar pembelian snack kegiatan PPDB tanggal 7 Juli 2022</t>
  </si>
  <si>
    <t>Dibayar langganan internet bulan Juli tanggal 11 Juli 2022</t>
  </si>
  <si>
    <t>Dibayar fotokopi buku tashrik 12 Juli 2022</t>
  </si>
  <si>
    <t>Dibayar fotokopi buku nahwu tanggal 13 Juli 2022</t>
  </si>
  <si>
    <t>Dibayar pembelian banner matsama tanggal 14 Juli 2022</t>
  </si>
  <si>
    <t>Dibayar konsumsi matsama 15 Juli 2022</t>
  </si>
  <si>
    <t>Dibayar pembelian kertas hvs 1 rim tanggal 17 Juli 2022</t>
  </si>
  <si>
    <t>Dibayar gula the kopi tanggal 22 Juli 2022</t>
  </si>
  <si>
    <t>Dibayar pembelian kertas folio bergaris tanggal 25 Juli 2022</t>
  </si>
  <si>
    <t>Dibayar honor guru bulan Juli tanggal 30 Juli 2022</t>
  </si>
  <si>
    <t>Dibayar langganan internet bulan Agustus tanggal 2 Agustus 2022</t>
  </si>
  <si>
    <t>Dibayar pembelian tinta printer  tanggal 6 Agustus 2022</t>
  </si>
  <si>
    <t>Dibayar pembelian kertas F4 1 rim tanggal 8 Agustus 2022</t>
  </si>
  <si>
    <t>Dibayar isi ulang galon tanggal 10 Juli 2022</t>
  </si>
  <si>
    <t>Dibayar fotokopi materi Bahasa Indonesia tanggal 11 Juli 2022</t>
  </si>
  <si>
    <t>Dibayar snack rapat penyusunan KKM tanggal 12 Juli 2022</t>
  </si>
  <si>
    <t>Dibayar fotokopi ulangan harian Bahasa Indonesia tanggal 16 Juli 2022</t>
  </si>
  <si>
    <t>Dibayar transport kegiatan KKM tanggal 20 Juli 2022</t>
  </si>
  <si>
    <t>Dibayar honor guru bulan Agustus tanggal 31 Agustus 2022</t>
  </si>
  <si>
    <t>Dibayar fotokopi jurnal peminjaman LCD tanggal 2 September 2022</t>
  </si>
  <si>
    <t>Dibayar langganan internet bulan September tanggal 7 September 2022</t>
  </si>
  <si>
    <t>Dibayar cloud hosting web tanggal 10 September 2022</t>
  </si>
  <si>
    <t>Dibayar pembelian tinta printer dan solasi 12 September 2022</t>
  </si>
  <si>
    <t>Dibayar FC soal PHB 12 September 2022</t>
  </si>
  <si>
    <t>Dibayar pembelian kursi guru tanggal 15 September 2022</t>
  </si>
  <si>
    <t>Dibayar pembelian ATK ( botol tinta refill ) tanggal 16 September 2022</t>
  </si>
  <si>
    <t>Dibayar pembelian galon dan isi ulang galon tanggal 17 September 2022</t>
  </si>
  <si>
    <t>Dibayar pelaksanan kegiatan porseni tanggal 19 September 2022</t>
  </si>
  <si>
    <t>Dibayar pembelian ATK (kertas folio) 21 September 2022</t>
  </si>
  <si>
    <t>Dibayar pembelian ATK (kertas plano dan spidol) tanggal 22 September 2022</t>
  </si>
  <si>
    <t>Dibayar pembelian ATK tanggal 25 September 2022</t>
  </si>
  <si>
    <t>Dibayar honor guru bulan September 30 September 2022</t>
  </si>
  <si>
    <t>Dibayar pelaksanaan lomba KSM 30 September 2022</t>
  </si>
  <si>
    <t>Dibayar konsumsi harian kantor (gula dan the) tanggal 2 Oktober 2022</t>
  </si>
  <si>
    <t>Dibayar langganan internet bulan Oktober tanggal 2 Oktober 2022</t>
  </si>
  <si>
    <t>Dibayar fotokopi materi hadist tanggal 3 Oktober 2022</t>
  </si>
  <si>
    <t>Dibayar cetak buku absensi siswa tanggal 5 Oktober 2022</t>
  </si>
  <si>
    <t>Dibayar pembelian map tanggal 7 Oktober 2022</t>
  </si>
  <si>
    <t>Dibayar tagihan telepon 11 Oktober 2022</t>
  </si>
  <si>
    <t>Dibayar cetak kuitansi tanggal 14 Oktober 2022</t>
  </si>
  <si>
    <t>Dibayar fotokopi surat ijin tanggal 16 Oktober 2022</t>
  </si>
  <si>
    <t>Dibayar fotokopi latihan soal fiqih tanggal 20 Oktober 2022</t>
  </si>
  <si>
    <t>Dibayar cetak jurnal guru 23 Oktober 2022</t>
  </si>
  <si>
    <t>Dibayar konsumsi harian gula dan the tanggal 24 Oktober 2022</t>
  </si>
  <si>
    <t>Dibayar transport kegiatan KKM tanggal 25 Oktober 2022</t>
  </si>
  <si>
    <t>Dibayar spidol boardmarker hitam tanggal 25 Okotber 2022</t>
  </si>
  <si>
    <t>Dibayar pembelian kertas F4 3 karton dan A4 3 karton 26 Oktober 2022</t>
  </si>
  <si>
    <t>Dibayar honor guru bulan Oktober tanggal 31 Oktober 2022</t>
  </si>
  <si>
    <t>Dibayar isi ulang galon tanggal 2 November 2022</t>
  </si>
  <si>
    <t>Dibayar pembelian kertas f4 tanggal 2 November 2022</t>
  </si>
  <si>
    <t>Dibayar pembelian plastik sampah tanggal 2 November 2022</t>
  </si>
  <si>
    <t>Dibayar gembok tanggal 7 November 2022</t>
  </si>
  <si>
    <t>Dibayar tagihan telepon tanggal 7 November 2022</t>
  </si>
  <si>
    <t>Dibayar pembelian tisu tanggal 8 November 2022</t>
  </si>
  <si>
    <t>Dibayar fotokopi panduan IKM tanggal 11 November 2022</t>
  </si>
  <si>
    <t>Dibayar pembelian karpet kamar mandi tanggal 14 November 2022</t>
  </si>
  <si>
    <t>Dibayar pembelian kunci inggris, tang dan palu tanggal 15 November 2022</t>
  </si>
  <si>
    <t>Dibayar pembelian mata bor kayu tanggal 15 November 2022</t>
  </si>
  <si>
    <t>Dibayar pembelian mitre box tanggal 15 November 2022</t>
  </si>
  <si>
    <t>Dibayar pembelian stop kontak tanggal 15 November 2022</t>
  </si>
  <si>
    <t>Dibayar pembelian kabel supreme tanggal 15 November 2022</t>
  </si>
  <si>
    <t>Dibayar pembelian baterai A2 isi ulang tanggal 15 November 2022</t>
  </si>
  <si>
    <t>Dibayar cloud hosting 17 November 2022</t>
  </si>
  <si>
    <t>Dibayar selang dispenser tanggal 18 November 2022</t>
  </si>
  <si>
    <t>Dibayar pembelian cangkul tanggal 19 November 2022</t>
  </si>
  <si>
    <t>Dibayar fotokopi materi soal fiqih tanggal 19 November 2022</t>
  </si>
  <si>
    <t>Dbayar pembelian cat, kuas, tinner, dan amplas grinda tanggal 21 November 2022</t>
  </si>
  <si>
    <t>Dibayar fotokopi ulangan harian kimia tanggal 21 November 2022</t>
  </si>
  <si>
    <t>Dibayar konsumsi rapat evaluasi bulanan tanggal 23 November 2022</t>
  </si>
  <si>
    <t>Dibayar pembelian pembersih kamar mandi 23 November 2022</t>
  </si>
  <si>
    <t>Dibayar pembelian atk (solasi double tip) tanggal 24 November 2022</t>
  </si>
  <si>
    <t>Dibayar langganan internet bulan November tanggal 25 November 2022</t>
  </si>
  <si>
    <t>Dibayar pembelian soal PAS tanggal 25 November 2022</t>
  </si>
  <si>
    <t>Dibayar fotokopi latihan bahasa inggris 26 November 2022</t>
  </si>
  <si>
    <t>Dibayar pembelian gula dan the   27 November 2022</t>
  </si>
  <si>
    <t>Dibayar pembelian galon dan isi ulang 27N ovember 2022</t>
  </si>
  <si>
    <t>Dibayar konsumsi PAS 12hari x 10 org @ 20.000 tanggal 28 November 2022</t>
  </si>
  <si>
    <t>Dibayar pembelian kopi tanggal 30 November 2022</t>
  </si>
  <si>
    <t>Dibayar honor guru bulan November tanggal 30 November 2022</t>
  </si>
  <si>
    <t>Dibayar pengadaan inv. madrasah(sendok dan garpu) tanggal 30 November 2022</t>
  </si>
  <si>
    <t>Dibayar pembelian tinta printer tanggal 2 Desember 2022</t>
  </si>
  <si>
    <t>Dibayar langganan internet bulan Desember tanggal 2 Desember 2022</t>
  </si>
  <si>
    <t>Dibayar pembelian kopi dan the tanggal 4 Desember 2022</t>
  </si>
  <si>
    <t>Dibayar pembelian handsanitizer tanggal 5 Desember 2022</t>
  </si>
  <si>
    <t>Dibayar pembelian amplop tanggal 7 Desember 2022</t>
  </si>
  <si>
    <t>Dibayar pembelian wipol dan super pel tanggal 12 Desember 2022</t>
  </si>
  <si>
    <t>Dibayar pembelian materai 10rb tanggal 13 Desember 2022</t>
  </si>
  <si>
    <t>Dibayar fotokopi dan pembelian staples 14 Desember 2022</t>
  </si>
  <si>
    <t>Dibayar pembelian atk tanggal 16 Desember 2022</t>
  </si>
  <si>
    <t>Dibayar transport kegiatan KKM tanggal 17 Desember 2022</t>
  </si>
  <si>
    <t>Dibayar pembelian materai 10rb tanggal 22 Desember 2022</t>
  </si>
  <si>
    <t>Dibayar langganan telepon tanggal 23 Desember 2022</t>
  </si>
  <si>
    <t>Dibayar sewa mobil pencairan dana BOS tahap 2 tanggal 29 Desember 2022</t>
  </si>
  <si>
    <t>Dibayar servise printer epson l120 tanggal 25 November 2022</t>
  </si>
  <si>
    <t>Dibayarpembelian mesin bor tanggal 27 Desember 2022</t>
  </si>
  <si>
    <t xml:space="preserve">Dbayar pembelian flash disk 64 gb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</si>
</sst>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Rp&quot;* #,##0_-;\-&quot;Rp&quot;* #,##0_-;_-&quot;Rp&quot;* &quot;-&quot;_-;_-@_-"/>
    <numFmt numFmtId="164" formatCode="_-* #,##0.00_-;\-* #,##0.00_-;_-* &quot;-&quot;??_-;_-@"/>
    <numFmt numFmtId="165" formatCode="#,##0_ ;[Red]\-#,##0\ "/>
    <numFmt numFmtId="166" formatCode="_-* #,##0_-;\-* #,##0_-;_-* &quot;-&quot;??_-;_-@"/>
    <numFmt numFmtId="167" formatCode="d/mm/yy"/>
    <numFmt numFmtId="168" formatCode="_-[$Rp-421]* #,##0_-;\-[$Rp-421]* #,##0_-;_-[$Rp-421]* &quot;-&quot;??_-;_-@_-"/>
    <numFmt numFmtId="169" formatCode="_-[$Rp-3809]* #,##0.00_-;\-[$Rp-3809]* #,##0.00_-;_-[$Rp-3809]* &quot;-&quot;??_-;_-@_-"/>
    <numFmt numFmtId="170" formatCode="_-[$Rp-3809]* #,##0_-;\-[$Rp-3809]* #,##0_-;_-[$Rp-3809]* &quot;-&quot;??_-;_-@_-"/>
  </numFmts>
  <fonts count="23" x14ac:knownFonts="1">
    <font>
      <sz val="11"/>
      <color theme="1"/>
      <name val="Arial"/>
    </font>
    <font>
      <sz val="1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1"/>
      <color rgb="FFFF0000"/>
      <name val="Calibri"/>
      <family val="2"/>
    </font>
    <font>
      <sz val="9"/>
      <color theme="1"/>
      <name val="Calibri"/>
      <family val="2"/>
    </font>
    <font>
      <b/>
      <u/>
      <sz val="12"/>
      <color rgb="FFFF0000"/>
      <name val="Calibri"/>
      <family val="2"/>
    </font>
    <font>
      <sz val="12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ajor"/>
    </font>
    <font>
      <sz val="11"/>
      <name val="Calibri"/>
      <family val="2"/>
      <scheme val="major"/>
    </font>
    <font>
      <sz val="11"/>
      <color theme="1"/>
      <name val="Arial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2" fontId="21" fillId="0" borderId="0" applyFont="0" applyFill="0" applyBorder="0" applyAlignment="0" applyProtection="0"/>
  </cellStyleXfs>
  <cellXfs count="339">
    <xf numFmtId="0" fontId="0" fillId="0" borderId="0" xfId="0"/>
    <xf numFmtId="164" fontId="2" fillId="0" borderId="0" xfId="0" applyNumberFormat="1" applyFont="1"/>
    <xf numFmtId="0" fontId="3" fillId="0" borderId="0" xfId="0" applyFont="1"/>
    <xf numFmtId="0" fontId="6" fillId="0" borderId="0" xfId="0" applyFont="1"/>
    <xf numFmtId="166" fontId="2" fillId="0" borderId="0" xfId="0" applyNumberFormat="1" applyFont="1"/>
    <xf numFmtId="167" fontId="2" fillId="0" borderId="0" xfId="0" applyNumberFormat="1" applyFont="1"/>
    <xf numFmtId="165" fontId="2" fillId="2" borderId="12" xfId="0" applyNumberFormat="1" applyFont="1" applyFill="1" applyBorder="1"/>
    <xf numFmtId="165" fontId="2" fillId="0" borderId="0" xfId="0" quotePrefix="1" applyNumberFormat="1" applyFont="1"/>
    <xf numFmtId="165" fontId="2" fillId="0" borderId="0" xfId="0" applyNumberFormat="1" applyFont="1"/>
    <xf numFmtId="167" fontId="3" fillId="3" borderId="16" xfId="0" applyNumberFormat="1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164" fontId="3" fillId="3" borderId="16" xfId="0" applyNumberFormat="1" applyFont="1" applyFill="1" applyBorder="1" applyAlignment="1">
      <alignment horizontal="center" vertical="center"/>
    </xf>
    <xf numFmtId="166" fontId="3" fillId="3" borderId="16" xfId="0" applyNumberFormat="1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/>
    </xf>
    <xf numFmtId="167" fontId="3" fillId="0" borderId="16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left" vertical="center"/>
    </xf>
    <xf numFmtId="166" fontId="3" fillId="0" borderId="16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right" vertical="center"/>
    </xf>
    <xf numFmtId="0" fontId="7" fillId="0" borderId="16" xfId="0" applyFont="1" applyBorder="1" applyAlignment="1">
      <alignment horizontal="center" vertical="center"/>
    </xf>
    <xf numFmtId="0" fontId="2" fillId="0" borderId="0" xfId="0" applyFont="1"/>
    <xf numFmtId="0" fontId="8" fillId="0" borderId="16" xfId="0" applyFont="1" applyBorder="1"/>
    <xf numFmtId="167" fontId="8" fillId="0" borderId="16" xfId="0" applyNumberFormat="1" applyFont="1" applyBorder="1"/>
    <xf numFmtId="164" fontId="8" fillId="0" borderId="16" xfId="0" applyNumberFormat="1" applyFont="1" applyBorder="1"/>
    <xf numFmtId="166" fontId="8" fillId="0" borderId="16" xfId="0" applyNumberFormat="1" applyFont="1" applyBorder="1"/>
    <xf numFmtId="166" fontId="2" fillId="0" borderId="16" xfId="0" applyNumberFormat="1" applyFont="1" applyBorder="1"/>
    <xf numFmtId="16" fontId="2" fillId="0" borderId="16" xfId="0" quotePrefix="1" applyNumberFormat="1" applyFont="1" applyBorder="1"/>
    <xf numFmtId="167" fontId="2" fillId="0" borderId="16" xfId="0" applyNumberFormat="1" applyFont="1" applyBorder="1"/>
    <xf numFmtId="0" fontId="2" fillId="0" borderId="16" xfId="0" applyFont="1" applyBorder="1"/>
    <xf numFmtId="164" fontId="2" fillId="0" borderId="16" xfId="0" applyNumberFormat="1" applyFont="1" applyBorder="1"/>
    <xf numFmtId="165" fontId="2" fillId="0" borderId="16" xfId="0" applyNumberFormat="1" applyFont="1" applyBorder="1"/>
    <xf numFmtId="0" fontId="2" fillId="0" borderId="16" xfId="0" quotePrefix="1" applyFont="1" applyBorder="1"/>
    <xf numFmtId="0" fontId="2" fillId="2" borderId="12" xfId="0" applyFont="1" applyFill="1" applyBorder="1"/>
    <xf numFmtId="0" fontId="3" fillId="0" borderId="16" xfId="0" applyFont="1" applyBorder="1" applyAlignment="1">
      <alignment horizontal="center" wrapText="1"/>
    </xf>
    <xf numFmtId="0" fontId="3" fillId="0" borderId="16" xfId="0" applyFont="1" applyBorder="1" applyAlignment="1">
      <alignment horizontal="center"/>
    </xf>
    <xf numFmtId="165" fontId="3" fillId="0" borderId="16" xfId="0" applyNumberFormat="1" applyFont="1" applyBorder="1" applyAlignment="1">
      <alignment horizontal="center"/>
    </xf>
    <xf numFmtId="0" fontId="9" fillId="0" borderId="16" xfId="0" quotePrefix="1" applyFont="1" applyBorder="1" applyAlignment="1">
      <alignment horizontal="center"/>
    </xf>
    <xf numFmtId="165" fontId="9" fillId="0" borderId="16" xfId="0" quotePrefix="1" applyNumberFormat="1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0" xfId="0" applyFont="1"/>
    <xf numFmtId="0" fontId="2" fillId="0" borderId="7" xfId="0" quotePrefix="1" applyFont="1" applyBorder="1" applyAlignment="1">
      <alignment horizontal="center"/>
    </xf>
    <xf numFmtId="0" fontId="3" fillId="0" borderId="7" xfId="0" quotePrefix="1" applyFont="1" applyBorder="1" applyAlignment="1">
      <alignment horizontal="left"/>
    </xf>
    <xf numFmtId="165" fontId="9" fillId="2" borderId="17" xfId="0" applyNumberFormat="1" applyFont="1" applyFill="1" applyBorder="1" applyAlignment="1">
      <alignment horizontal="center" vertical="center"/>
    </xf>
    <xf numFmtId="166" fontId="9" fillId="0" borderId="0" xfId="0" applyNumberFormat="1" applyFont="1"/>
    <xf numFmtId="0" fontId="2" fillId="0" borderId="7" xfId="0" applyFont="1" applyBorder="1"/>
    <xf numFmtId="0" fontId="2" fillId="0" borderId="10" xfId="0" applyFont="1" applyBorder="1"/>
    <xf numFmtId="165" fontId="9" fillId="0" borderId="10" xfId="0" applyNumberFormat="1" applyFont="1" applyBorder="1" applyAlignment="1">
      <alignment horizontal="center" vertical="center"/>
    </xf>
    <xf numFmtId="0" fontId="2" fillId="0" borderId="11" xfId="0" applyFont="1" applyBorder="1"/>
    <xf numFmtId="165" fontId="9" fillId="0" borderId="11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3" fillId="0" borderId="16" xfId="0" applyFont="1" applyBorder="1"/>
    <xf numFmtId="165" fontId="9" fillId="0" borderId="7" xfId="0" applyNumberFormat="1" applyFont="1" applyBorder="1" applyAlignment="1">
      <alignment horizontal="center" vertical="center"/>
    </xf>
    <xf numFmtId="165" fontId="9" fillId="2" borderId="16" xfId="0" applyNumberFormat="1" applyFont="1" applyFill="1" applyBorder="1" applyAlignment="1">
      <alignment horizontal="center" vertical="center"/>
    </xf>
    <xf numFmtId="165" fontId="9" fillId="2" borderId="12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5" fontId="2" fillId="0" borderId="5" xfId="0" applyNumberFormat="1" applyFont="1" applyBorder="1"/>
    <xf numFmtId="165" fontId="9" fillId="2" borderId="21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165" fontId="3" fillId="0" borderId="0" xfId="0" applyNumberFormat="1" applyFont="1"/>
    <xf numFmtId="0" fontId="3" fillId="3" borderId="22" xfId="0" applyFont="1" applyFill="1" applyBorder="1"/>
    <xf numFmtId="0" fontId="3" fillId="3" borderId="23" xfId="0" applyFont="1" applyFill="1" applyBorder="1"/>
    <xf numFmtId="167" fontId="3" fillId="3" borderId="16" xfId="0" applyNumberFormat="1" applyFont="1" applyFill="1" applyBorder="1"/>
    <xf numFmtId="167" fontId="2" fillId="3" borderId="16" xfId="0" applyNumberFormat="1" applyFont="1" applyFill="1" applyBorder="1"/>
    <xf numFmtId="166" fontId="3" fillId="3" borderId="23" xfId="0" applyNumberFormat="1" applyFont="1" applyFill="1" applyBorder="1"/>
    <xf numFmtId="166" fontId="3" fillId="3" borderId="16" xfId="0" applyNumberFormat="1" applyFont="1" applyFill="1" applyBorder="1"/>
    <xf numFmtId="0" fontId="3" fillId="3" borderId="16" xfId="0" applyFont="1" applyFill="1" applyBorder="1"/>
    <xf numFmtId="165" fontId="3" fillId="3" borderId="16" xfId="0" applyNumberFormat="1" applyFont="1" applyFill="1" applyBorder="1"/>
    <xf numFmtId="166" fontId="3" fillId="0" borderId="0" xfId="0" applyNumberFormat="1" applyFont="1"/>
    <xf numFmtId="166" fontId="3" fillId="0" borderId="0" xfId="0" applyNumberFormat="1" applyFont="1" applyAlignment="1">
      <alignment horizontal="center" vertical="top"/>
    </xf>
    <xf numFmtId="166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164" fontId="3" fillId="0" borderId="24" xfId="0" applyNumberFormat="1" applyFont="1" applyBorder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166" fontId="3" fillId="0" borderId="16" xfId="0" applyNumberFormat="1" applyFont="1" applyBorder="1" applyAlignment="1">
      <alignment horizontal="right" vertical="center"/>
    </xf>
    <xf numFmtId="14" fontId="3" fillId="3" borderId="23" xfId="0" applyNumberFormat="1" applyFont="1" applyFill="1" applyBorder="1"/>
    <xf numFmtId="0" fontId="2" fillId="0" borderId="10" xfId="0" applyFont="1" applyBorder="1" applyAlignment="1">
      <alignment horizontal="left" vertical="top"/>
    </xf>
    <xf numFmtId="166" fontId="2" fillId="0" borderId="0" xfId="0" applyNumberFormat="1" applyFont="1" applyAlignment="1">
      <alignment vertical="top"/>
    </xf>
    <xf numFmtId="0" fontId="2" fillId="0" borderId="0" xfId="0" quotePrefix="1" applyFont="1"/>
    <xf numFmtId="166" fontId="2" fillId="2" borderId="12" xfId="0" applyNumberFormat="1" applyFont="1" applyFill="1" applyBorder="1"/>
    <xf numFmtId="164" fontId="2" fillId="0" borderId="0" xfId="0" applyNumberFormat="1" applyFont="1" applyAlignment="1">
      <alignment wrapText="1"/>
    </xf>
    <xf numFmtId="164" fontId="3" fillId="3" borderId="16" xfId="0" applyNumberFormat="1" applyFont="1" applyFill="1" applyBorder="1" applyAlignment="1">
      <alignment horizontal="center" vertical="center" wrapText="1"/>
    </xf>
    <xf numFmtId="165" fontId="3" fillId="3" borderId="16" xfId="0" applyNumberFormat="1" applyFont="1" applyFill="1" applyBorder="1" applyAlignment="1">
      <alignment horizontal="center" vertical="center"/>
    </xf>
    <xf numFmtId="164" fontId="3" fillId="0" borderId="16" xfId="0" applyNumberFormat="1" applyFont="1" applyBorder="1" applyAlignment="1">
      <alignment horizontal="left" vertical="center" wrapText="1"/>
    </xf>
    <xf numFmtId="165" fontId="3" fillId="0" borderId="16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right" vertical="center"/>
    </xf>
    <xf numFmtId="0" fontId="2" fillId="0" borderId="16" xfId="0" applyFont="1" applyBorder="1" applyAlignment="1">
      <alignment wrapText="1"/>
    </xf>
    <xf numFmtId="164" fontId="2" fillId="0" borderId="16" xfId="0" applyNumberFormat="1" applyFont="1" applyBorder="1" applyAlignment="1">
      <alignment wrapText="1"/>
    </xf>
    <xf numFmtId="0" fontId="3" fillId="3" borderId="16" xfId="0" applyFont="1" applyFill="1" applyBorder="1" applyAlignment="1">
      <alignment wrapText="1"/>
    </xf>
    <xf numFmtId="167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64" fontId="8" fillId="0" borderId="16" xfId="0" applyNumberFormat="1" applyFont="1" applyBorder="1" applyAlignment="1">
      <alignment wrapText="1"/>
    </xf>
    <xf numFmtId="164" fontId="8" fillId="0" borderId="16" xfId="0" applyNumberFormat="1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3" fillId="3" borderId="23" xfId="0" applyFont="1" applyFill="1" applyBorder="1" applyAlignment="1">
      <alignment wrapText="1"/>
    </xf>
    <xf numFmtId="164" fontId="2" fillId="0" borderId="0" xfId="0" applyNumberFormat="1" applyFont="1" applyAlignment="1">
      <alignment vertical="top" wrapText="1"/>
    </xf>
    <xf numFmtId="164" fontId="3" fillId="3" borderId="16" xfId="0" applyNumberFormat="1" applyFont="1" applyFill="1" applyBorder="1" applyAlignment="1">
      <alignment horizontal="center" vertical="top" wrapText="1"/>
    </xf>
    <xf numFmtId="164" fontId="3" fillId="0" borderId="16" xfId="0" applyNumberFormat="1" applyFont="1" applyBorder="1" applyAlignment="1">
      <alignment horizontal="left" vertical="top" wrapText="1"/>
    </xf>
    <xf numFmtId="0" fontId="3" fillId="3" borderId="16" xfId="0" applyFont="1" applyFill="1" applyBorder="1" applyAlignment="1">
      <alignment vertical="top" wrapText="1"/>
    </xf>
    <xf numFmtId="167" fontId="2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166" fontId="9" fillId="2" borderId="17" xfId="0" applyNumberFormat="1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9" fontId="2" fillId="0" borderId="0" xfId="0" applyNumberFormat="1" applyFont="1"/>
    <xf numFmtId="166" fontId="6" fillId="0" borderId="0" xfId="0" applyNumberFormat="1" applyFont="1"/>
    <xf numFmtId="0" fontId="11" fillId="2" borderId="26" xfId="0" applyFont="1" applyFill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1" fillId="2" borderId="26" xfId="0" applyFont="1" applyFill="1" applyBorder="1" applyAlignment="1">
      <alignment horizontal="left"/>
    </xf>
    <xf numFmtId="0" fontId="9" fillId="0" borderId="7" xfId="0" applyFont="1" applyBorder="1" applyAlignment="1">
      <alignment horizontal="center" vertical="center"/>
    </xf>
    <xf numFmtId="166" fontId="9" fillId="0" borderId="7" xfId="0" applyNumberFormat="1" applyFont="1" applyBorder="1" applyAlignment="1">
      <alignment horizontal="center" vertical="center"/>
    </xf>
    <xf numFmtId="166" fontId="9" fillId="0" borderId="16" xfId="0" applyNumberFormat="1" applyFont="1" applyBorder="1" applyAlignment="1">
      <alignment horizontal="center" vertical="center"/>
    </xf>
    <xf numFmtId="166" fontId="9" fillId="0" borderId="10" xfId="0" applyNumberFormat="1" applyFont="1" applyBorder="1" applyAlignment="1">
      <alignment horizontal="center" vertical="center"/>
    </xf>
    <xf numFmtId="0" fontId="11" fillId="2" borderId="18" xfId="0" applyFont="1" applyFill="1" applyBorder="1" applyAlignment="1">
      <alignment horizontal="left"/>
    </xf>
    <xf numFmtId="0" fontId="11" fillId="0" borderId="0" xfId="0" applyFont="1"/>
    <xf numFmtId="166" fontId="9" fillId="2" borderId="12" xfId="0" applyNumberFormat="1" applyFont="1" applyFill="1" applyBorder="1" applyAlignment="1">
      <alignment horizontal="center" vertical="center"/>
    </xf>
    <xf numFmtId="166" fontId="9" fillId="2" borderId="21" xfId="0" applyNumberFormat="1" applyFont="1" applyFill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66" fontId="9" fillId="0" borderId="5" xfId="0" applyNumberFormat="1" applyFont="1" applyBorder="1" applyAlignment="1">
      <alignment horizontal="center" vertical="center"/>
    </xf>
    <xf numFmtId="165" fontId="9" fillId="0" borderId="16" xfId="0" applyNumberFormat="1" applyFont="1" applyBorder="1" applyAlignment="1">
      <alignment horizontal="center" vertical="center"/>
    </xf>
    <xf numFmtId="16" fontId="2" fillId="0" borderId="0" xfId="0" quotePrefix="1" applyNumberFormat="1" applyFont="1"/>
    <xf numFmtId="0" fontId="12" fillId="0" borderId="27" xfId="0" applyFont="1" applyBorder="1"/>
    <xf numFmtId="42" fontId="12" fillId="0" borderId="27" xfId="0" applyNumberFormat="1" applyFont="1" applyBorder="1"/>
    <xf numFmtId="42" fontId="12" fillId="0" borderId="27" xfId="0" applyNumberFormat="1" applyFont="1" applyBorder="1" applyAlignment="1">
      <alignment wrapText="1"/>
    </xf>
    <xf numFmtId="42" fontId="13" fillId="0" borderId="27" xfId="0" applyNumberFormat="1" applyFont="1" applyBorder="1" applyAlignment="1">
      <alignment horizontal="center"/>
    </xf>
    <xf numFmtId="42" fontId="12" fillId="0" borderId="27" xfId="0" applyNumberFormat="1" applyFont="1" applyBorder="1" applyAlignment="1">
      <alignment horizontal="center"/>
    </xf>
    <xf numFmtId="0" fontId="12" fillId="0" borderId="28" xfId="0" applyFont="1" applyBorder="1"/>
    <xf numFmtId="0" fontId="12" fillId="0" borderId="29" xfId="0" applyFont="1" applyBorder="1"/>
    <xf numFmtId="0" fontId="12" fillId="0" borderId="20" xfId="0" applyFont="1" applyBorder="1"/>
    <xf numFmtId="0" fontId="9" fillId="0" borderId="20" xfId="0" applyFont="1" applyBorder="1" applyAlignment="1">
      <alignment horizontal="center"/>
    </xf>
    <xf numFmtId="0" fontId="2" fillId="0" borderId="18" xfId="0" applyFont="1" applyBorder="1"/>
    <xf numFmtId="0" fontId="14" fillId="0" borderId="16" xfId="0" applyFont="1" applyBorder="1"/>
    <xf numFmtId="167" fontId="14" fillId="0" borderId="16" xfId="0" applyNumberFormat="1" applyFont="1" applyBorder="1"/>
    <xf numFmtId="166" fontId="14" fillId="0" borderId="16" xfId="0" applyNumberFormat="1" applyFont="1" applyBorder="1"/>
    <xf numFmtId="164" fontId="14" fillId="0" borderId="16" xfId="0" applyNumberFormat="1" applyFont="1" applyBorder="1"/>
    <xf numFmtId="164" fontId="15" fillId="0" borderId="16" xfId="0" applyNumberFormat="1" applyFont="1" applyBorder="1"/>
    <xf numFmtId="0" fontId="15" fillId="0" borderId="27" xfId="0" applyFont="1" applyBorder="1"/>
    <xf numFmtId="166" fontId="16" fillId="0" borderId="16" xfId="0" applyNumberFormat="1" applyFont="1" applyBorder="1"/>
    <xf numFmtId="42" fontId="15" fillId="0" borderId="27" xfId="0" applyNumberFormat="1" applyFont="1" applyBorder="1"/>
    <xf numFmtId="166" fontId="15" fillId="0" borderId="16" xfId="0" applyNumberFormat="1" applyFont="1" applyBorder="1"/>
    <xf numFmtId="0" fontId="14" fillId="0" borderId="27" xfId="0" applyFont="1" applyBorder="1" applyAlignment="1">
      <alignment wrapText="1"/>
    </xf>
    <xf numFmtId="0" fontId="14" fillId="0" borderId="27" xfId="0" applyFont="1" applyBorder="1"/>
    <xf numFmtId="0" fontId="15" fillId="0" borderId="16" xfId="0" applyFont="1" applyBorder="1"/>
    <xf numFmtId="0" fontId="17" fillId="3" borderId="18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65" fontId="15" fillId="2" borderId="12" xfId="0" applyNumberFormat="1" applyFont="1" applyFill="1" applyBorder="1"/>
    <xf numFmtId="0" fontId="15" fillId="2" borderId="12" xfId="0" applyFont="1" applyFill="1" applyBorder="1"/>
    <xf numFmtId="0" fontId="15" fillId="0" borderId="10" xfId="0" applyFont="1" applyBorder="1" applyAlignment="1">
      <alignment horizontal="left" vertical="top"/>
    </xf>
    <xf numFmtId="0" fontId="19" fillId="0" borderId="28" xfId="0" applyFont="1" applyBorder="1"/>
    <xf numFmtId="0" fontId="19" fillId="0" borderId="27" xfId="0" applyFont="1" applyBorder="1"/>
    <xf numFmtId="42" fontId="19" fillId="0" borderId="27" xfId="0" applyNumberFormat="1" applyFont="1" applyBorder="1"/>
    <xf numFmtId="0" fontId="20" fillId="0" borderId="27" xfId="0" applyFont="1" applyBorder="1"/>
    <xf numFmtId="42" fontId="20" fillId="0" borderId="27" xfId="0" applyNumberFormat="1" applyFont="1" applyBorder="1"/>
    <xf numFmtId="0" fontId="20" fillId="0" borderId="27" xfId="0" applyFont="1" applyBorder="1" applyAlignment="1">
      <alignment wrapText="1"/>
    </xf>
    <xf numFmtId="42" fontId="20" fillId="0" borderId="27" xfId="0" applyNumberFormat="1" applyFont="1" applyBorder="1" applyAlignment="1">
      <alignment vertical="center"/>
    </xf>
    <xf numFmtId="42" fontId="20" fillId="0" borderId="30" xfId="0" applyNumberFormat="1" applyFont="1" applyBorder="1"/>
    <xf numFmtId="164" fontId="19" fillId="0" borderId="18" xfId="0" applyNumberFormat="1" applyFont="1" applyBorder="1"/>
    <xf numFmtId="166" fontId="19" fillId="0" borderId="18" xfId="0" applyNumberFormat="1" applyFont="1" applyBorder="1"/>
    <xf numFmtId="166" fontId="19" fillId="0" borderId="16" xfId="0" applyNumberFormat="1" applyFont="1" applyBorder="1"/>
    <xf numFmtId="166" fontId="2" fillId="0" borderId="15" xfId="0" applyNumberFormat="1" applyFont="1" applyBorder="1"/>
    <xf numFmtId="42" fontId="12" fillId="0" borderId="27" xfId="0" applyNumberFormat="1" applyFont="1" applyFill="1" applyBorder="1"/>
    <xf numFmtId="42" fontId="12" fillId="0" borderId="27" xfId="0" applyNumberFormat="1" applyFont="1" applyFill="1" applyBorder="1" applyAlignment="1">
      <alignment horizontal="center"/>
    </xf>
    <xf numFmtId="0" fontId="2" fillId="0" borderId="22" xfId="0" applyFont="1" applyBorder="1"/>
    <xf numFmtId="166" fontId="2" fillId="0" borderId="20" xfId="0" applyNumberFormat="1" applyFont="1" applyBorder="1"/>
    <xf numFmtId="166" fontId="2" fillId="0" borderId="27" xfId="0" applyNumberFormat="1" applyFont="1" applyBorder="1"/>
    <xf numFmtId="167" fontId="14" fillId="0" borderId="16" xfId="0" applyNumberFormat="1" applyFont="1" applyFill="1" applyBorder="1"/>
    <xf numFmtId="0" fontId="14" fillId="0" borderId="16" xfId="0" applyFont="1" applyFill="1" applyBorder="1"/>
    <xf numFmtId="0" fontId="12" fillId="0" borderId="27" xfId="0" applyFont="1" applyFill="1" applyBorder="1"/>
    <xf numFmtId="167" fontId="2" fillId="0" borderId="16" xfId="0" applyNumberFormat="1" applyFont="1" applyFill="1" applyBorder="1"/>
    <xf numFmtId="0" fontId="12" fillId="0" borderId="27" xfId="0" applyFont="1" applyFill="1" applyBorder="1" applyAlignment="1">
      <alignment wrapText="1"/>
    </xf>
    <xf numFmtId="42" fontId="12" fillId="0" borderId="27" xfId="0" applyNumberFormat="1" applyFont="1" applyFill="1" applyBorder="1" applyAlignment="1">
      <alignment vertical="center"/>
    </xf>
    <xf numFmtId="166" fontId="2" fillId="0" borderId="16" xfId="0" applyNumberFormat="1" applyFont="1" applyFill="1" applyBorder="1"/>
    <xf numFmtId="0" fontId="2" fillId="0" borderId="16" xfId="0" applyFont="1" applyFill="1" applyBorder="1"/>
    <xf numFmtId="42" fontId="13" fillId="0" borderId="27" xfId="0" applyNumberFormat="1" applyFont="1" applyFill="1" applyBorder="1" applyAlignment="1">
      <alignment horizontal="center"/>
    </xf>
    <xf numFmtId="0" fontId="14" fillId="0" borderId="27" xfId="0" applyFont="1" applyFill="1" applyBorder="1" applyAlignment="1">
      <alignment horizontal="left"/>
    </xf>
    <xf numFmtId="166" fontId="14" fillId="0" borderId="16" xfId="0" applyNumberFormat="1" applyFont="1" applyFill="1" applyBorder="1"/>
    <xf numFmtId="0" fontId="14" fillId="0" borderId="27" xfId="0" applyFont="1" applyFill="1" applyBorder="1" applyAlignment="1">
      <alignment wrapText="1"/>
    </xf>
    <xf numFmtId="0" fontId="14" fillId="0" borderId="27" xfId="0" applyFont="1" applyFill="1" applyBorder="1"/>
    <xf numFmtId="0" fontId="15" fillId="0" borderId="27" xfId="0" applyFont="1" applyFill="1" applyBorder="1"/>
    <xf numFmtId="166" fontId="16" fillId="0" borderId="16" xfId="0" applyNumberFormat="1" applyFont="1" applyFill="1" applyBorder="1"/>
    <xf numFmtId="42" fontId="15" fillId="0" borderId="27" xfId="0" applyNumberFormat="1" applyFont="1" applyFill="1" applyBorder="1"/>
    <xf numFmtId="166" fontId="15" fillId="0" borderId="16" xfId="0" applyNumberFormat="1" applyFont="1" applyFill="1" applyBorder="1"/>
    <xf numFmtId="0" fontId="8" fillId="0" borderId="16" xfId="0" applyFont="1" applyFill="1" applyBorder="1"/>
    <xf numFmtId="0" fontId="12" fillId="0" borderId="27" xfId="0" applyFont="1" applyFill="1" applyBorder="1" applyAlignment="1">
      <alignment horizontal="left" vertical="center" wrapText="1"/>
    </xf>
    <xf numFmtId="42" fontId="12" fillId="0" borderId="27" xfId="0" applyNumberFormat="1" applyFont="1" applyFill="1" applyBorder="1" applyAlignment="1">
      <alignment wrapText="1"/>
    </xf>
    <xf numFmtId="42" fontId="12" fillId="0" borderId="27" xfId="0" applyNumberFormat="1" applyFont="1" applyFill="1" applyBorder="1" applyAlignment="1">
      <alignment vertical="center" wrapText="1"/>
    </xf>
    <xf numFmtId="0" fontId="12" fillId="0" borderId="27" xfId="0" applyFont="1" applyFill="1" applyBorder="1" applyAlignment="1">
      <alignment horizontal="left"/>
    </xf>
    <xf numFmtId="42" fontId="12" fillId="0" borderId="27" xfId="0" applyNumberFormat="1" applyFont="1" applyFill="1" applyBorder="1" applyAlignment="1">
      <alignment horizontal="center" vertical="center"/>
    </xf>
    <xf numFmtId="164" fontId="2" fillId="0" borderId="16" xfId="0" applyNumberFormat="1" applyFont="1" applyFill="1" applyBorder="1"/>
    <xf numFmtId="0" fontId="8" fillId="0" borderId="22" xfId="0" applyFont="1" applyBorder="1"/>
    <xf numFmtId="167" fontId="3" fillId="0" borderId="17" xfId="0" applyNumberFormat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64" fontId="3" fillId="0" borderId="17" xfId="0" applyNumberFormat="1" applyFont="1" applyBorder="1" applyAlignment="1">
      <alignment horizontal="left" vertical="center"/>
    </xf>
    <xf numFmtId="166" fontId="3" fillId="0" borderId="17" xfId="0" applyNumberFormat="1" applyFont="1" applyBorder="1" applyAlignment="1">
      <alignment horizontal="center" vertical="center"/>
    </xf>
    <xf numFmtId="167" fontId="2" fillId="0" borderId="18" xfId="0" applyNumberFormat="1" applyFont="1" applyBorder="1"/>
    <xf numFmtId="0" fontId="12" fillId="0" borderId="31" xfId="0" applyFont="1" applyBorder="1"/>
    <xf numFmtId="42" fontId="12" fillId="0" borderId="31" xfId="0" applyNumberFormat="1" applyFont="1" applyBorder="1"/>
    <xf numFmtId="167" fontId="14" fillId="0" borderId="27" xfId="0" applyNumberFormat="1" applyFont="1" applyFill="1" applyBorder="1"/>
    <xf numFmtId="167" fontId="2" fillId="0" borderId="27" xfId="0" applyNumberFormat="1" applyFont="1" applyFill="1" applyBorder="1"/>
    <xf numFmtId="166" fontId="2" fillId="0" borderId="27" xfId="0" applyNumberFormat="1" applyFont="1" applyFill="1" applyBorder="1"/>
    <xf numFmtId="169" fontId="12" fillId="0" borderId="27" xfId="0" applyNumberFormat="1" applyFont="1" applyFill="1" applyBorder="1"/>
    <xf numFmtId="0" fontId="2" fillId="0" borderId="27" xfId="0" applyFont="1" applyFill="1" applyBorder="1"/>
    <xf numFmtId="0" fontId="12" fillId="0" borderId="0" xfId="0" applyFont="1"/>
    <xf numFmtId="0" fontId="2" fillId="0" borderId="27" xfId="0" applyFont="1" applyBorder="1"/>
    <xf numFmtId="0" fontId="2" fillId="0" borderId="29" xfId="0" applyFont="1" applyBorder="1"/>
    <xf numFmtId="0" fontId="2" fillId="0" borderId="28" xfId="0" applyFont="1" applyBorder="1"/>
    <xf numFmtId="0" fontId="2" fillId="0" borderId="20" xfId="0" applyFont="1" applyBorder="1"/>
    <xf numFmtId="0" fontId="2" fillId="0" borderId="27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/>
    </xf>
    <xf numFmtId="0" fontId="2" fillId="4" borderId="27" xfId="0" applyFont="1" applyFill="1" applyBorder="1" applyAlignment="1">
      <alignment wrapText="1"/>
    </xf>
    <xf numFmtId="164" fontId="2" fillId="0" borderId="18" xfId="0" applyNumberFormat="1" applyFont="1" applyBorder="1"/>
    <xf numFmtId="0" fontId="2" fillId="0" borderId="27" xfId="0" applyFont="1" applyBorder="1" applyAlignment="1">
      <alignment wrapText="1"/>
    </xf>
    <xf numFmtId="42" fontId="2" fillId="0" borderId="27" xfId="0" applyNumberFormat="1" applyFont="1" applyBorder="1" applyAlignment="1">
      <alignment horizontal="center"/>
    </xf>
    <xf numFmtId="42" fontId="2" fillId="0" borderId="27" xfId="0" applyNumberFormat="1" applyFont="1" applyBorder="1"/>
    <xf numFmtId="42" fontId="2" fillId="0" borderId="27" xfId="0" applyNumberFormat="1" applyFont="1" applyFill="1" applyBorder="1"/>
    <xf numFmtId="169" fontId="2" fillId="0" borderId="16" xfId="0" applyNumberFormat="1" applyFont="1" applyFill="1" applyBorder="1"/>
    <xf numFmtId="42" fontId="2" fillId="0" borderId="27" xfId="0" applyNumberFormat="1" applyFont="1" applyFill="1" applyBorder="1" applyAlignment="1">
      <alignment vertical="center" wrapText="1"/>
    </xf>
    <xf numFmtId="42" fontId="2" fillId="0" borderId="27" xfId="0" applyNumberFormat="1" applyFont="1" applyFill="1" applyBorder="1" applyAlignment="1">
      <alignment horizontal="center"/>
    </xf>
    <xf numFmtId="42" fontId="2" fillId="0" borderId="27" xfId="0" applyNumberFormat="1" applyFont="1" applyFill="1" applyBorder="1" applyAlignment="1">
      <alignment horizontal="center" vertical="center"/>
    </xf>
    <xf numFmtId="42" fontId="14" fillId="0" borderId="27" xfId="0" applyNumberFormat="1" applyFont="1" applyBorder="1"/>
    <xf numFmtId="42" fontId="14" fillId="0" borderId="27" xfId="0" applyNumberFormat="1" applyFont="1" applyBorder="1" applyAlignment="1">
      <alignment vertical="center"/>
    </xf>
    <xf numFmtId="42" fontId="14" fillId="0" borderId="30" xfId="0" applyNumberFormat="1" applyFont="1" applyBorder="1"/>
    <xf numFmtId="42" fontId="2" fillId="0" borderId="18" xfId="1" applyFont="1" applyBorder="1"/>
    <xf numFmtId="42" fontId="2" fillId="0" borderId="16" xfId="1" applyFont="1" applyBorder="1"/>
    <xf numFmtId="42" fontId="2" fillId="0" borderId="27" xfId="0" applyNumberFormat="1" applyFont="1" applyBorder="1" applyAlignment="1">
      <alignment vertical="center"/>
    </xf>
    <xf numFmtId="42" fontId="2" fillId="0" borderId="27" xfId="0" applyNumberFormat="1" applyFont="1" applyFill="1" applyBorder="1" applyAlignment="1">
      <alignment vertical="center"/>
    </xf>
    <xf numFmtId="168" fontId="2" fillId="0" borderId="27" xfId="0" applyNumberFormat="1" applyFont="1" applyBorder="1"/>
    <xf numFmtId="0" fontId="6" fillId="0" borderId="0" xfId="0" applyFont="1" applyFill="1"/>
    <xf numFmtId="0" fontId="0" fillId="0" borderId="0" xfId="0" applyFill="1"/>
    <xf numFmtId="0" fontId="2" fillId="0" borderId="12" xfId="0" applyFont="1" applyFill="1" applyBorder="1"/>
    <xf numFmtId="0" fontId="2" fillId="0" borderId="0" xfId="0" quotePrefix="1" applyFont="1" applyFill="1"/>
    <xf numFmtId="0" fontId="15" fillId="0" borderId="12" xfId="0" applyFont="1" applyFill="1" applyBorder="1"/>
    <xf numFmtId="0" fontId="2" fillId="0" borderId="0" xfId="0" applyFont="1" applyFill="1"/>
    <xf numFmtId="0" fontId="2" fillId="0" borderId="20" xfId="0" applyFont="1" applyFill="1" applyBorder="1" applyAlignment="1">
      <alignment horizontal="left" wrapText="1"/>
    </xf>
    <xf numFmtId="0" fontId="1" fillId="0" borderId="20" xfId="0" applyFont="1" applyFill="1" applyBorder="1"/>
    <xf numFmtId="0" fontId="2" fillId="0" borderId="20" xfId="0" applyFont="1" applyFill="1" applyBorder="1"/>
    <xf numFmtId="166" fontId="2" fillId="0" borderId="12" xfId="0" applyNumberFormat="1" applyFont="1" applyFill="1" applyBorder="1"/>
    <xf numFmtId="166" fontId="2" fillId="0" borderId="0" xfId="0" applyNumberFormat="1" applyFont="1" applyFill="1"/>
    <xf numFmtId="0" fontId="3" fillId="0" borderId="16" xfId="0" applyFont="1" applyFill="1" applyBorder="1" applyAlignment="1">
      <alignment horizontal="center" wrapText="1"/>
    </xf>
    <xf numFmtId="0" fontId="3" fillId="0" borderId="16" xfId="0" applyFont="1" applyFill="1" applyBorder="1" applyAlignment="1">
      <alignment horizontal="center"/>
    </xf>
    <xf numFmtId="0" fontId="9" fillId="0" borderId="16" xfId="0" quotePrefix="1" applyFont="1" applyFill="1" applyBorder="1" applyAlignment="1">
      <alignment horizontal="center"/>
    </xf>
    <xf numFmtId="0" fontId="9" fillId="0" borderId="17" xfId="0" quotePrefix="1" applyFont="1" applyFill="1" applyBorder="1" applyAlignment="1">
      <alignment horizontal="center"/>
    </xf>
    <xf numFmtId="0" fontId="2" fillId="0" borderId="7" xfId="0" quotePrefix="1" applyFont="1" applyFill="1" applyBorder="1" applyAlignment="1">
      <alignment horizontal="center"/>
    </xf>
    <xf numFmtId="0" fontId="3" fillId="0" borderId="7" xfId="0" quotePrefix="1" applyFont="1" applyFill="1" applyBorder="1" applyAlignment="1">
      <alignment horizontal="left"/>
    </xf>
    <xf numFmtId="165" fontId="9" fillId="0" borderId="17" xfId="0" applyNumberFormat="1" applyFont="1" applyFill="1" applyBorder="1" applyAlignment="1">
      <alignment horizontal="center" vertical="center"/>
    </xf>
    <xf numFmtId="0" fontId="2" fillId="0" borderId="7" xfId="0" applyFont="1" applyFill="1" applyBorder="1"/>
    <xf numFmtId="0" fontId="2" fillId="0" borderId="10" xfId="0" applyFont="1" applyFill="1" applyBorder="1"/>
    <xf numFmtId="165" fontId="9" fillId="0" borderId="10" xfId="0" applyNumberFormat="1" applyFont="1" applyFill="1" applyBorder="1" applyAlignment="1">
      <alignment horizontal="center" vertical="center"/>
    </xf>
    <xf numFmtId="0" fontId="2" fillId="0" borderId="11" xfId="0" applyFont="1" applyFill="1" applyBorder="1"/>
    <xf numFmtId="165" fontId="9" fillId="0" borderId="11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/>
    </xf>
    <xf numFmtId="0" fontId="3" fillId="0" borderId="16" xfId="0" applyFont="1" applyFill="1" applyBorder="1"/>
    <xf numFmtId="165" fontId="9" fillId="0" borderId="7" xfId="0" applyNumberFormat="1" applyFont="1" applyFill="1" applyBorder="1" applyAlignment="1">
      <alignment horizontal="center" vertical="center"/>
    </xf>
    <xf numFmtId="165" fontId="2" fillId="0" borderId="0" xfId="0" applyNumberFormat="1" applyFont="1" applyFill="1"/>
    <xf numFmtId="0" fontId="3" fillId="0" borderId="0" xfId="0" applyFont="1" applyFill="1"/>
    <xf numFmtId="165" fontId="9" fillId="0" borderId="12" xfId="0" applyNumberFormat="1" applyFont="1" applyFill="1" applyBorder="1" applyAlignment="1">
      <alignment horizontal="center" vertical="center"/>
    </xf>
    <xf numFmtId="0" fontId="2" fillId="0" borderId="5" xfId="0" applyFont="1" applyFill="1" applyBorder="1"/>
    <xf numFmtId="165" fontId="2" fillId="0" borderId="5" xfId="0" applyNumberFormat="1" applyFont="1" applyFill="1" applyBorder="1"/>
    <xf numFmtId="165" fontId="9" fillId="0" borderId="21" xfId="0" applyNumberFormat="1" applyFont="1" applyFill="1" applyBorder="1" applyAlignment="1">
      <alignment horizontal="center" vertical="center"/>
    </xf>
    <xf numFmtId="165" fontId="9" fillId="0" borderId="0" xfId="0" applyNumberFormat="1" applyFont="1" applyFill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center"/>
    </xf>
    <xf numFmtId="165" fontId="3" fillId="0" borderId="0" xfId="0" applyNumberFormat="1" applyFont="1" applyFill="1"/>
    <xf numFmtId="0" fontId="2" fillId="0" borderId="26" xfId="0" applyFont="1" applyFill="1" applyBorder="1"/>
    <xf numFmtId="165" fontId="9" fillId="0" borderId="26" xfId="0" applyNumberFormat="1" applyFont="1" applyFill="1" applyBorder="1" applyAlignment="1">
      <alignment horizontal="center" vertical="center"/>
    </xf>
    <xf numFmtId="0" fontId="2" fillId="0" borderId="18" xfId="0" applyFont="1" applyFill="1" applyBorder="1"/>
    <xf numFmtId="0" fontId="15" fillId="0" borderId="20" xfId="0" applyFont="1" applyFill="1" applyBorder="1"/>
    <xf numFmtId="0" fontId="12" fillId="0" borderId="0" xfId="0" applyFont="1" applyFill="1"/>
    <xf numFmtId="0" fontId="0" fillId="0" borderId="0" xfId="0"/>
    <xf numFmtId="0" fontId="0" fillId="0" borderId="0" xfId="0" applyFill="1"/>
    <xf numFmtId="0" fontId="0" fillId="0" borderId="0" xfId="0"/>
    <xf numFmtId="0" fontId="3" fillId="0" borderId="0" xfId="0" applyFont="1" applyAlignment="1">
      <alignment horizontal="center" vertical="top"/>
    </xf>
    <xf numFmtId="165" fontId="9" fillId="0" borderId="20" xfId="0" applyNumberFormat="1" applyFont="1" applyFill="1" applyBorder="1" applyAlignment="1">
      <alignment horizontal="center" vertical="center"/>
    </xf>
    <xf numFmtId="170" fontId="2" fillId="0" borderId="16" xfId="0" applyNumberFormat="1" applyFont="1" applyFill="1" applyBorder="1"/>
    <xf numFmtId="42" fontId="2" fillId="0" borderId="20" xfId="0" applyNumberFormat="1" applyFont="1" applyBorder="1"/>
    <xf numFmtId="167" fontId="14" fillId="0" borderId="20" xfId="0" applyNumberFormat="1" applyFont="1" applyBorder="1"/>
    <xf numFmtId="165" fontId="18" fillId="0" borderId="7" xfId="0" applyNumberFormat="1" applyFont="1" applyBorder="1" applyAlignment="1">
      <alignment horizontal="center" vertical="center" wrapText="1"/>
    </xf>
    <xf numFmtId="0" fontId="1" fillId="0" borderId="10" xfId="0" applyFont="1" applyBorder="1"/>
    <xf numFmtId="0" fontId="1" fillId="0" borderId="11" xfId="0" applyFont="1" applyBorder="1"/>
    <xf numFmtId="0" fontId="3" fillId="0" borderId="0" xfId="0" applyFont="1" applyAlignment="1">
      <alignment horizontal="center"/>
    </xf>
    <xf numFmtId="0" fontId="0" fillId="0" borderId="0" xfId="0"/>
    <xf numFmtId="0" fontId="7" fillId="3" borderId="13" xfId="0" applyFont="1" applyFill="1" applyBorder="1" applyAlignment="1">
      <alignment horizontal="center"/>
    </xf>
    <xf numFmtId="0" fontId="1" fillId="0" borderId="14" xfId="0" applyFont="1" applyBorder="1"/>
    <xf numFmtId="0" fontId="1" fillId="0" borderId="15" xfId="0" applyFont="1" applyBorder="1"/>
    <xf numFmtId="0" fontId="2" fillId="0" borderId="0" xfId="0" applyFont="1" applyAlignment="1">
      <alignment horizontal="left" vertical="top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3" xfId="0" applyFont="1" applyBorder="1"/>
    <xf numFmtId="0" fontId="1" fillId="0" borderId="8" xfId="0" applyFont="1" applyBorder="1"/>
    <xf numFmtId="0" fontId="1" fillId="0" borderId="9" xfId="0" applyFont="1" applyBorder="1"/>
    <xf numFmtId="0" fontId="18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165" fontId="15" fillId="2" borderId="19" xfId="0" applyNumberFormat="1" applyFont="1" applyFill="1" applyBorder="1" applyAlignment="1">
      <alignment horizontal="left" wrapText="1"/>
    </xf>
    <xf numFmtId="0" fontId="1" fillId="0" borderId="20" xfId="0" applyFont="1" applyBorder="1"/>
    <xf numFmtId="0" fontId="3" fillId="3" borderId="13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Border="1"/>
    <xf numFmtId="0" fontId="3" fillId="0" borderId="0" xfId="0" applyFont="1" applyAlignment="1">
      <alignment horizontal="center" vertical="top"/>
    </xf>
    <xf numFmtId="0" fontId="2" fillId="0" borderId="8" xfId="0" applyFont="1" applyBorder="1" applyAlignment="1">
      <alignment horizontal="left" vertical="top"/>
    </xf>
    <xf numFmtId="165" fontId="2" fillId="2" borderId="19" xfId="0" applyNumberFormat="1" applyFont="1" applyFill="1" applyBorder="1" applyAlignment="1">
      <alignment horizontal="left" wrapText="1"/>
    </xf>
    <xf numFmtId="0" fontId="2" fillId="2" borderId="19" xfId="0" applyFont="1" applyFill="1" applyBorder="1" applyAlignment="1">
      <alignment horizontal="left" wrapText="1"/>
    </xf>
    <xf numFmtId="0" fontId="15" fillId="2" borderId="19" xfId="0" applyFont="1" applyFill="1" applyBorder="1" applyAlignment="1">
      <alignment horizontal="left" wrapText="1"/>
    </xf>
    <xf numFmtId="0" fontId="18" fillId="0" borderId="7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left" wrapText="1"/>
    </xf>
    <xf numFmtId="0" fontId="1" fillId="0" borderId="20" xfId="0" applyFont="1" applyFill="1" applyBorder="1"/>
    <xf numFmtId="0" fontId="3" fillId="0" borderId="7" xfId="0" applyFont="1" applyFill="1" applyBorder="1" applyAlignment="1">
      <alignment horizontal="center" vertical="center" wrapText="1"/>
    </xf>
    <xf numFmtId="0" fontId="1" fillId="0" borderId="10" xfId="0" applyFont="1" applyFill="1" applyBorder="1"/>
    <xf numFmtId="0" fontId="1" fillId="0" borderId="11" xfId="0" applyFont="1" applyFill="1" applyBorder="1"/>
    <xf numFmtId="0" fontId="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8" xfId="0" applyFont="1" applyFill="1" applyBorder="1"/>
    <xf numFmtId="0" fontId="1" fillId="0" borderId="9" xfId="0" applyFont="1" applyFill="1" applyBorder="1"/>
    <xf numFmtId="0" fontId="1" fillId="0" borderId="4" xfId="0" applyFont="1" applyFill="1" applyBorder="1"/>
    <xf numFmtId="0" fontId="1" fillId="0" borderId="6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/>
    <xf numFmtId="0" fontId="0" fillId="0" borderId="0" xfId="0" applyFill="1"/>
    <xf numFmtId="0" fontId="3" fillId="0" borderId="4" xfId="0" applyFont="1" applyFill="1" applyBorder="1" applyAlignment="1">
      <alignment horizontal="center"/>
    </xf>
    <xf numFmtId="0" fontId="1" fillId="0" borderId="5" xfId="0" applyFont="1" applyFill="1" applyBorder="1"/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42" fontId="19" fillId="0" borderId="27" xfId="0" applyNumberFormat="1" applyFont="1" applyFill="1" applyBorder="1"/>
    <xf numFmtId="0" fontId="7" fillId="0" borderId="15" xfId="0" applyFont="1" applyBorder="1" applyAlignment="1">
      <alignment horizontal="center"/>
    </xf>
    <xf numFmtId="0" fontId="14" fillId="0" borderId="15" xfId="0" applyFont="1" applyBorder="1"/>
    <xf numFmtId="0" fontId="7" fillId="3" borderId="17" xfId="0" applyFont="1" applyFill="1" applyBorder="1" applyAlignment="1">
      <alignment horizontal="center"/>
    </xf>
    <xf numFmtId="0" fontId="3" fillId="3" borderId="4" xfId="0" applyFont="1" applyFill="1" applyBorder="1"/>
    <xf numFmtId="0" fontId="7" fillId="0" borderId="27" xfId="0" applyFont="1" applyBorder="1" applyAlignment="1">
      <alignment horizontal="center"/>
    </xf>
    <xf numFmtId="0" fontId="8" fillId="0" borderId="27" xfId="0" applyFont="1" applyBorder="1"/>
  </cellXfs>
  <cellStyles count="2">
    <cellStyle name="Currency [0]" xfId="1" builtinId="7"/>
    <cellStyle name="Normal" xfId="0" builtinId="0"/>
  </cellStyles>
  <dxfs count="20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5C3DE"/>
      </a:accent1>
      <a:accent2>
        <a:srgbClr val="64A70B"/>
      </a:accent2>
      <a:accent3>
        <a:srgbClr val="FFB500"/>
      </a:accent3>
      <a:accent4>
        <a:srgbClr val="E57200"/>
      </a:accent4>
      <a:accent5>
        <a:srgbClr val="BA0C2F"/>
      </a:accent5>
      <a:accent6>
        <a:srgbClr val="8D6E97"/>
      </a:accent6>
      <a:hlink>
        <a:srgbClr val="000000"/>
      </a:hlink>
      <a:folHlink>
        <a:srgbClr val="00000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000"/>
  <sheetViews>
    <sheetView topLeftCell="AI1" workbookViewId="0">
      <selection activeCell="AY28" sqref="AY28"/>
    </sheetView>
  </sheetViews>
  <sheetFormatPr defaultColWidth="12.625" defaultRowHeight="15" customHeight="1" x14ac:dyDescent="0.2"/>
  <cols>
    <col min="1" max="4" width="7.6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06" t="s">
        <v>4</v>
      </c>
      <c r="AN1" s="297"/>
      <c r="AO1" s="295" t="s">
        <v>5</v>
      </c>
      <c r="AP1" s="296"/>
      <c r="AQ1" s="296"/>
      <c r="AR1" s="297"/>
      <c r="AS1" s="286" t="s">
        <v>476</v>
      </c>
    </row>
    <row r="2" spans="1:49" ht="14.25" customHeight="1" x14ac:dyDescent="0.25">
      <c r="A2" s="289" t="s">
        <v>7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3" t="s">
        <v>9</v>
      </c>
      <c r="P2" s="1"/>
      <c r="Q2" s="4"/>
      <c r="R2" s="4"/>
      <c r="S2" s="4"/>
      <c r="U2" s="2" t="s">
        <v>8</v>
      </c>
      <c r="W2" s="3" t="s">
        <v>9</v>
      </c>
      <c r="Y2" s="1"/>
      <c r="Z2" s="4"/>
      <c r="AA2" s="4"/>
      <c r="AB2" s="4"/>
      <c r="AD2" s="2" t="s">
        <v>8</v>
      </c>
      <c r="AF2" s="2" t="s">
        <v>9</v>
      </c>
      <c r="AH2" s="1"/>
      <c r="AI2" s="1"/>
      <c r="AJ2" s="1"/>
      <c r="AM2" s="298"/>
      <c r="AN2" s="299"/>
      <c r="AO2" s="298"/>
      <c r="AP2" s="290"/>
      <c r="AQ2" s="290"/>
      <c r="AR2" s="299"/>
      <c r="AS2" s="287"/>
    </row>
    <row r="3" spans="1:49" ht="14.25" customHeight="1" x14ac:dyDescent="0.25">
      <c r="A3" s="2" t="s">
        <v>10</v>
      </c>
      <c r="C3" s="3" t="s">
        <v>9</v>
      </c>
      <c r="D3" s="5"/>
      <c r="G3" s="1"/>
      <c r="H3" s="4"/>
      <c r="I3" s="4"/>
      <c r="J3" s="4"/>
      <c r="K3" s="1"/>
      <c r="L3" s="2" t="s">
        <v>10</v>
      </c>
      <c r="N3" s="3" t="s">
        <v>9</v>
      </c>
      <c r="P3" s="1"/>
      <c r="Q3" s="4"/>
      <c r="R3" s="4"/>
      <c r="S3" s="4"/>
      <c r="U3" s="2" t="s">
        <v>10</v>
      </c>
      <c r="W3" s="3" t="s">
        <v>9</v>
      </c>
      <c r="Y3" s="1"/>
      <c r="Z3" s="4"/>
      <c r="AA3" s="4"/>
      <c r="AB3" s="4"/>
      <c r="AD3" s="2" t="s">
        <v>10</v>
      </c>
      <c r="AF3" s="2" t="s">
        <v>9</v>
      </c>
      <c r="AH3" s="1"/>
      <c r="AI3" s="1"/>
      <c r="AJ3" s="1"/>
      <c r="AM3" s="307"/>
      <c r="AN3" s="302"/>
      <c r="AO3" s="300" t="s">
        <v>532</v>
      </c>
      <c r="AP3" s="301"/>
      <c r="AQ3" s="301"/>
      <c r="AR3" s="302"/>
      <c r="AS3" s="288"/>
    </row>
    <row r="4" spans="1:49" ht="14.25" customHeight="1" x14ac:dyDescent="0.25">
      <c r="A4" s="2" t="s">
        <v>11</v>
      </c>
      <c r="C4" s="3" t="s">
        <v>9</v>
      </c>
      <c r="D4" s="5"/>
      <c r="G4" s="1"/>
      <c r="H4" s="4"/>
      <c r="I4" s="4"/>
      <c r="J4" s="4"/>
      <c r="K4" s="1"/>
      <c r="L4" s="2" t="s">
        <v>11</v>
      </c>
      <c r="N4" s="3" t="s">
        <v>9</v>
      </c>
      <c r="P4" s="1"/>
      <c r="Q4" s="4"/>
      <c r="R4" s="4"/>
      <c r="S4" s="4"/>
      <c r="U4" s="2" t="s">
        <v>11</v>
      </c>
      <c r="W4" s="3" t="s">
        <v>9</v>
      </c>
      <c r="Y4" s="1"/>
      <c r="Z4" s="4"/>
      <c r="AA4" s="4"/>
      <c r="AB4" s="4"/>
      <c r="AD4" s="2" t="s">
        <v>11</v>
      </c>
      <c r="AF4" s="2" t="s">
        <v>9</v>
      </c>
      <c r="AH4" s="1"/>
      <c r="AI4" s="1"/>
      <c r="AJ4" s="1"/>
      <c r="AM4" s="3" t="s">
        <v>12</v>
      </c>
      <c r="AP4" s="6" t="s">
        <v>13</v>
      </c>
      <c r="AQ4" s="6"/>
      <c r="AR4" s="7" t="s">
        <v>14</v>
      </c>
      <c r="AS4" s="8"/>
    </row>
    <row r="5" spans="1:49" ht="14.25" customHeight="1" x14ac:dyDescent="0.25">
      <c r="A5" s="2" t="s">
        <v>15</v>
      </c>
      <c r="C5" s="3" t="s">
        <v>9</v>
      </c>
      <c r="D5" s="5"/>
      <c r="G5" s="1"/>
      <c r="H5" s="4"/>
      <c r="I5" s="4"/>
      <c r="J5" s="4"/>
      <c r="K5" s="1"/>
      <c r="L5" s="2" t="s">
        <v>15</v>
      </c>
      <c r="N5" s="3" t="s">
        <v>9</v>
      </c>
      <c r="P5" s="1"/>
      <c r="Q5" s="4"/>
      <c r="R5" s="4"/>
      <c r="S5" s="4"/>
      <c r="U5" s="2" t="s">
        <v>15</v>
      </c>
      <c r="W5" s="3" t="s">
        <v>9</v>
      </c>
      <c r="Y5" s="1"/>
      <c r="Z5" s="4"/>
      <c r="AA5" s="4"/>
      <c r="AB5" s="4"/>
      <c r="AD5" s="2" t="s">
        <v>15</v>
      </c>
      <c r="AF5" s="2" t="s">
        <v>9</v>
      </c>
      <c r="AH5" s="1"/>
      <c r="AI5" s="1"/>
      <c r="AJ5" s="1"/>
      <c r="AM5" s="3" t="s">
        <v>16</v>
      </c>
      <c r="AP5" s="6" t="s">
        <v>17</v>
      </c>
      <c r="AQ5" s="6"/>
      <c r="AR5" s="7" t="s">
        <v>18</v>
      </c>
      <c r="AS5" s="8"/>
    </row>
    <row r="6" spans="1:49" ht="14.25" customHeight="1" x14ac:dyDescent="0.25">
      <c r="A6" s="2" t="s">
        <v>19</v>
      </c>
      <c r="C6" s="3" t="s">
        <v>9</v>
      </c>
      <c r="D6" s="5"/>
      <c r="G6" s="1"/>
      <c r="H6" s="4"/>
      <c r="I6" s="4"/>
      <c r="J6" s="4"/>
      <c r="K6" s="1"/>
      <c r="L6" s="2" t="s">
        <v>19</v>
      </c>
      <c r="N6" s="3" t="s">
        <v>9</v>
      </c>
      <c r="P6" s="1"/>
      <c r="Q6" s="4"/>
      <c r="R6" s="4"/>
      <c r="S6" s="4"/>
      <c r="U6" s="2" t="s">
        <v>19</v>
      </c>
      <c r="W6" s="3" t="s">
        <v>9</v>
      </c>
      <c r="Y6" s="1"/>
      <c r="Z6" s="4"/>
      <c r="AA6" s="4"/>
      <c r="AB6" s="4"/>
      <c r="AD6" s="2" t="s">
        <v>19</v>
      </c>
      <c r="AF6" s="2" t="s">
        <v>9</v>
      </c>
      <c r="AH6" s="1"/>
      <c r="AI6" s="1"/>
      <c r="AJ6" s="1"/>
      <c r="AM6" s="3" t="s">
        <v>20</v>
      </c>
      <c r="AP6" s="154" t="s">
        <v>470</v>
      </c>
      <c r="AQ6" s="6"/>
      <c r="AR6" s="7" t="s">
        <v>22</v>
      </c>
      <c r="AS6" s="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3" t="s">
        <v>31</v>
      </c>
      <c r="AP7" s="154" t="s">
        <v>483</v>
      </c>
      <c r="AQ7" s="6"/>
      <c r="AR7" s="7" t="s">
        <v>33</v>
      </c>
      <c r="AS7" s="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3" t="s">
        <v>37</v>
      </c>
      <c r="AP8" s="154" t="s">
        <v>472</v>
      </c>
      <c r="AQ8" s="6"/>
      <c r="AR8" s="7" t="s">
        <v>39</v>
      </c>
      <c r="AS8" s="8"/>
    </row>
    <row r="9" spans="1:49" ht="14.25" customHeight="1" x14ac:dyDescent="0.25">
      <c r="A9" s="17"/>
      <c r="B9" s="17"/>
      <c r="C9" s="17"/>
      <c r="D9" s="18">
        <v>44197</v>
      </c>
      <c r="E9" s="19"/>
      <c r="F9" s="20"/>
      <c r="G9" s="21" t="s">
        <v>40</v>
      </c>
      <c r="H9" s="22"/>
      <c r="I9" s="22"/>
      <c r="J9" s="23">
        <v>0</v>
      </c>
      <c r="K9" s="1"/>
      <c r="L9" s="24"/>
      <c r="M9" s="18">
        <v>44197</v>
      </c>
      <c r="N9" s="19"/>
      <c r="O9" s="20"/>
      <c r="P9" s="21" t="s">
        <v>40</v>
      </c>
      <c r="Q9" s="22"/>
      <c r="R9" s="22"/>
      <c r="S9" s="23">
        <v>0</v>
      </c>
      <c r="T9" s="25"/>
      <c r="U9" s="24"/>
      <c r="V9" s="18">
        <v>44197</v>
      </c>
      <c r="W9" s="19"/>
      <c r="X9" s="20"/>
      <c r="Y9" s="21" t="s">
        <v>40</v>
      </c>
      <c r="Z9" s="22"/>
      <c r="AA9" s="22"/>
      <c r="AB9" s="23">
        <v>0</v>
      </c>
      <c r="AC9" s="25"/>
      <c r="AD9" s="24"/>
      <c r="AE9" s="18">
        <v>44197</v>
      </c>
      <c r="AF9" s="19"/>
      <c r="AG9" s="20"/>
      <c r="AH9" s="21" t="s">
        <v>40</v>
      </c>
      <c r="AI9" s="22"/>
      <c r="AJ9" s="22"/>
      <c r="AK9" s="23">
        <v>0</v>
      </c>
      <c r="AL9" s="25"/>
      <c r="AM9" s="25"/>
      <c r="AN9" s="25"/>
      <c r="AO9" s="25"/>
      <c r="AP9" s="8"/>
      <c r="AQ9" s="8"/>
      <c r="AR9" s="8"/>
      <c r="AS9" s="8"/>
      <c r="AT9" s="25"/>
      <c r="AU9" s="25"/>
      <c r="AV9" s="25"/>
      <c r="AW9" s="25"/>
    </row>
    <row r="10" spans="1:49" ht="14.25" customHeight="1" x14ac:dyDescent="0.25">
      <c r="A10" s="26"/>
      <c r="B10" s="26"/>
      <c r="C10" s="26"/>
      <c r="D10" s="27"/>
      <c r="E10" s="26"/>
      <c r="F10" s="26"/>
      <c r="G10" s="28"/>
      <c r="H10" s="29"/>
      <c r="I10" s="29"/>
      <c r="J10" s="30">
        <f t="shared" ref="J10:J106" si="0">J9+H10-I10</f>
        <v>0</v>
      </c>
      <c r="K10" s="1"/>
      <c r="L10" s="31" t="s">
        <v>41</v>
      </c>
      <c r="M10" s="32" t="str">
        <f t="shared" ref="M10:M106" si="1">IFERROR(VLOOKUP(L10,$A$10:$J$106,4,FALSE),"")</f>
        <v/>
      </c>
      <c r="N10" s="33" t="str">
        <f t="shared" ref="N10:N106" si="2">IFERROR(VLOOKUP(L10,$A$10:$J$106,5,FALSE),"")</f>
        <v/>
      </c>
      <c r="O10" s="33" t="str">
        <f t="shared" ref="O10:O106" si="3">IFERROR(VLOOKUP(L10,$A$10:$J$106,6,FALSE),"")</f>
        <v/>
      </c>
      <c r="P10" s="34" t="str">
        <f t="shared" ref="P10:P106" si="4">IFERROR(VLOOKUP(L10,$A$10:$J$106,7,FALSE),"")</f>
        <v/>
      </c>
      <c r="Q10" s="30">
        <f t="shared" ref="Q10:Q106" si="5">IFERROR(VLOOKUP(L10,$A$10:$J$106,8,FALSE),0)</f>
        <v>0</v>
      </c>
      <c r="R10" s="30">
        <f t="shared" ref="R10:R106" si="6">IFERROR(VLOOKUP(L10,$A$10:$J$106,9,FALSE),0)</f>
        <v>0</v>
      </c>
      <c r="S10" s="30">
        <f t="shared" ref="S10:S106" si="7">S9+Q10-R10</f>
        <v>0</v>
      </c>
      <c r="U10" s="33" t="s">
        <v>42</v>
      </c>
      <c r="V10" s="32" t="str">
        <f t="shared" ref="V10:V106" si="8">IFERROR(VLOOKUP(U10,$B$10:$J$106,3,FALSE),"")</f>
        <v/>
      </c>
      <c r="W10" s="33" t="str">
        <f t="shared" ref="W10:W106" si="9">IFERROR(VLOOKUP(U10,$B$10:$J$106,4,FALSE),"")</f>
        <v/>
      </c>
      <c r="X10" s="33" t="str">
        <f t="shared" ref="X10:X106" si="10">IFERROR(VLOOKUP(U10,$B$10:$J$106,5,FALSE),"")</f>
        <v/>
      </c>
      <c r="Y10" s="33" t="str">
        <f t="shared" ref="Y10:Y106" si="11">IFERROR(VLOOKUP(U10,$B$10:$J$106,6,FALSE),"")</f>
        <v/>
      </c>
      <c r="Z10" s="30">
        <f t="shared" ref="Z10:Z106" si="12">IFERROR(VLOOKUP(U10,$B$10:$J$106,7,FALSE),0)</f>
        <v>0</v>
      </c>
      <c r="AA10" s="30">
        <f t="shared" ref="AA10:AA106" si="13">IFERROR(VLOOKUP(U10,$B$10:$J$106,8,FALSE),0)</f>
        <v>0</v>
      </c>
      <c r="AB10" s="30">
        <f t="shared" ref="AB10:AB106" si="14">AB9+Z10-AA10</f>
        <v>0</v>
      </c>
      <c r="AD10" s="33" t="s">
        <v>43</v>
      </c>
      <c r="AE10" s="32" t="str">
        <f t="shared" ref="AE10:AE106" si="15">IFERROR(VLOOKUP(AD10,$C$10:$J$106,2,FALSE),"")</f>
        <v/>
      </c>
      <c r="AF10" s="33" t="str">
        <f t="shared" ref="AF10:AF106" si="16">IFERROR(VLOOKUP(AD10,$C$10:$J$106,3,FALSE),"")</f>
        <v/>
      </c>
      <c r="AG10" s="33" t="str">
        <f t="shared" ref="AG10:AG106" si="17">IFERROR(VLOOKUP(AD10,$C$10:$J$106,4,FALSE),"")</f>
        <v/>
      </c>
      <c r="AH10" s="33" t="str">
        <f t="shared" ref="AH10:AH107" si="18">IFERROR(VLOOKUP(AD10,$C$10:$J$106,5,FALSE),"")</f>
        <v/>
      </c>
      <c r="AI10" s="30">
        <f t="shared" ref="AI10:AI106" si="19">IFERROR(VLOOKUP(AD10,$C$10:$J$106,6,FALSE),0)</f>
        <v>0</v>
      </c>
      <c r="AJ10" s="30">
        <f t="shared" ref="AJ10:AJ106" si="20">IFERROR(VLOOKUP(AD10,$C$10:$J$106,7,FALSE),0)</f>
        <v>0</v>
      </c>
      <c r="AK10" s="35">
        <f t="shared" ref="AK10:AK106" si="21">AK9+AI10-AJ10</f>
        <v>0</v>
      </c>
      <c r="AM10" s="3" t="s">
        <v>44</v>
      </c>
      <c r="AP10" s="6" t="s">
        <v>45</v>
      </c>
      <c r="AQ10" s="6"/>
      <c r="AR10" s="7" t="s">
        <v>46</v>
      </c>
      <c r="AS10" s="8"/>
    </row>
    <row r="11" spans="1:49" ht="14.25" customHeight="1" x14ac:dyDescent="0.25">
      <c r="A11" s="26"/>
      <c r="B11" s="26"/>
      <c r="C11" s="26"/>
      <c r="D11" s="27"/>
      <c r="E11" s="26"/>
      <c r="F11" s="26"/>
      <c r="G11" s="28"/>
      <c r="H11" s="29"/>
      <c r="I11" s="29"/>
      <c r="J11" s="30">
        <f t="shared" si="0"/>
        <v>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 t="str">
        <f t="shared" si="8"/>
        <v/>
      </c>
      <c r="W11" s="33" t="str">
        <f t="shared" si="9"/>
        <v/>
      </c>
      <c r="X11" s="33" t="str">
        <f t="shared" si="10"/>
        <v/>
      </c>
      <c r="Y11" s="33" t="str">
        <f t="shared" si="11"/>
        <v/>
      </c>
      <c r="Z11" s="30">
        <f t="shared" si="12"/>
        <v>0</v>
      </c>
      <c r="AA11" s="30">
        <f t="shared" si="13"/>
        <v>0</v>
      </c>
      <c r="AB11" s="30">
        <f t="shared" si="14"/>
        <v>0</v>
      </c>
      <c r="AD11" s="33" t="s">
        <v>49</v>
      </c>
      <c r="AE11" s="32" t="str">
        <f t="shared" si="15"/>
        <v/>
      </c>
      <c r="AF11" s="33" t="str">
        <f t="shared" si="16"/>
        <v/>
      </c>
      <c r="AG11" s="33" t="str">
        <f t="shared" si="17"/>
        <v/>
      </c>
      <c r="AH11" s="33" t="str">
        <f t="shared" si="18"/>
        <v/>
      </c>
      <c r="AI11" s="30">
        <f t="shared" si="19"/>
        <v>0</v>
      </c>
      <c r="AJ11" s="30">
        <f t="shared" si="20"/>
        <v>0</v>
      </c>
      <c r="AK11" s="35">
        <f t="shared" si="21"/>
        <v>0</v>
      </c>
      <c r="AM11" s="3" t="s">
        <v>50</v>
      </c>
      <c r="AP11" s="303" t="s">
        <v>51</v>
      </c>
      <c r="AQ11" s="304"/>
      <c r="AR11" s="7" t="s">
        <v>52</v>
      </c>
      <c r="AS11" s="8"/>
    </row>
    <row r="12" spans="1:49" ht="14.25" customHeight="1" x14ac:dyDescent="0.25">
      <c r="A12" s="26"/>
      <c r="B12" s="26"/>
      <c r="C12" s="26"/>
      <c r="D12" s="27"/>
      <c r="E12" s="26"/>
      <c r="F12" s="26"/>
      <c r="G12" s="28"/>
      <c r="H12" s="29"/>
      <c r="I12" s="2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 t="str">
        <f t="shared" si="8"/>
        <v/>
      </c>
      <c r="W12" s="33" t="str">
        <f t="shared" si="9"/>
        <v/>
      </c>
      <c r="X12" s="33" t="str">
        <f t="shared" si="10"/>
        <v/>
      </c>
      <c r="Y12" s="33" t="str">
        <f t="shared" si="11"/>
        <v/>
      </c>
      <c r="Z12" s="30">
        <f t="shared" si="12"/>
        <v>0</v>
      </c>
      <c r="AA12" s="30">
        <f t="shared" si="13"/>
        <v>0</v>
      </c>
      <c r="AB12" s="30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5">
        <f t="shared" si="21"/>
        <v>0</v>
      </c>
      <c r="AM12" s="3" t="s">
        <v>56</v>
      </c>
      <c r="AP12" s="303" t="s">
        <v>504</v>
      </c>
      <c r="AQ12" s="304"/>
      <c r="AR12" s="7" t="s">
        <v>58</v>
      </c>
      <c r="AS12" s="8"/>
    </row>
    <row r="13" spans="1:49" ht="14.25" customHeight="1" x14ac:dyDescent="0.25">
      <c r="A13" s="26"/>
      <c r="B13" s="26"/>
      <c r="C13" s="26"/>
      <c r="D13" s="27"/>
      <c r="E13" s="26"/>
      <c r="F13" s="26"/>
      <c r="G13" s="28"/>
      <c r="H13" s="29"/>
      <c r="I13" s="2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 t="str">
        <f t="shared" si="8"/>
        <v/>
      </c>
      <c r="W13" s="33" t="str">
        <f t="shared" si="9"/>
        <v/>
      </c>
      <c r="X13" s="33" t="str">
        <f t="shared" si="10"/>
        <v/>
      </c>
      <c r="Y13" s="33" t="str">
        <f t="shared" si="11"/>
        <v/>
      </c>
      <c r="Z13" s="30">
        <f t="shared" si="12"/>
        <v>0</v>
      </c>
      <c r="AA13" s="30">
        <f t="shared" si="13"/>
        <v>0</v>
      </c>
      <c r="AB13" s="30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5">
        <f t="shared" si="21"/>
        <v>0</v>
      </c>
      <c r="AM13" s="3" t="s">
        <v>62</v>
      </c>
      <c r="AP13" s="154" t="s">
        <v>504</v>
      </c>
      <c r="AQ13" s="6"/>
      <c r="AR13" s="7" t="s">
        <v>64</v>
      </c>
      <c r="AS13" s="8"/>
    </row>
    <row r="14" spans="1:49" ht="14.25" customHeight="1" x14ac:dyDescent="0.25">
      <c r="A14" s="26"/>
      <c r="B14" s="26"/>
      <c r="C14" s="26"/>
      <c r="D14" s="27"/>
      <c r="E14" s="26"/>
      <c r="F14" s="26"/>
      <c r="G14" s="28"/>
      <c r="H14" s="29"/>
      <c r="I14" s="2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 t="str">
        <f t="shared" si="8"/>
        <v/>
      </c>
      <c r="W14" s="33" t="str">
        <f t="shared" si="9"/>
        <v/>
      </c>
      <c r="X14" s="33" t="str">
        <f t="shared" si="10"/>
        <v/>
      </c>
      <c r="Y14" s="33" t="str">
        <f t="shared" si="11"/>
        <v/>
      </c>
      <c r="Z14" s="30">
        <f t="shared" si="12"/>
        <v>0</v>
      </c>
      <c r="AA14" s="30">
        <f t="shared" si="13"/>
        <v>0</v>
      </c>
      <c r="AB14" s="30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5">
        <f t="shared" si="21"/>
        <v>0</v>
      </c>
      <c r="AM14" s="3" t="s">
        <v>68</v>
      </c>
      <c r="AP14" s="154" t="s">
        <v>504</v>
      </c>
      <c r="AQ14" s="6"/>
      <c r="AR14" s="7" t="s">
        <v>70</v>
      </c>
      <c r="AS14" s="8"/>
    </row>
    <row r="15" spans="1:49" ht="14.25" customHeight="1" x14ac:dyDescent="0.25">
      <c r="A15" s="33"/>
      <c r="B15" s="33"/>
      <c r="C15" s="33"/>
      <c r="D15" s="32"/>
      <c r="E15" s="33"/>
      <c r="F15" s="33"/>
      <c r="G15" s="34"/>
      <c r="H15" s="30"/>
      <c r="I15" s="30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 t="str">
        <f t="shared" si="8"/>
        <v/>
      </c>
      <c r="W15" s="33" t="str">
        <f t="shared" si="9"/>
        <v/>
      </c>
      <c r="X15" s="33" t="str">
        <f t="shared" si="10"/>
        <v/>
      </c>
      <c r="Y15" s="33" t="str">
        <f t="shared" si="11"/>
        <v/>
      </c>
      <c r="Z15" s="30">
        <f t="shared" si="12"/>
        <v>0</v>
      </c>
      <c r="AA15" s="30">
        <f t="shared" si="13"/>
        <v>0</v>
      </c>
      <c r="AB15" s="30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5">
        <f t="shared" si="21"/>
        <v>0</v>
      </c>
      <c r="AM15" s="3" t="s">
        <v>74</v>
      </c>
      <c r="AP15" s="6" t="s">
        <v>75</v>
      </c>
      <c r="AQ15" s="6"/>
      <c r="AR15" s="7" t="s">
        <v>76</v>
      </c>
      <c r="AS15" s="8"/>
    </row>
    <row r="16" spans="1:49" ht="14.25" customHeight="1" x14ac:dyDescent="0.25">
      <c r="A16" s="33"/>
      <c r="B16" s="33"/>
      <c r="C16" s="33"/>
      <c r="D16" s="32"/>
      <c r="E16" s="33"/>
      <c r="F16" s="33"/>
      <c r="G16" s="34"/>
      <c r="H16" s="30"/>
      <c r="I16" s="30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 t="str">
        <f t="shared" si="8"/>
        <v/>
      </c>
      <c r="W16" s="33" t="str">
        <f t="shared" si="9"/>
        <v/>
      </c>
      <c r="X16" s="33" t="str">
        <f t="shared" si="10"/>
        <v/>
      </c>
      <c r="Y16" s="33" t="str">
        <f t="shared" si="11"/>
        <v/>
      </c>
      <c r="Z16" s="30">
        <f t="shared" si="12"/>
        <v>0</v>
      </c>
      <c r="AA16" s="30">
        <f t="shared" si="13"/>
        <v>0</v>
      </c>
      <c r="AB16" s="30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5">
        <f t="shared" si="21"/>
        <v>0</v>
      </c>
      <c r="AP16" s="8"/>
      <c r="AQ16" s="8"/>
      <c r="AR16" s="8"/>
      <c r="AS16" s="8"/>
    </row>
    <row r="17" spans="1:49" ht="14.25" customHeight="1" x14ac:dyDescent="0.25">
      <c r="A17" s="33"/>
      <c r="B17" s="33"/>
      <c r="C17" s="33"/>
      <c r="D17" s="32"/>
      <c r="E17" s="33"/>
      <c r="F17" s="33"/>
      <c r="G17" s="34"/>
      <c r="H17" s="30"/>
      <c r="I17" s="30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 t="str">
        <f t="shared" si="8"/>
        <v/>
      </c>
      <c r="W17" s="33" t="str">
        <f t="shared" si="9"/>
        <v/>
      </c>
      <c r="X17" s="33" t="str">
        <f t="shared" si="10"/>
        <v/>
      </c>
      <c r="Y17" s="33" t="str">
        <f t="shared" si="11"/>
        <v/>
      </c>
      <c r="Z17" s="30">
        <f t="shared" si="12"/>
        <v>0</v>
      </c>
      <c r="AA17" s="30">
        <f t="shared" si="13"/>
        <v>0</v>
      </c>
      <c r="AB17" s="30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5">
        <f t="shared" si="21"/>
        <v>0</v>
      </c>
      <c r="AM17" s="3" t="s">
        <v>83</v>
      </c>
      <c r="AN17" s="3" t="s">
        <v>84</v>
      </c>
      <c r="AP17" s="8"/>
      <c r="AQ17" s="8"/>
      <c r="AR17" s="8"/>
      <c r="AS17" s="6">
        <f>J107</f>
        <v>0</v>
      </c>
    </row>
    <row r="18" spans="1:49" ht="14.25" customHeight="1" x14ac:dyDescent="0.25">
      <c r="A18" s="33"/>
      <c r="B18" s="33"/>
      <c r="C18" s="33"/>
      <c r="D18" s="32"/>
      <c r="E18" s="33"/>
      <c r="F18" s="33"/>
      <c r="G18" s="34"/>
      <c r="H18" s="30">
        <v>0</v>
      </c>
      <c r="I18" s="30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 t="str">
        <f t="shared" si="8"/>
        <v/>
      </c>
      <c r="W18" s="33" t="str">
        <f t="shared" si="9"/>
        <v/>
      </c>
      <c r="X18" s="33" t="str">
        <f t="shared" si="10"/>
        <v/>
      </c>
      <c r="Y18" s="33" t="str">
        <f t="shared" si="11"/>
        <v/>
      </c>
      <c r="Z18" s="30">
        <f t="shared" si="12"/>
        <v>0</v>
      </c>
      <c r="AA18" s="30">
        <f t="shared" si="13"/>
        <v>0</v>
      </c>
      <c r="AB18" s="30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5">
        <f t="shared" si="21"/>
        <v>0</v>
      </c>
      <c r="AN18" s="37" t="s">
        <v>88</v>
      </c>
      <c r="AO18" s="37"/>
      <c r="AP18" s="8"/>
      <c r="AQ18" s="8"/>
      <c r="AR18" s="8"/>
      <c r="AS18" s="8"/>
    </row>
    <row r="19" spans="1:49" ht="14.25" customHeight="1" x14ac:dyDescent="0.25">
      <c r="A19" s="33"/>
      <c r="B19" s="33"/>
      <c r="C19" s="33"/>
      <c r="D19" s="32"/>
      <c r="E19" s="33"/>
      <c r="F19" s="33"/>
      <c r="G19" s="34"/>
      <c r="H19" s="30">
        <v>0</v>
      </c>
      <c r="I19" s="30">
        <v>0</v>
      </c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 t="str">
        <f t="shared" si="8"/>
        <v/>
      </c>
      <c r="W19" s="33" t="str">
        <f t="shared" si="9"/>
        <v/>
      </c>
      <c r="X19" s="33" t="str">
        <f t="shared" si="10"/>
        <v/>
      </c>
      <c r="Y19" s="33" t="str">
        <f t="shared" si="11"/>
        <v/>
      </c>
      <c r="Z19" s="30">
        <f t="shared" si="12"/>
        <v>0</v>
      </c>
      <c r="AA19" s="30">
        <f t="shared" si="13"/>
        <v>0</v>
      </c>
      <c r="AB19" s="30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5">
        <f t="shared" si="21"/>
        <v>0</v>
      </c>
      <c r="AN19" s="38" t="s">
        <v>92</v>
      </c>
      <c r="AO19" s="39" t="s">
        <v>93</v>
      </c>
      <c r="AP19" s="40" t="s">
        <v>94</v>
      </c>
      <c r="AQ19" s="40" t="s">
        <v>95</v>
      </c>
      <c r="AR19" s="40" t="s">
        <v>96</v>
      </c>
      <c r="AS19" s="40" t="s">
        <v>97</v>
      </c>
    </row>
    <row r="20" spans="1:49" ht="14.25" customHeight="1" x14ac:dyDescent="0.25">
      <c r="A20" s="33"/>
      <c r="B20" s="33"/>
      <c r="C20" s="33"/>
      <c r="D20" s="32"/>
      <c r="E20" s="33"/>
      <c r="F20" s="33"/>
      <c r="G20" s="34"/>
      <c r="H20" s="30">
        <v>0</v>
      </c>
      <c r="I20" s="30">
        <v>0</v>
      </c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 t="str">
        <f t="shared" si="8"/>
        <v/>
      </c>
      <c r="W20" s="33" t="str">
        <f t="shared" si="9"/>
        <v/>
      </c>
      <c r="X20" s="33" t="str">
        <f t="shared" si="10"/>
        <v/>
      </c>
      <c r="Y20" s="33" t="str">
        <f t="shared" si="11"/>
        <v/>
      </c>
      <c r="Z20" s="30">
        <f t="shared" si="12"/>
        <v>0</v>
      </c>
      <c r="AA20" s="30">
        <f t="shared" si="13"/>
        <v>0</v>
      </c>
      <c r="AB20" s="30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5">
        <f t="shared" si="21"/>
        <v>0</v>
      </c>
      <c r="AN20" s="41" t="s">
        <v>101</v>
      </c>
      <c r="AO20" s="41" t="s">
        <v>14</v>
      </c>
      <c r="AP20" s="42" t="s">
        <v>18</v>
      </c>
      <c r="AQ20" s="42" t="s">
        <v>22</v>
      </c>
      <c r="AR20" s="42" t="s">
        <v>33</v>
      </c>
      <c r="AS20" s="42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33"/>
      <c r="C21" s="33"/>
      <c r="D21" s="32"/>
      <c r="E21" s="33"/>
      <c r="F21" s="33"/>
      <c r="G21" s="34"/>
      <c r="H21" s="30">
        <v>0</v>
      </c>
      <c r="I21" s="30">
        <v>0</v>
      </c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 t="str">
        <f t="shared" si="8"/>
        <v/>
      </c>
      <c r="W21" s="33" t="str">
        <f t="shared" si="9"/>
        <v/>
      </c>
      <c r="X21" s="33" t="str">
        <f t="shared" si="10"/>
        <v/>
      </c>
      <c r="Y21" s="33" t="str">
        <f t="shared" si="11"/>
        <v/>
      </c>
      <c r="Z21" s="30">
        <f t="shared" si="12"/>
        <v>0</v>
      </c>
      <c r="AA21" s="30">
        <f t="shared" si="13"/>
        <v>0</v>
      </c>
      <c r="AB21" s="30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5">
        <f t="shared" si="21"/>
        <v>0</v>
      </c>
      <c r="AN21" s="45" t="s">
        <v>108</v>
      </c>
      <c r="AO21" s="46" t="s">
        <v>109</v>
      </c>
      <c r="AP21" s="47">
        <f t="shared" ref="AP21:AS21" si="22">SUM(AP22:AP24)</f>
        <v>0</v>
      </c>
      <c r="AQ21" s="47">
        <f t="shared" si="22"/>
        <v>0</v>
      </c>
      <c r="AR21" s="47">
        <f t="shared" si="22"/>
        <v>0</v>
      </c>
      <c r="AS21" s="47">
        <f t="shared" si="22"/>
        <v>0</v>
      </c>
      <c r="AU21" s="48">
        <f>H107-Z107</f>
        <v>0</v>
      </c>
      <c r="AV21" s="48">
        <f>R107-Z107+AA107</f>
        <v>0</v>
      </c>
      <c r="AW21" s="48">
        <f>AU21-AV21</f>
        <v>0</v>
      </c>
    </row>
    <row r="22" spans="1:49" ht="14.25" customHeight="1" x14ac:dyDescent="0.25">
      <c r="A22" s="33"/>
      <c r="B22" s="33"/>
      <c r="C22" s="33"/>
      <c r="D22" s="32"/>
      <c r="E22" s="33"/>
      <c r="F22" s="33"/>
      <c r="G22" s="34"/>
      <c r="H22" s="30">
        <v>0</v>
      </c>
      <c r="I22" s="30">
        <v>0</v>
      </c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 t="str">
        <f t="shared" si="8"/>
        <v/>
      </c>
      <c r="W22" s="33" t="str">
        <f t="shared" si="9"/>
        <v/>
      </c>
      <c r="X22" s="33" t="str">
        <f t="shared" si="10"/>
        <v/>
      </c>
      <c r="Y22" s="33" t="str">
        <f t="shared" si="11"/>
        <v/>
      </c>
      <c r="Z22" s="30">
        <f t="shared" si="12"/>
        <v>0</v>
      </c>
      <c r="AA22" s="30">
        <f t="shared" si="13"/>
        <v>0</v>
      </c>
      <c r="AB22" s="30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5">
        <f t="shared" si="21"/>
        <v>0</v>
      </c>
      <c r="AN22" s="49"/>
      <c r="AO22" s="49" t="s">
        <v>113</v>
      </c>
      <c r="AP22" s="47">
        <f>J9</f>
        <v>0</v>
      </c>
      <c r="AQ22" s="47">
        <f t="shared" ref="AQ22:AR22" si="23">AU21</f>
        <v>0</v>
      </c>
      <c r="AR22" s="47">
        <f t="shared" si="23"/>
        <v>0</v>
      </c>
      <c r="AS22" s="47">
        <f t="shared" ref="AS22:AS24" si="24">AP22+AQ22-AR22</f>
        <v>0</v>
      </c>
    </row>
    <row r="23" spans="1:49" ht="14.25" customHeight="1" x14ac:dyDescent="0.25">
      <c r="A23" s="33"/>
      <c r="B23" s="33"/>
      <c r="C23" s="33"/>
      <c r="D23" s="32"/>
      <c r="E23" s="33"/>
      <c r="F23" s="33"/>
      <c r="G23" s="34"/>
      <c r="H23" s="30">
        <v>0</v>
      </c>
      <c r="I23" s="30">
        <v>0</v>
      </c>
      <c r="J23" s="30">
        <f t="shared" si="0"/>
        <v>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 t="str">
        <f t="shared" si="8"/>
        <v/>
      </c>
      <c r="W23" s="33" t="str">
        <f t="shared" si="9"/>
        <v/>
      </c>
      <c r="X23" s="33" t="str">
        <f t="shared" si="10"/>
        <v/>
      </c>
      <c r="Y23" s="33" t="str">
        <f t="shared" si="11"/>
        <v/>
      </c>
      <c r="Z23" s="30">
        <f t="shared" si="12"/>
        <v>0</v>
      </c>
      <c r="AA23" s="30">
        <f t="shared" si="13"/>
        <v>0</v>
      </c>
      <c r="AB23" s="30">
        <f t="shared" si="14"/>
        <v>0</v>
      </c>
      <c r="AD23" s="33" t="s">
        <v>116</v>
      </c>
      <c r="AE23" s="32" t="str">
        <f t="shared" si="15"/>
        <v/>
      </c>
      <c r="AF23" s="33" t="str">
        <f t="shared" si="16"/>
        <v/>
      </c>
      <c r="AG23" s="33" t="str">
        <f t="shared" si="17"/>
        <v/>
      </c>
      <c r="AH23" s="33" t="str">
        <f t="shared" si="18"/>
        <v/>
      </c>
      <c r="AI23" s="30">
        <f t="shared" si="19"/>
        <v>0</v>
      </c>
      <c r="AJ23" s="30">
        <f t="shared" si="20"/>
        <v>0</v>
      </c>
      <c r="AK23" s="35">
        <f t="shared" si="21"/>
        <v>0</v>
      </c>
      <c r="AN23" s="50"/>
      <c r="AO23" s="50" t="s">
        <v>117</v>
      </c>
      <c r="AP23" s="51">
        <v>0</v>
      </c>
      <c r="AQ23" s="51">
        <v>0</v>
      </c>
      <c r="AR23" s="51">
        <v>0</v>
      </c>
      <c r="AS23" s="47">
        <f t="shared" si="24"/>
        <v>0</v>
      </c>
      <c r="AU23" s="3" t="s">
        <v>118</v>
      </c>
    </row>
    <row r="24" spans="1:49" ht="14.25" customHeight="1" x14ac:dyDescent="0.25">
      <c r="A24" s="33"/>
      <c r="B24" s="33"/>
      <c r="C24" s="33"/>
      <c r="D24" s="32"/>
      <c r="E24" s="33"/>
      <c r="F24" s="33"/>
      <c r="G24" s="34"/>
      <c r="H24" s="30">
        <v>0</v>
      </c>
      <c r="I24" s="30">
        <v>0</v>
      </c>
      <c r="J24" s="30">
        <f t="shared" si="0"/>
        <v>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 t="str">
        <f t="shared" si="8"/>
        <v/>
      </c>
      <c r="W24" s="33" t="str">
        <f t="shared" si="9"/>
        <v/>
      </c>
      <c r="X24" s="33" t="str">
        <f t="shared" si="10"/>
        <v/>
      </c>
      <c r="Y24" s="33" t="str">
        <f t="shared" si="11"/>
        <v/>
      </c>
      <c r="Z24" s="30">
        <f t="shared" si="12"/>
        <v>0</v>
      </c>
      <c r="AA24" s="30">
        <f t="shared" si="13"/>
        <v>0</v>
      </c>
      <c r="AB24" s="30">
        <f t="shared" si="14"/>
        <v>0</v>
      </c>
      <c r="AD24" s="33" t="s">
        <v>121</v>
      </c>
      <c r="AE24" s="32" t="str">
        <f t="shared" si="15"/>
        <v/>
      </c>
      <c r="AF24" s="33" t="str">
        <f t="shared" si="16"/>
        <v/>
      </c>
      <c r="AG24" s="33" t="str">
        <f t="shared" si="17"/>
        <v/>
      </c>
      <c r="AH24" s="33" t="str">
        <f t="shared" si="18"/>
        <v/>
      </c>
      <c r="AI24" s="30">
        <f t="shared" si="19"/>
        <v>0</v>
      </c>
      <c r="AJ24" s="30">
        <f t="shared" si="20"/>
        <v>0</v>
      </c>
      <c r="AK24" s="35">
        <f t="shared" si="21"/>
        <v>0</v>
      </c>
      <c r="AN24" s="52"/>
      <c r="AO24" s="52" t="s">
        <v>122</v>
      </c>
      <c r="AP24" s="53">
        <v>0</v>
      </c>
      <c r="AQ24" s="53">
        <v>0</v>
      </c>
      <c r="AR24" s="53">
        <v>0</v>
      </c>
      <c r="AS24" s="47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customHeight="1" x14ac:dyDescent="0.25">
      <c r="A25" s="33"/>
      <c r="B25" s="33"/>
      <c r="C25" s="33"/>
      <c r="D25" s="32"/>
      <c r="E25" s="33"/>
      <c r="F25" s="33"/>
      <c r="G25" s="34"/>
      <c r="H25" s="30">
        <v>0</v>
      </c>
      <c r="I25" s="30">
        <v>0</v>
      </c>
      <c r="J25" s="30">
        <f t="shared" si="0"/>
        <v>0</v>
      </c>
      <c r="K25" s="1"/>
      <c r="L25" s="36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si="5"/>
        <v>0</v>
      </c>
      <c r="R25" s="30">
        <f t="shared" si="6"/>
        <v>0</v>
      </c>
      <c r="S25" s="30">
        <f t="shared" si="7"/>
        <v>0</v>
      </c>
      <c r="U25" s="33" t="s">
        <v>124</v>
      </c>
      <c r="V25" s="32" t="str">
        <f t="shared" si="8"/>
        <v/>
      </c>
      <c r="W25" s="33" t="str">
        <f t="shared" si="9"/>
        <v/>
      </c>
      <c r="X25" s="33" t="str">
        <f t="shared" si="10"/>
        <v/>
      </c>
      <c r="Y25" s="33" t="str">
        <f t="shared" si="11"/>
        <v/>
      </c>
      <c r="Z25" s="30">
        <f t="shared" si="12"/>
        <v>0</v>
      </c>
      <c r="AA25" s="30">
        <f t="shared" si="13"/>
        <v>0</v>
      </c>
      <c r="AB25" s="30">
        <f t="shared" si="14"/>
        <v>0</v>
      </c>
      <c r="AD25" s="33" t="s">
        <v>125</v>
      </c>
      <c r="AE25" s="32" t="str">
        <f t="shared" si="15"/>
        <v/>
      </c>
      <c r="AF25" s="33" t="str">
        <f t="shared" si="16"/>
        <v/>
      </c>
      <c r="AG25" s="33" t="str">
        <f t="shared" si="17"/>
        <v/>
      </c>
      <c r="AH25" s="33" t="str">
        <f t="shared" si="18"/>
        <v/>
      </c>
      <c r="AI25" s="30">
        <f t="shared" si="19"/>
        <v>0</v>
      </c>
      <c r="AJ25" s="30">
        <f t="shared" si="20"/>
        <v>0</v>
      </c>
      <c r="AK25" s="35">
        <f t="shared" si="21"/>
        <v>0</v>
      </c>
      <c r="AN25" s="54" t="s">
        <v>126</v>
      </c>
      <c r="AO25" s="55" t="s">
        <v>127</v>
      </c>
      <c r="AP25" s="47">
        <f t="shared" ref="AP25:AS25" si="26">SUM(AP26:AP29)</f>
        <v>0</v>
      </c>
      <c r="AQ25" s="47">
        <f t="shared" si="26"/>
        <v>0</v>
      </c>
      <c r="AR25" s="47">
        <f t="shared" si="26"/>
        <v>0</v>
      </c>
      <c r="AS25" s="47">
        <f t="shared" si="26"/>
        <v>0</v>
      </c>
    </row>
    <row r="26" spans="1:49" ht="14.25" customHeight="1" x14ac:dyDescent="0.25">
      <c r="A26" s="33"/>
      <c r="B26" s="33"/>
      <c r="C26" s="33"/>
      <c r="D26" s="32"/>
      <c r="E26" s="33"/>
      <c r="F26" s="33"/>
      <c r="G26" s="34"/>
      <c r="H26" s="30">
        <v>0</v>
      </c>
      <c r="I26" s="30">
        <v>0</v>
      </c>
      <c r="J26" s="30">
        <f t="shared" si="0"/>
        <v>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5"/>
        <v>0</v>
      </c>
      <c r="R26" s="30">
        <f t="shared" si="6"/>
        <v>0</v>
      </c>
      <c r="S26" s="30">
        <f t="shared" si="7"/>
        <v>0</v>
      </c>
      <c r="U26" s="33" t="s">
        <v>129</v>
      </c>
      <c r="V26" s="32" t="str">
        <f t="shared" si="8"/>
        <v/>
      </c>
      <c r="W26" s="33" t="str">
        <f t="shared" si="9"/>
        <v/>
      </c>
      <c r="X26" s="33" t="str">
        <f t="shared" si="10"/>
        <v/>
      </c>
      <c r="Y26" s="33" t="str">
        <f t="shared" si="11"/>
        <v/>
      </c>
      <c r="Z26" s="30">
        <f t="shared" si="12"/>
        <v>0</v>
      </c>
      <c r="AA26" s="30">
        <f t="shared" si="13"/>
        <v>0</v>
      </c>
      <c r="AB26" s="30">
        <f t="shared" si="14"/>
        <v>0</v>
      </c>
      <c r="AD26" s="33" t="s">
        <v>130</v>
      </c>
      <c r="AE26" s="32" t="str">
        <f t="shared" si="15"/>
        <v/>
      </c>
      <c r="AF26" s="33" t="str">
        <f t="shared" si="16"/>
        <v/>
      </c>
      <c r="AG26" s="33" t="str">
        <f t="shared" si="17"/>
        <v/>
      </c>
      <c r="AH26" s="33" t="str">
        <f t="shared" si="18"/>
        <v/>
      </c>
      <c r="AI26" s="30">
        <f t="shared" si="19"/>
        <v>0</v>
      </c>
      <c r="AJ26" s="30">
        <f t="shared" si="20"/>
        <v>0</v>
      </c>
      <c r="AK26" s="35">
        <f t="shared" si="21"/>
        <v>0</v>
      </c>
      <c r="AN26" s="49"/>
      <c r="AO26" s="49" t="s">
        <v>131</v>
      </c>
      <c r="AP26" s="56">
        <v>0</v>
      </c>
      <c r="AQ26" s="56">
        <f>AU24</f>
        <v>0</v>
      </c>
      <c r="AR26" s="56">
        <f>I107+AK107</f>
        <v>0</v>
      </c>
      <c r="AS26" s="47">
        <f t="shared" ref="AS26:AS29" si="27">AP26+AQ26-AR26</f>
        <v>0</v>
      </c>
    </row>
    <row r="27" spans="1:49" ht="14.25" customHeight="1" x14ac:dyDescent="0.25">
      <c r="A27" s="33"/>
      <c r="B27" s="33"/>
      <c r="C27" s="33"/>
      <c r="D27" s="32"/>
      <c r="E27" s="33"/>
      <c r="F27" s="33"/>
      <c r="G27" s="34"/>
      <c r="H27" s="30">
        <v>0</v>
      </c>
      <c r="I27" s="30">
        <v>0</v>
      </c>
      <c r="J27" s="30">
        <f t="shared" si="0"/>
        <v>0</v>
      </c>
      <c r="K27" s="1"/>
      <c r="L27" s="36" t="s">
        <v>132</v>
      </c>
      <c r="M27" s="32" t="str">
        <f t="shared" si="1"/>
        <v/>
      </c>
      <c r="N27" s="33" t="str">
        <f t="shared" si="2"/>
        <v/>
      </c>
      <c r="O27" s="33" t="str">
        <f t="shared" si="3"/>
        <v/>
      </c>
      <c r="P27" s="34" t="str">
        <f t="shared" si="4"/>
        <v/>
      </c>
      <c r="Q27" s="30">
        <f t="shared" si="5"/>
        <v>0</v>
      </c>
      <c r="R27" s="30">
        <f t="shared" si="6"/>
        <v>0</v>
      </c>
      <c r="S27" s="30">
        <f t="shared" si="7"/>
        <v>0</v>
      </c>
      <c r="U27" s="33" t="s">
        <v>133</v>
      </c>
      <c r="V27" s="32" t="str">
        <f t="shared" si="8"/>
        <v/>
      </c>
      <c r="W27" s="33" t="str">
        <f t="shared" si="9"/>
        <v/>
      </c>
      <c r="X27" s="33" t="str">
        <f t="shared" si="10"/>
        <v/>
      </c>
      <c r="Y27" s="33" t="str">
        <f t="shared" si="11"/>
        <v/>
      </c>
      <c r="Z27" s="30">
        <f t="shared" si="12"/>
        <v>0</v>
      </c>
      <c r="AA27" s="30">
        <f t="shared" si="13"/>
        <v>0</v>
      </c>
      <c r="AB27" s="30">
        <f t="shared" si="14"/>
        <v>0</v>
      </c>
      <c r="AD27" s="33" t="s">
        <v>134</v>
      </c>
      <c r="AE27" s="32" t="str">
        <f t="shared" si="15"/>
        <v/>
      </c>
      <c r="AF27" s="33" t="str">
        <f t="shared" si="16"/>
        <v/>
      </c>
      <c r="AG27" s="33" t="str">
        <f t="shared" si="17"/>
        <v/>
      </c>
      <c r="AH27" s="33" t="str">
        <f t="shared" si="18"/>
        <v/>
      </c>
      <c r="AI27" s="30">
        <f t="shared" si="19"/>
        <v>0</v>
      </c>
      <c r="AJ27" s="30">
        <f t="shared" si="20"/>
        <v>0</v>
      </c>
      <c r="AK27" s="35">
        <f t="shared" si="21"/>
        <v>0</v>
      </c>
      <c r="AN27" s="50"/>
      <c r="AO27" s="50" t="s">
        <v>135</v>
      </c>
      <c r="AP27" s="51">
        <v>0</v>
      </c>
      <c r="AQ27" s="51">
        <v>0</v>
      </c>
      <c r="AR27" s="51">
        <v>0</v>
      </c>
      <c r="AS27" s="47">
        <f t="shared" si="27"/>
        <v>0</v>
      </c>
    </row>
    <row r="28" spans="1:49" ht="14.25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1" t="s">
        <v>136</v>
      </c>
      <c r="M28" s="32" t="str">
        <f t="shared" si="1"/>
        <v/>
      </c>
      <c r="N28" s="33" t="str">
        <f t="shared" si="2"/>
        <v/>
      </c>
      <c r="O28" s="33" t="str">
        <f t="shared" si="3"/>
        <v/>
      </c>
      <c r="P28" s="34" t="str">
        <f t="shared" si="4"/>
        <v/>
      </c>
      <c r="Q28" s="30">
        <f t="shared" si="5"/>
        <v>0</v>
      </c>
      <c r="R28" s="30">
        <f t="shared" si="6"/>
        <v>0</v>
      </c>
      <c r="S28" s="30">
        <f t="shared" si="7"/>
        <v>0</v>
      </c>
      <c r="U28" s="33" t="s">
        <v>137</v>
      </c>
      <c r="V28" s="32" t="str">
        <f t="shared" si="8"/>
        <v/>
      </c>
      <c r="W28" s="33" t="str">
        <f t="shared" si="9"/>
        <v/>
      </c>
      <c r="X28" s="33" t="str">
        <f t="shared" si="10"/>
        <v/>
      </c>
      <c r="Y28" s="33" t="str">
        <f t="shared" si="11"/>
        <v/>
      </c>
      <c r="Z28" s="30">
        <f t="shared" si="12"/>
        <v>0</v>
      </c>
      <c r="AA28" s="30">
        <f t="shared" si="13"/>
        <v>0</v>
      </c>
      <c r="AB28" s="30">
        <f t="shared" si="14"/>
        <v>0</v>
      </c>
      <c r="AD28" s="33" t="s">
        <v>138</v>
      </c>
      <c r="AE28" s="32" t="str">
        <f t="shared" si="15"/>
        <v/>
      </c>
      <c r="AF28" s="33" t="str">
        <f t="shared" si="16"/>
        <v/>
      </c>
      <c r="AG28" s="33" t="str">
        <f t="shared" si="17"/>
        <v/>
      </c>
      <c r="AH28" s="33" t="str">
        <f t="shared" si="18"/>
        <v/>
      </c>
      <c r="AI28" s="30">
        <f t="shared" si="19"/>
        <v>0</v>
      </c>
      <c r="AJ28" s="30">
        <f t="shared" si="20"/>
        <v>0</v>
      </c>
      <c r="AK28" s="35">
        <f t="shared" si="21"/>
        <v>0</v>
      </c>
      <c r="AN28" s="50"/>
      <c r="AO28" s="50" t="s">
        <v>139</v>
      </c>
      <c r="AP28" s="51">
        <v>0</v>
      </c>
      <c r="AQ28" s="51">
        <f t="shared" ref="AQ28:AR28" si="28">AI107</f>
        <v>0</v>
      </c>
      <c r="AR28" s="51">
        <f t="shared" si="28"/>
        <v>0</v>
      </c>
      <c r="AS28" s="47">
        <f t="shared" si="27"/>
        <v>0</v>
      </c>
    </row>
    <row r="29" spans="1:49" ht="14.25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6" t="s">
        <v>140</v>
      </c>
      <c r="M29" s="32" t="str">
        <f t="shared" si="1"/>
        <v/>
      </c>
      <c r="N29" s="33" t="str">
        <f t="shared" si="2"/>
        <v/>
      </c>
      <c r="O29" s="33" t="str">
        <f t="shared" si="3"/>
        <v/>
      </c>
      <c r="P29" s="34" t="str">
        <f t="shared" si="4"/>
        <v/>
      </c>
      <c r="Q29" s="30">
        <f t="shared" si="5"/>
        <v>0</v>
      </c>
      <c r="R29" s="30">
        <f t="shared" si="6"/>
        <v>0</v>
      </c>
      <c r="S29" s="30">
        <f t="shared" si="7"/>
        <v>0</v>
      </c>
      <c r="U29" s="33" t="s">
        <v>141</v>
      </c>
      <c r="V29" s="32" t="str">
        <f t="shared" si="8"/>
        <v/>
      </c>
      <c r="W29" s="33" t="str">
        <f t="shared" si="9"/>
        <v/>
      </c>
      <c r="X29" s="33" t="str">
        <f t="shared" si="10"/>
        <v/>
      </c>
      <c r="Y29" s="33" t="str">
        <f t="shared" si="11"/>
        <v/>
      </c>
      <c r="Z29" s="30">
        <f t="shared" si="12"/>
        <v>0</v>
      </c>
      <c r="AA29" s="30">
        <f t="shared" si="13"/>
        <v>0</v>
      </c>
      <c r="AB29" s="30">
        <f t="shared" si="14"/>
        <v>0</v>
      </c>
      <c r="AD29" s="33" t="s">
        <v>142</v>
      </c>
      <c r="AE29" s="32" t="str">
        <f t="shared" si="15"/>
        <v/>
      </c>
      <c r="AF29" s="33" t="str">
        <f t="shared" si="16"/>
        <v/>
      </c>
      <c r="AG29" s="33" t="str">
        <f t="shared" si="17"/>
        <v/>
      </c>
      <c r="AH29" s="33" t="str">
        <f t="shared" si="18"/>
        <v/>
      </c>
      <c r="AI29" s="30">
        <f t="shared" si="19"/>
        <v>0</v>
      </c>
      <c r="AJ29" s="30">
        <f t="shared" si="20"/>
        <v>0</v>
      </c>
      <c r="AK29" s="35">
        <f t="shared" si="21"/>
        <v>0</v>
      </c>
      <c r="AN29" s="52"/>
      <c r="AO29" s="52" t="s">
        <v>143</v>
      </c>
      <c r="AP29" s="53">
        <v>0</v>
      </c>
      <c r="AQ29" s="53">
        <v>0</v>
      </c>
      <c r="AR29" s="53">
        <v>0</v>
      </c>
      <c r="AS29" s="57">
        <f t="shared" si="27"/>
        <v>0</v>
      </c>
    </row>
    <row r="30" spans="1:49" ht="14.25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1"/>
        <v/>
      </c>
      <c r="N30" s="33" t="str">
        <f t="shared" si="2"/>
        <v/>
      </c>
      <c r="O30" s="33" t="str">
        <f t="shared" si="3"/>
        <v/>
      </c>
      <c r="P30" s="34" t="str">
        <f t="shared" si="4"/>
        <v/>
      </c>
      <c r="Q30" s="30">
        <f t="shared" si="5"/>
        <v>0</v>
      </c>
      <c r="R30" s="30">
        <f t="shared" si="6"/>
        <v>0</v>
      </c>
      <c r="S30" s="30">
        <f t="shared" si="7"/>
        <v>0</v>
      </c>
      <c r="U30" s="33" t="s">
        <v>145</v>
      </c>
      <c r="V30" s="32" t="str">
        <f t="shared" si="8"/>
        <v/>
      </c>
      <c r="W30" s="33" t="str">
        <f t="shared" si="9"/>
        <v/>
      </c>
      <c r="X30" s="33" t="str">
        <f t="shared" si="10"/>
        <v/>
      </c>
      <c r="Y30" s="33" t="str">
        <f t="shared" si="11"/>
        <v/>
      </c>
      <c r="Z30" s="30">
        <f t="shared" si="12"/>
        <v>0</v>
      </c>
      <c r="AA30" s="30">
        <f t="shared" si="13"/>
        <v>0</v>
      </c>
      <c r="AB30" s="30">
        <f t="shared" si="14"/>
        <v>0</v>
      </c>
      <c r="AD30" s="33" t="s">
        <v>146</v>
      </c>
      <c r="AE30" s="32" t="str">
        <f t="shared" si="15"/>
        <v/>
      </c>
      <c r="AF30" s="33" t="str">
        <f t="shared" si="16"/>
        <v/>
      </c>
      <c r="AG30" s="33" t="str">
        <f t="shared" si="17"/>
        <v/>
      </c>
      <c r="AH30" s="33" t="str">
        <f t="shared" si="18"/>
        <v/>
      </c>
      <c r="AI30" s="30">
        <f t="shared" si="19"/>
        <v>0</v>
      </c>
      <c r="AJ30" s="30">
        <f t="shared" si="20"/>
        <v>0</v>
      </c>
      <c r="AK30" s="35">
        <f t="shared" si="21"/>
        <v>0</v>
      </c>
      <c r="AN30" s="3" t="s">
        <v>147</v>
      </c>
      <c r="AP30" s="8"/>
      <c r="AQ30" s="8"/>
      <c r="AR30" s="8"/>
      <c r="AS30" s="8"/>
    </row>
    <row r="31" spans="1:49" ht="14.25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6" t="s">
        <v>148</v>
      </c>
      <c r="M31" s="32" t="str">
        <f t="shared" si="1"/>
        <v/>
      </c>
      <c r="N31" s="33" t="str">
        <f t="shared" si="2"/>
        <v/>
      </c>
      <c r="O31" s="33" t="str">
        <f t="shared" si="3"/>
        <v/>
      </c>
      <c r="P31" s="34" t="str">
        <f t="shared" si="4"/>
        <v/>
      </c>
      <c r="Q31" s="30">
        <f t="shared" si="5"/>
        <v>0</v>
      </c>
      <c r="R31" s="30">
        <f t="shared" si="6"/>
        <v>0</v>
      </c>
      <c r="S31" s="30">
        <f t="shared" si="7"/>
        <v>0</v>
      </c>
      <c r="U31" s="33" t="s">
        <v>149</v>
      </c>
      <c r="V31" s="32" t="str">
        <f t="shared" si="8"/>
        <v/>
      </c>
      <c r="W31" s="33" t="str">
        <f t="shared" si="9"/>
        <v/>
      </c>
      <c r="X31" s="33" t="str">
        <f t="shared" si="10"/>
        <v/>
      </c>
      <c r="Y31" s="33" t="str">
        <f t="shared" si="11"/>
        <v/>
      </c>
      <c r="Z31" s="30">
        <f t="shared" si="12"/>
        <v>0</v>
      </c>
      <c r="AA31" s="30">
        <f t="shared" si="13"/>
        <v>0</v>
      </c>
      <c r="AB31" s="30">
        <f t="shared" si="14"/>
        <v>0</v>
      </c>
      <c r="AD31" s="33" t="s">
        <v>150</v>
      </c>
      <c r="AE31" s="32" t="str">
        <f t="shared" si="15"/>
        <v/>
      </c>
      <c r="AF31" s="33" t="str">
        <f t="shared" si="16"/>
        <v/>
      </c>
      <c r="AG31" s="33" t="str">
        <f t="shared" si="17"/>
        <v/>
      </c>
      <c r="AH31" s="33" t="str">
        <f t="shared" si="18"/>
        <v/>
      </c>
      <c r="AI31" s="30">
        <f t="shared" si="19"/>
        <v>0</v>
      </c>
      <c r="AJ31" s="30">
        <f t="shared" si="20"/>
        <v>0</v>
      </c>
      <c r="AK31" s="35">
        <f t="shared" si="21"/>
        <v>0</v>
      </c>
      <c r="AM31" s="2" t="s">
        <v>151</v>
      </c>
      <c r="AN31" s="2" t="s">
        <v>152</v>
      </c>
      <c r="AO31" s="2"/>
      <c r="AP31" s="8"/>
      <c r="AQ31" s="8"/>
      <c r="AR31" s="8"/>
      <c r="AS31" s="8"/>
    </row>
    <row r="32" spans="1:49" ht="14.25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1"/>
        <v/>
      </c>
      <c r="N32" s="33" t="str">
        <f t="shared" si="2"/>
        <v/>
      </c>
      <c r="O32" s="33" t="str">
        <f t="shared" si="3"/>
        <v/>
      </c>
      <c r="P32" s="34" t="str">
        <f t="shared" si="4"/>
        <v/>
      </c>
      <c r="Q32" s="30">
        <f t="shared" si="5"/>
        <v>0</v>
      </c>
      <c r="R32" s="30">
        <f t="shared" si="6"/>
        <v>0</v>
      </c>
      <c r="S32" s="30">
        <f t="shared" si="7"/>
        <v>0</v>
      </c>
      <c r="U32" s="33" t="s">
        <v>154</v>
      </c>
      <c r="V32" s="32" t="str">
        <f t="shared" si="8"/>
        <v/>
      </c>
      <c r="W32" s="33" t="str">
        <f t="shared" si="9"/>
        <v/>
      </c>
      <c r="X32" s="33" t="str">
        <f t="shared" si="10"/>
        <v/>
      </c>
      <c r="Y32" s="33" t="str">
        <f t="shared" si="11"/>
        <v/>
      </c>
      <c r="Z32" s="30">
        <f t="shared" si="12"/>
        <v>0</v>
      </c>
      <c r="AA32" s="30">
        <f t="shared" si="13"/>
        <v>0</v>
      </c>
      <c r="AB32" s="30">
        <f t="shared" si="14"/>
        <v>0</v>
      </c>
      <c r="AD32" s="33" t="s">
        <v>155</v>
      </c>
      <c r="AE32" s="32" t="str">
        <f t="shared" si="15"/>
        <v/>
      </c>
      <c r="AF32" s="33" t="str">
        <f t="shared" si="16"/>
        <v/>
      </c>
      <c r="AG32" s="33" t="str">
        <f t="shared" si="17"/>
        <v/>
      </c>
      <c r="AH32" s="33" t="str">
        <f t="shared" si="18"/>
        <v/>
      </c>
      <c r="AI32" s="30">
        <f t="shared" si="19"/>
        <v>0</v>
      </c>
      <c r="AJ32" s="30">
        <f t="shared" si="20"/>
        <v>0</v>
      </c>
      <c r="AK32" s="35">
        <f t="shared" si="21"/>
        <v>0</v>
      </c>
      <c r="AN32" s="3" t="s">
        <v>156</v>
      </c>
      <c r="AP32" s="8"/>
      <c r="AQ32" s="8"/>
      <c r="AR32" s="8"/>
      <c r="AS32" s="58">
        <f>E113</f>
        <v>0</v>
      </c>
    </row>
    <row r="33" spans="1:45" ht="14.25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6" t="s">
        <v>157</v>
      </c>
      <c r="M33" s="32" t="str">
        <f t="shared" si="1"/>
        <v/>
      </c>
      <c r="N33" s="33" t="str">
        <f t="shared" si="2"/>
        <v/>
      </c>
      <c r="O33" s="33" t="str">
        <f t="shared" si="3"/>
        <v/>
      </c>
      <c r="P33" s="34" t="str">
        <f t="shared" si="4"/>
        <v/>
      </c>
      <c r="Q33" s="30">
        <f t="shared" si="5"/>
        <v>0</v>
      </c>
      <c r="R33" s="30">
        <f t="shared" si="6"/>
        <v>0</v>
      </c>
      <c r="S33" s="30">
        <f t="shared" si="7"/>
        <v>0</v>
      </c>
      <c r="U33" s="33" t="s">
        <v>158</v>
      </c>
      <c r="V33" s="32" t="str">
        <f t="shared" si="8"/>
        <v/>
      </c>
      <c r="W33" s="33" t="str">
        <f t="shared" si="9"/>
        <v/>
      </c>
      <c r="X33" s="33" t="str">
        <f t="shared" si="10"/>
        <v/>
      </c>
      <c r="Y33" s="33" t="str">
        <f t="shared" si="11"/>
        <v/>
      </c>
      <c r="Z33" s="30">
        <f t="shared" si="12"/>
        <v>0</v>
      </c>
      <c r="AA33" s="30">
        <f t="shared" si="13"/>
        <v>0</v>
      </c>
      <c r="AB33" s="30">
        <f t="shared" si="14"/>
        <v>0</v>
      </c>
      <c r="AD33" s="33" t="s">
        <v>159</v>
      </c>
      <c r="AE33" s="32" t="str">
        <f t="shared" si="15"/>
        <v/>
      </c>
      <c r="AF33" s="33" t="str">
        <f t="shared" si="16"/>
        <v/>
      </c>
      <c r="AG33" s="33" t="str">
        <f t="shared" si="17"/>
        <v/>
      </c>
      <c r="AH33" s="33" t="str">
        <f t="shared" si="18"/>
        <v/>
      </c>
      <c r="AI33" s="30">
        <f t="shared" si="19"/>
        <v>0</v>
      </c>
      <c r="AJ33" s="30">
        <f t="shared" si="20"/>
        <v>0</v>
      </c>
      <c r="AK33" s="35">
        <f t="shared" si="21"/>
        <v>0</v>
      </c>
      <c r="AN33" s="59" t="s">
        <v>160</v>
      </c>
      <c r="AO33" s="59"/>
      <c r="AP33" s="60"/>
      <c r="AQ33" s="60"/>
      <c r="AR33" s="60"/>
      <c r="AS33" s="61">
        <f>E112</f>
        <v>0</v>
      </c>
    </row>
    <row r="34" spans="1:45" ht="14.25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1"/>
        <v/>
      </c>
      <c r="N34" s="33" t="str">
        <f t="shared" si="2"/>
        <v/>
      </c>
      <c r="O34" s="33" t="str">
        <f t="shared" si="3"/>
        <v/>
      </c>
      <c r="P34" s="34" t="str">
        <f t="shared" si="4"/>
        <v/>
      </c>
      <c r="Q34" s="30">
        <f t="shared" si="5"/>
        <v>0</v>
      </c>
      <c r="R34" s="30">
        <f t="shared" si="6"/>
        <v>0</v>
      </c>
      <c r="S34" s="30">
        <f t="shared" si="7"/>
        <v>0</v>
      </c>
      <c r="U34" s="33" t="s">
        <v>162</v>
      </c>
      <c r="V34" s="32" t="str">
        <f t="shared" si="8"/>
        <v/>
      </c>
      <c r="W34" s="33" t="str">
        <f t="shared" si="9"/>
        <v/>
      </c>
      <c r="X34" s="33" t="str">
        <f t="shared" si="10"/>
        <v/>
      </c>
      <c r="Y34" s="33" t="str">
        <f t="shared" si="11"/>
        <v/>
      </c>
      <c r="Z34" s="30">
        <f t="shared" si="12"/>
        <v>0</v>
      </c>
      <c r="AA34" s="30">
        <f t="shared" si="13"/>
        <v>0</v>
      </c>
      <c r="AB34" s="30">
        <f t="shared" si="14"/>
        <v>0</v>
      </c>
      <c r="AD34" s="33" t="s">
        <v>163</v>
      </c>
      <c r="AE34" s="32" t="str">
        <f t="shared" si="15"/>
        <v/>
      </c>
      <c r="AF34" s="33" t="str">
        <f t="shared" si="16"/>
        <v/>
      </c>
      <c r="AG34" s="33" t="str">
        <f t="shared" si="17"/>
        <v/>
      </c>
      <c r="AH34" s="33" t="str">
        <f t="shared" si="18"/>
        <v/>
      </c>
      <c r="AI34" s="30">
        <f t="shared" si="19"/>
        <v>0</v>
      </c>
      <c r="AJ34" s="30">
        <f t="shared" si="20"/>
        <v>0</v>
      </c>
      <c r="AK34" s="35">
        <f t="shared" si="21"/>
        <v>0</v>
      </c>
      <c r="AN34" s="3" t="s">
        <v>164</v>
      </c>
      <c r="AP34" s="8"/>
      <c r="AQ34" s="8"/>
      <c r="AR34" s="8"/>
      <c r="AS34" s="62">
        <f>AS32+AS33</f>
        <v>0</v>
      </c>
    </row>
    <row r="35" spans="1:45" ht="14.25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6" t="s">
        <v>165</v>
      </c>
      <c r="M35" s="32" t="str">
        <f t="shared" si="1"/>
        <v/>
      </c>
      <c r="N35" s="33" t="str">
        <f t="shared" si="2"/>
        <v/>
      </c>
      <c r="O35" s="33" t="str">
        <f t="shared" si="3"/>
        <v/>
      </c>
      <c r="P35" s="34" t="str">
        <f t="shared" si="4"/>
        <v/>
      </c>
      <c r="Q35" s="30">
        <f t="shared" si="5"/>
        <v>0</v>
      </c>
      <c r="R35" s="30">
        <f t="shared" si="6"/>
        <v>0</v>
      </c>
      <c r="S35" s="30">
        <f t="shared" si="7"/>
        <v>0</v>
      </c>
      <c r="U35" s="33" t="s">
        <v>166</v>
      </c>
      <c r="V35" s="32" t="str">
        <f t="shared" si="8"/>
        <v/>
      </c>
      <c r="W35" s="33" t="str">
        <f t="shared" si="9"/>
        <v/>
      </c>
      <c r="X35" s="33" t="str">
        <f t="shared" si="10"/>
        <v/>
      </c>
      <c r="Y35" s="33" t="str">
        <f t="shared" si="11"/>
        <v/>
      </c>
      <c r="Z35" s="30">
        <f t="shared" si="12"/>
        <v>0</v>
      </c>
      <c r="AA35" s="30">
        <f t="shared" si="13"/>
        <v>0</v>
      </c>
      <c r="AB35" s="30">
        <f t="shared" si="14"/>
        <v>0</v>
      </c>
      <c r="AD35" s="33" t="s">
        <v>167</v>
      </c>
      <c r="AE35" s="32" t="str">
        <f t="shared" si="15"/>
        <v/>
      </c>
      <c r="AF35" s="33" t="str">
        <f t="shared" si="16"/>
        <v/>
      </c>
      <c r="AG35" s="33" t="str">
        <f t="shared" si="17"/>
        <v/>
      </c>
      <c r="AH35" s="33" t="str">
        <f t="shared" si="18"/>
        <v/>
      </c>
      <c r="AI35" s="30">
        <f t="shared" si="19"/>
        <v>0</v>
      </c>
      <c r="AJ35" s="30">
        <f t="shared" si="20"/>
        <v>0</v>
      </c>
      <c r="AK35" s="35">
        <f t="shared" si="21"/>
        <v>0</v>
      </c>
      <c r="AM35" s="2" t="s">
        <v>168</v>
      </c>
      <c r="AN35" s="2" t="s">
        <v>169</v>
      </c>
      <c r="AO35" s="2"/>
      <c r="AP35" s="8"/>
      <c r="AQ35" s="8"/>
      <c r="AR35" s="8"/>
      <c r="AS35" s="8"/>
    </row>
    <row r="36" spans="1:45" ht="14.25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1"/>
        <v/>
      </c>
      <c r="N36" s="33" t="str">
        <f t="shared" si="2"/>
        <v/>
      </c>
      <c r="O36" s="33" t="str">
        <f t="shared" si="3"/>
        <v/>
      </c>
      <c r="P36" s="34" t="str">
        <f t="shared" si="4"/>
        <v/>
      </c>
      <c r="Q36" s="30">
        <f t="shared" si="5"/>
        <v>0</v>
      </c>
      <c r="R36" s="30">
        <f t="shared" si="6"/>
        <v>0</v>
      </c>
      <c r="S36" s="30">
        <f t="shared" si="7"/>
        <v>0</v>
      </c>
      <c r="U36" s="33" t="s">
        <v>171</v>
      </c>
      <c r="V36" s="32" t="str">
        <f t="shared" si="8"/>
        <v/>
      </c>
      <c r="W36" s="33" t="str">
        <f t="shared" si="9"/>
        <v/>
      </c>
      <c r="X36" s="33" t="str">
        <f t="shared" si="10"/>
        <v/>
      </c>
      <c r="Y36" s="33" t="str">
        <f t="shared" si="11"/>
        <v/>
      </c>
      <c r="Z36" s="30">
        <f t="shared" si="12"/>
        <v>0</v>
      </c>
      <c r="AA36" s="30">
        <f t="shared" si="13"/>
        <v>0</v>
      </c>
      <c r="AB36" s="30">
        <f t="shared" si="14"/>
        <v>0</v>
      </c>
      <c r="AD36" s="33" t="s">
        <v>172</v>
      </c>
      <c r="AE36" s="32" t="str">
        <f t="shared" si="15"/>
        <v/>
      </c>
      <c r="AF36" s="33" t="str">
        <f t="shared" si="16"/>
        <v/>
      </c>
      <c r="AG36" s="33" t="str">
        <f t="shared" si="17"/>
        <v/>
      </c>
      <c r="AH36" s="33" t="str">
        <f t="shared" si="18"/>
        <v/>
      </c>
      <c r="AI36" s="30">
        <f t="shared" si="19"/>
        <v>0</v>
      </c>
      <c r="AJ36" s="30">
        <f t="shared" si="20"/>
        <v>0</v>
      </c>
      <c r="AK36" s="35">
        <f t="shared" si="21"/>
        <v>0</v>
      </c>
      <c r="AN36" s="3" t="s">
        <v>173</v>
      </c>
      <c r="AP36" s="8"/>
      <c r="AQ36" s="8"/>
      <c r="AR36" s="8"/>
      <c r="AS36" s="58">
        <f>AS22</f>
        <v>0</v>
      </c>
    </row>
    <row r="37" spans="1:45" ht="14.25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6" t="s">
        <v>174</v>
      </c>
      <c r="M37" s="32" t="str">
        <f t="shared" si="1"/>
        <v/>
      </c>
      <c r="N37" s="33" t="str">
        <f t="shared" si="2"/>
        <v/>
      </c>
      <c r="O37" s="33" t="str">
        <f t="shared" si="3"/>
        <v/>
      </c>
      <c r="P37" s="34" t="str">
        <f t="shared" si="4"/>
        <v/>
      </c>
      <c r="Q37" s="30">
        <f t="shared" si="5"/>
        <v>0</v>
      </c>
      <c r="R37" s="30">
        <f t="shared" si="6"/>
        <v>0</v>
      </c>
      <c r="S37" s="30">
        <f t="shared" si="7"/>
        <v>0</v>
      </c>
      <c r="U37" s="33" t="s">
        <v>175</v>
      </c>
      <c r="V37" s="32" t="str">
        <f t="shared" si="8"/>
        <v/>
      </c>
      <c r="W37" s="33" t="str">
        <f t="shared" si="9"/>
        <v/>
      </c>
      <c r="X37" s="33" t="str">
        <f t="shared" si="10"/>
        <v/>
      </c>
      <c r="Y37" s="33" t="str">
        <f t="shared" si="11"/>
        <v/>
      </c>
      <c r="Z37" s="30">
        <f t="shared" si="12"/>
        <v>0</v>
      </c>
      <c r="AA37" s="30">
        <f t="shared" si="13"/>
        <v>0</v>
      </c>
      <c r="AB37" s="30">
        <f t="shared" si="14"/>
        <v>0</v>
      </c>
      <c r="AD37" s="33" t="s">
        <v>176</v>
      </c>
      <c r="AE37" s="32" t="str">
        <f t="shared" si="15"/>
        <v/>
      </c>
      <c r="AF37" s="33" t="str">
        <f t="shared" si="16"/>
        <v/>
      </c>
      <c r="AG37" s="33" t="str">
        <f t="shared" si="17"/>
        <v/>
      </c>
      <c r="AH37" s="33" t="str">
        <f t="shared" si="18"/>
        <v/>
      </c>
      <c r="AI37" s="30">
        <f t="shared" si="19"/>
        <v>0</v>
      </c>
      <c r="AJ37" s="30">
        <f t="shared" si="20"/>
        <v>0</v>
      </c>
      <c r="AK37" s="35">
        <f t="shared" si="21"/>
        <v>0</v>
      </c>
      <c r="AN37" s="59" t="s">
        <v>177</v>
      </c>
      <c r="AO37" s="59"/>
      <c r="AP37" s="60"/>
      <c r="AQ37" s="60"/>
      <c r="AR37" s="60"/>
      <c r="AS37" s="61">
        <f>AS34</f>
        <v>0</v>
      </c>
    </row>
    <row r="38" spans="1:45" ht="14.25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1"/>
        <v/>
      </c>
      <c r="N38" s="33" t="str">
        <f t="shared" si="2"/>
        <v/>
      </c>
      <c r="O38" s="33" t="str">
        <f t="shared" si="3"/>
        <v/>
      </c>
      <c r="P38" s="34" t="str">
        <f t="shared" si="4"/>
        <v/>
      </c>
      <c r="Q38" s="30">
        <f t="shared" si="5"/>
        <v>0</v>
      </c>
      <c r="R38" s="30">
        <f t="shared" si="6"/>
        <v>0</v>
      </c>
      <c r="S38" s="30">
        <f t="shared" si="7"/>
        <v>0</v>
      </c>
      <c r="U38" s="33" t="s">
        <v>179</v>
      </c>
      <c r="V38" s="32" t="str">
        <f t="shared" si="8"/>
        <v/>
      </c>
      <c r="W38" s="33" t="str">
        <f t="shared" si="9"/>
        <v/>
      </c>
      <c r="X38" s="33" t="str">
        <f t="shared" si="10"/>
        <v/>
      </c>
      <c r="Y38" s="33" t="str">
        <f t="shared" si="11"/>
        <v/>
      </c>
      <c r="Z38" s="30">
        <f t="shared" si="12"/>
        <v>0</v>
      </c>
      <c r="AA38" s="30">
        <f t="shared" si="13"/>
        <v>0</v>
      </c>
      <c r="AB38" s="30">
        <f t="shared" si="14"/>
        <v>0</v>
      </c>
      <c r="AD38" s="33" t="s">
        <v>180</v>
      </c>
      <c r="AE38" s="32" t="str">
        <f t="shared" si="15"/>
        <v/>
      </c>
      <c r="AF38" s="33" t="str">
        <f t="shared" si="16"/>
        <v/>
      </c>
      <c r="AG38" s="33" t="str">
        <f t="shared" si="17"/>
        <v/>
      </c>
      <c r="AH38" s="33" t="str">
        <f t="shared" si="18"/>
        <v/>
      </c>
      <c r="AI38" s="30">
        <f t="shared" si="19"/>
        <v>0</v>
      </c>
      <c r="AJ38" s="30">
        <f t="shared" si="20"/>
        <v>0</v>
      </c>
      <c r="AK38" s="35">
        <f t="shared" si="21"/>
        <v>0</v>
      </c>
      <c r="AN38" s="3" t="s">
        <v>181</v>
      </c>
      <c r="AP38" s="8"/>
      <c r="AQ38" s="8"/>
      <c r="AR38" s="8"/>
      <c r="AS38" s="63">
        <f>AS36-AS37</f>
        <v>0</v>
      </c>
    </row>
    <row r="39" spans="1:45" ht="14.25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6" t="s">
        <v>182</v>
      </c>
      <c r="M39" s="32" t="str">
        <f t="shared" si="1"/>
        <v/>
      </c>
      <c r="N39" s="33" t="str">
        <f t="shared" si="2"/>
        <v/>
      </c>
      <c r="O39" s="33" t="str">
        <f t="shared" si="3"/>
        <v/>
      </c>
      <c r="P39" s="34" t="str">
        <f t="shared" si="4"/>
        <v/>
      </c>
      <c r="Q39" s="30">
        <f t="shared" si="5"/>
        <v>0</v>
      </c>
      <c r="R39" s="30">
        <f t="shared" si="6"/>
        <v>0</v>
      </c>
      <c r="S39" s="30">
        <f t="shared" si="7"/>
        <v>0</v>
      </c>
      <c r="U39" s="33" t="s">
        <v>183</v>
      </c>
      <c r="V39" s="32" t="str">
        <f t="shared" si="8"/>
        <v/>
      </c>
      <c r="W39" s="33" t="str">
        <f t="shared" si="9"/>
        <v/>
      </c>
      <c r="X39" s="33" t="str">
        <f t="shared" si="10"/>
        <v/>
      </c>
      <c r="Y39" s="33" t="str">
        <f t="shared" si="11"/>
        <v/>
      </c>
      <c r="Z39" s="30">
        <f t="shared" si="12"/>
        <v>0</v>
      </c>
      <c r="AA39" s="30">
        <f t="shared" si="13"/>
        <v>0</v>
      </c>
      <c r="AB39" s="30">
        <f t="shared" si="14"/>
        <v>0</v>
      </c>
      <c r="AD39" s="33" t="s">
        <v>184</v>
      </c>
      <c r="AE39" s="32" t="str">
        <f t="shared" si="15"/>
        <v/>
      </c>
      <c r="AF39" s="33" t="str">
        <f t="shared" si="16"/>
        <v/>
      </c>
      <c r="AG39" s="33" t="str">
        <f t="shared" si="17"/>
        <v/>
      </c>
      <c r="AH39" s="33" t="str">
        <f t="shared" si="18"/>
        <v/>
      </c>
      <c r="AI39" s="30">
        <f t="shared" si="19"/>
        <v>0</v>
      </c>
      <c r="AJ39" s="30">
        <f t="shared" si="20"/>
        <v>0</v>
      </c>
      <c r="AK39" s="35">
        <f t="shared" si="21"/>
        <v>0</v>
      </c>
      <c r="AM39" s="2" t="s">
        <v>185</v>
      </c>
      <c r="AN39" s="2" t="s">
        <v>186</v>
      </c>
      <c r="AO39" s="2"/>
      <c r="AP39" s="8"/>
      <c r="AQ39" s="8"/>
      <c r="AR39" s="8"/>
      <c r="AS39" s="8"/>
    </row>
    <row r="40" spans="1:45" ht="14.25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1"/>
        <v/>
      </c>
      <c r="N40" s="33" t="str">
        <f t="shared" si="2"/>
        <v/>
      </c>
      <c r="O40" s="33" t="str">
        <f t="shared" si="3"/>
        <v/>
      </c>
      <c r="P40" s="34" t="str">
        <f t="shared" si="4"/>
        <v/>
      </c>
      <c r="Q40" s="30">
        <f t="shared" si="5"/>
        <v>0</v>
      </c>
      <c r="R40" s="30">
        <f t="shared" si="6"/>
        <v>0</v>
      </c>
      <c r="S40" s="30">
        <f t="shared" si="7"/>
        <v>0</v>
      </c>
      <c r="U40" s="33" t="s">
        <v>188</v>
      </c>
      <c r="V40" s="32" t="str">
        <f t="shared" si="8"/>
        <v/>
      </c>
      <c r="W40" s="33" t="str">
        <f t="shared" si="9"/>
        <v/>
      </c>
      <c r="X40" s="33" t="str">
        <f t="shared" si="10"/>
        <v/>
      </c>
      <c r="Y40" s="33" t="str">
        <f t="shared" si="11"/>
        <v/>
      </c>
      <c r="Z40" s="30">
        <f t="shared" si="12"/>
        <v>0</v>
      </c>
      <c r="AA40" s="30">
        <f t="shared" si="13"/>
        <v>0</v>
      </c>
      <c r="AB40" s="30">
        <f t="shared" si="14"/>
        <v>0</v>
      </c>
      <c r="AD40" s="33" t="s">
        <v>189</v>
      </c>
      <c r="AE40" s="32" t="str">
        <f t="shared" si="15"/>
        <v/>
      </c>
      <c r="AF40" s="33" t="str">
        <f t="shared" si="16"/>
        <v/>
      </c>
      <c r="AG40" s="33" t="str">
        <f t="shared" si="17"/>
        <v/>
      </c>
      <c r="AH40" s="33" t="str">
        <f t="shared" si="18"/>
        <v/>
      </c>
      <c r="AI40" s="30">
        <f t="shared" si="19"/>
        <v>0</v>
      </c>
      <c r="AJ40" s="30">
        <f t="shared" si="20"/>
        <v>0</v>
      </c>
      <c r="AK40" s="35">
        <f t="shared" si="21"/>
        <v>0</v>
      </c>
      <c r="AN40" s="3" t="s">
        <v>190</v>
      </c>
      <c r="AP40" s="8"/>
      <c r="AQ40" s="8"/>
      <c r="AR40" s="8"/>
      <c r="AS40" s="62">
        <f>AS25</f>
        <v>0</v>
      </c>
    </row>
    <row r="41" spans="1:45" ht="14.25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6" t="s">
        <v>191</v>
      </c>
      <c r="M41" s="32" t="str">
        <f t="shared" si="1"/>
        <v/>
      </c>
      <c r="N41" s="33" t="str">
        <f t="shared" si="2"/>
        <v/>
      </c>
      <c r="O41" s="33" t="str">
        <f t="shared" si="3"/>
        <v/>
      </c>
      <c r="P41" s="34" t="str">
        <f t="shared" si="4"/>
        <v/>
      </c>
      <c r="Q41" s="30">
        <f t="shared" si="5"/>
        <v>0</v>
      </c>
      <c r="R41" s="30">
        <f t="shared" si="6"/>
        <v>0</v>
      </c>
      <c r="S41" s="30">
        <f t="shared" si="7"/>
        <v>0</v>
      </c>
      <c r="U41" s="33" t="s">
        <v>192</v>
      </c>
      <c r="V41" s="32" t="str">
        <f t="shared" si="8"/>
        <v/>
      </c>
      <c r="W41" s="33" t="str">
        <f t="shared" si="9"/>
        <v/>
      </c>
      <c r="X41" s="33" t="str">
        <f t="shared" si="10"/>
        <v/>
      </c>
      <c r="Y41" s="33" t="str">
        <f t="shared" si="11"/>
        <v/>
      </c>
      <c r="Z41" s="30">
        <f t="shared" si="12"/>
        <v>0</v>
      </c>
      <c r="AA41" s="30">
        <f t="shared" si="13"/>
        <v>0</v>
      </c>
      <c r="AB41" s="30">
        <f t="shared" si="14"/>
        <v>0</v>
      </c>
      <c r="AD41" s="33" t="s">
        <v>193</v>
      </c>
      <c r="AE41" s="32" t="str">
        <f t="shared" si="15"/>
        <v/>
      </c>
      <c r="AF41" s="33" t="str">
        <f t="shared" si="16"/>
        <v/>
      </c>
      <c r="AG41" s="33" t="str">
        <f t="shared" si="17"/>
        <v/>
      </c>
      <c r="AH41" s="33" t="str">
        <f t="shared" si="18"/>
        <v/>
      </c>
      <c r="AI41" s="30">
        <f t="shared" si="19"/>
        <v>0</v>
      </c>
      <c r="AJ41" s="30">
        <f t="shared" si="20"/>
        <v>0</v>
      </c>
      <c r="AK41" s="35">
        <f t="shared" si="21"/>
        <v>0</v>
      </c>
      <c r="AN41" s="59" t="s">
        <v>194</v>
      </c>
      <c r="AO41" s="59"/>
      <c r="AP41" s="60"/>
      <c r="AQ41" s="60"/>
      <c r="AR41" s="60"/>
      <c r="AS41" s="64">
        <v>0</v>
      </c>
    </row>
    <row r="42" spans="1:45" ht="14.25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1"/>
        <v/>
      </c>
      <c r="N42" s="33" t="str">
        <f t="shared" si="2"/>
        <v/>
      </c>
      <c r="O42" s="33" t="str">
        <f t="shared" si="3"/>
        <v/>
      </c>
      <c r="P42" s="34" t="str">
        <f t="shared" si="4"/>
        <v/>
      </c>
      <c r="Q42" s="30">
        <f t="shared" si="5"/>
        <v>0</v>
      </c>
      <c r="R42" s="30">
        <f t="shared" si="6"/>
        <v>0</v>
      </c>
      <c r="S42" s="30">
        <f t="shared" si="7"/>
        <v>0</v>
      </c>
      <c r="U42" s="33" t="s">
        <v>196</v>
      </c>
      <c r="V42" s="32" t="str">
        <f t="shared" si="8"/>
        <v/>
      </c>
      <c r="W42" s="33" t="str">
        <f t="shared" si="9"/>
        <v/>
      </c>
      <c r="X42" s="33" t="str">
        <f t="shared" si="10"/>
        <v/>
      </c>
      <c r="Y42" s="33" t="str">
        <f t="shared" si="11"/>
        <v/>
      </c>
      <c r="Z42" s="30">
        <f t="shared" si="12"/>
        <v>0</v>
      </c>
      <c r="AA42" s="30">
        <f t="shared" si="13"/>
        <v>0</v>
      </c>
      <c r="AB42" s="30">
        <f t="shared" si="14"/>
        <v>0</v>
      </c>
      <c r="AD42" s="33" t="s">
        <v>197</v>
      </c>
      <c r="AE42" s="32" t="str">
        <f t="shared" si="15"/>
        <v/>
      </c>
      <c r="AF42" s="33" t="str">
        <f t="shared" si="16"/>
        <v/>
      </c>
      <c r="AG42" s="33" t="str">
        <f t="shared" si="17"/>
        <v/>
      </c>
      <c r="AH42" s="33" t="str">
        <f t="shared" si="18"/>
        <v/>
      </c>
      <c r="AI42" s="30">
        <f t="shared" si="19"/>
        <v>0</v>
      </c>
      <c r="AJ42" s="30">
        <f t="shared" si="20"/>
        <v>0</v>
      </c>
      <c r="AK42" s="35">
        <f t="shared" si="21"/>
        <v>0</v>
      </c>
      <c r="AN42" s="3" t="s">
        <v>198</v>
      </c>
      <c r="AP42" s="8"/>
      <c r="AQ42" s="8"/>
      <c r="AR42" s="8"/>
      <c r="AS42" s="62">
        <f>AS40+AS41</f>
        <v>0</v>
      </c>
    </row>
    <row r="43" spans="1:45" ht="14.25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6" t="s">
        <v>199</v>
      </c>
      <c r="M43" s="32" t="str">
        <f t="shared" si="1"/>
        <v/>
      </c>
      <c r="N43" s="33" t="str">
        <f t="shared" si="2"/>
        <v/>
      </c>
      <c r="O43" s="33" t="str">
        <f t="shared" si="3"/>
        <v/>
      </c>
      <c r="P43" s="34" t="str">
        <f t="shared" si="4"/>
        <v/>
      </c>
      <c r="Q43" s="30">
        <f t="shared" si="5"/>
        <v>0</v>
      </c>
      <c r="R43" s="30">
        <f t="shared" si="6"/>
        <v>0</v>
      </c>
      <c r="S43" s="30">
        <f t="shared" si="7"/>
        <v>0</v>
      </c>
      <c r="U43" s="33" t="s">
        <v>200</v>
      </c>
      <c r="V43" s="32" t="str">
        <f t="shared" si="8"/>
        <v/>
      </c>
      <c r="W43" s="33" t="str">
        <f t="shared" si="9"/>
        <v/>
      </c>
      <c r="X43" s="33" t="str">
        <f t="shared" si="10"/>
        <v/>
      </c>
      <c r="Y43" s="33" t="str">
        <f t="shared" si="11"/>
        <v/>
      </c>
      <c r="Z43" s="30">
        <f t="shared" si="12"/>
        <v>0</v>
      </c>
      <c r="AA43" s="30">
        <f t="shared" si="13"/>
        <v>0</v>
      </c>
      <c r="AB43" s="30">
        <f t="shared" si="14"/>
        <v>0</v>
      </c>
      <c r="AD43" s="33" t="s">
        <v>201</v>
      </c>
      <c r="AE43" s="32" t="str">
        <f t="shared" si="15"/>
        <v/>
      </c>
      <c r="AF43" s="33" t="str">
        <f t="shared" si="16"/>
        <v/>
      </c>
      <c r="AG43" s="33" t="str">
        <f t="shared" si="17"/>
        <v/>
      </c>
      <c r="AH43" s="33" t="str">
        <f t="shared" si="18"/>
        <v/>
      </c>
      <c r="AI43" s="30">
        <f t="shared" si="19"/>
        <v>0</v>
      </c>
      <c r="AJ43" s="30">
        <f t="shared" si="20"/>
        <v>0</v>
      </c>
      <c r="AK43" s="35">
        <f t="shared" si="21"/>
        <v>0</v>
      </c>
      <c r="AN43" s="59" t="s">
        <v>202</v>
      </c>
      <c r="AO43" s="59"/>
      <c r="AP43" s="60"/>
      <c r="AQ43" s="60"/>
      <c r="AR43" s="60"/>
      <c r="AS43" s="64">
        <f>E110</f>
        <v>0</v>
      </c>
    </row>
    <row r="44" spans="1:45" ht="14.25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1"/>
        <v/>
      </c>
      <c r="N44" s="33" t="str">
        <f t="shared" si="2"/>
        <v/>
      </c>
      <c r="O44" s="33" t="str">
        <f t="shared" si="3"/>
        <v/>
      </c>
      <c r="P44" s="34" t="str">
        <f t="shared" si="4"/>
        <v/>
      </c>
      <c r="Q44" s="30">
        <f t="shared" si="5"/>
        <v>0</v>
      </c>
      <c r="R44" s="30">
        <f t="shared" si="6"/>
        <v>0</v>
      </c>
      <c r="S44" s="30">
        <f t="shared" si="7"/>
        <v>0</v>
      </c>
      <c r="U44" s="33" t="s">
        <v>204</v>
      </c>
      <c r="V44" s="32" t="str">
        <f t="shared" si="8"/>
        <v/>
      </c>
      <c r="W44" s="33" t="str">
        <f t="shared" si="9"/>
        <v/>
      </c>
      <c r="X44" s="33" t="str">
        <f t="shared" si="10"/>
        <v/>
      </c>
      <c r="Y44" s="33" t="str">
        <f t="shared" si="11"/>
        <v/>
      </c>
      <c r="Z44" s="30">
        <f t="shared" si="12"/>
        <v>0</v>
      </c>
      <c r="AA44" s="30">
        <f t="shared" si="13"/>
        <v>0</v>
      </c>
      <c r="AB44" s="30">
        <f t="shared" si="14"/>
        <v>0</v>
      </c>
      <c r="AD44" s="33" t="s">
        <v>205</v>
      </c>
      <c r="AE44" s="32" t="str">
        <f t="shared" si="15"/>
        <v/>
      </c>
      <c r="AF44" s="33" t="str">
        <f t="shared" si="16"/>
        <v/>
      </c>
      <c r="AG44" s="33" t="str">
        <f t="shared" si="17"/>
        <v/>
      </c>
      <c r="AH44" s="33" t="str">
        <f t="shared" si="18"/>
        <v/>
      </c>
      <c r="AI44" s="30">
        <f t="shared" si="19"/>
        <v>0</v>
      </c>
      <c r="AJ44" s="30">
        <f t="shared" si="20"/>
        <v>0</v>
      </c>
      <c r="AK44" s="35">
        <f t="shared" si="21"/>
        <v>0</v>
      </c>
      <c r="AN44" s="3" t="s">
        <v>206</v>
      </c>
      <c r="AP44" s="8"/>
      <c r="AQ44" s="8"/>
      <c r="AR44" s="8"/>
      <c r="AS44" s="62">
        <f>AS42-AS43</f>
        <v>0</v>
      </c>
    </row>
    <row r="45" spans="1:45" ht="14.25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6" t="s">
        <v>207</v>
      </c>
      <c r="M45" s="32" t="str">
        <f t="shared" si="1"/>
        <v/>
      </c>
      <c r="N45" s="33" t="str">
        <f t="shared" si="2"/>
        <v/>
      </c>
      <c r="O45" s="33" t="str">
        <f t="shared" si="3"/>
        <v/>
      </c>
      <c r="P45" s="34" t="str">
        <f t="shared" si="4"/>
        <v/>
      </c>
      <c r="Q45" s="30">
        <f t="shared" si="5"/>
        <v>0</v>
      </c>
      <c r="R45" s="30">
        <f t="shared" si="6"/>
        <v>0</v>
      </c>
      <c r="S45" s="30">
        <f t="shared" si="7"/>
        <v>0</v>
      </c>
      <c r="U45" s="33" t="s">
        <v>208</v>
      </c>
      <c r="V45" s="32" t="str">
        <f t="shared" si="8"/>
        <v/>
      </c>
      <c r="W45" s="33" t="str">
        <f t="shared" si="9"/>
        <v/>
      </c>
      <c r="X45" s="33" t="str">
        <f t="shared" si="10"/>
        <v/>
      </c>
      <c r="Y45" s="33" t="str">
        <f t="shared" si="11"/>
        <v/>
      </c>
      <c r="Z45" s="30">
        <f t="shared" si="12"/>
        <v>0</v>
      </c>
      <c r="AA45" s="30">
        <f t="shared" si="13"/>
        <v>0</v>
      </c>
      <c r="AB45" s="30">
        <f t="shared" si="14"/>
        <v>0</v>
      </c>
      <c r="AD45" s="33" t="s">
        <v>209</v>
      </c>
      <c r="AE45" s="32" t="str">
        <f t="shared" si="15"/>
        <v/>
      </c>
      <c r="AF45" s="33" t="str">
        <f t="shared" si="16"/>
        <v/>
      </c>
      <c r="AG45" s="33" t="str">
        <f t="shared" si="17"/>
        <v/>
      </c>
      <c r="AH45" s="33" t="str">
        <f t="shared" si="18"/>
        <v/>
      </c>
      <c r="AI45" s="30">
        <f t="shared" si="19"/>
        <v>0</v>
      </c>
      <c r="AJ45" s="30">
        <f t="shared" si="20"/>
        <v>0</v>
      </c>
      <c r="AK45" s="35">
        <f t="shared" si="21"/>
        <v>0</v>
      </c>
      <c r="AM45" s="2" t="s">
        <v>210</v>
      </c>
      <c r="AN45" s="2" t="s">
        <v>211</v>
      </c>
      <c r="AO45" s="2"/>
      <c r="AP45" s="65"/>
      <c r="AQ45" s="65"/>
      <c r="AR45" s="8"/>
      <c r="AS45" s="8"/>
    </row>
    <row r="46" spans="1:45" ht="14.25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1"/>
        <v/>
      </c>
      <c r="N46" s="33" t="str">
        <f t="shared" si="2"/>
        <v/>
      </c>
      <c r="O46" s="33" t="str">
        <f t="shared" si="3"/>
        <v/>
      </c>
      <c r="P46" s="34" t="str">
        <f t="shared" si="4"/>
        <v/>
      </c>
      <c r="Q46" s="30">
        <f t="shared" si="5"/>
        <v>0</v>
      </c>
      <c r="R46" s="30">
        <f t="shared" si="6"/>
        <v>0</v>
      </c>
      <c r="S46" s="30">
        <f t="shared" si="7"/>
        <v>0</v>
      </c>
      <c r="U46" s="33" t="s">
        <v>213</v>
      </c>
      <c r="V46" s="32" t="str">
        <f t="shared" si="8"/>
        <v/>
      </c>
      <c r="W46" s="33" t="str">
        <f t="shared" si="9"/>
        <v/>
      </c>
      <c r="X46" s="33" t="str">
        <f t="shared" si="10"/>
        <v/>
      </c>
      <c r="Y46" s="33" t="str">
        <f t="shared" si="11"/>
        <v/>
      </c>
      <c r="Z46" s="30">
        <f t="shared" si="12"/>
        <v>0</v>
      </c>
      <c r="AA46" s="30">
        <f t="shared" si="13"/>
        <v>0</v>
      </c>
      <c r="AB46" s="30">
        <f t="shared" si="14"/>
        <v>0</v>
      </c>
      <c r="AD46" s="33" t="s">
        <v>214</v>
      </c>
      <c r="AE46" s="32" t="str">
        <f t="shared" si="15"/>
        <v/>
      </c>
      <c r="AF46" s="33" t="str">
        <f t="shared" si="16"/>
        <v/>
      </c>
      <c r="AG46" s="33" t="str">
        <f t="shared" si="17"/>
        <v/>
      </c>
      <c r="AH46" s="33" t="str">
        <f t="shared" si="18"/>
        <v/>
      </c>
      <c r="AI46" s="30">
        <f t="shared" si="19"/>
        <v>0</v>
      </c>
      <c r="AJ46" s="30">
        <f t="shared" si="20"/>
        <v>0</v>
      </c>
      <c r="AK46" s="35">
        <f t="shared" si="21"/>
        <v>0</v>
      </c>
      <c r="AN46" s="3" t="s">
        <v>215</v>
      </c>
      <c r="AP46" s="8"/>
      <c r="AQ46" s="8"/>
      <c r="AR46" s="8"/>
      <c r="AS46" s="8"/>
    </row>
    <row r="47" spans="1:45" ht="14.25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6" t="s">
        <v>216</v>
      </c>
      <c r="M47" s="32" t="str">
        <f t="shared" si="1"/>
        <v/>
      </c>
      <c r="N47" s="33" t="str">
        <f t="shared" si="2"/>
        <v/>
      </c>
      <c r="O47" s="33" t="str">
        <f t="shared" si="3"/>
        <v/>
      </c>
      <c r="P47" s="34" t="str">
        <f t="shared" si="4"/>
        <v/>
      </c>
      <c r="Q47" s="30">
        <f t="shared" si="5"/>
        <v>0</v>
      </c>
      <c r="R47" s="30">
        <f t="shared" si="6"/>
        <v>0</v>
      </c>
      <c r="S47" s="30">
        <f t="shared" si="7"/>
        <v>0</v>
      </c>
      <c r="U47" s="33" t="s">
        <v>217</v>
      </c>
      <c r="V47" s="32" t="str">
        <f t="shared" si="8"/>
        <v/>
      </c>
      <c r="W47" s="33" t="str">
        <f t="shared" si="9"/>
        <v/>
      </c>
      <c r="X47" s="33" t="str">
        <f t="shared" si="10"/>
        <v/>
      </c>
      <c r="Y47" s="33" t="str">
        <f t="shared" si="11"/>
        <v/>
      </c>
      <c r="Z47" s="30">
        <f t="shared" si="12"/>
        <v>0</v>
      </c>
      <c r="AA47" s="30">
        <f t="shared" si="13"/>
        <v>0</v>
      </c>
      <c r="AB47" s="30">
        <f t="shared" si="14"/>
        <v>0</v>
      </c>
      <c r="AD47" s="33" t="s">
        <v>218</v>
      </c>
      <c r="AE47" s="32" t="str">
        <f t="shared" si="15"/>
        <v/>
      </c>
      <c r="AF47" s="33" t="str">
        <f t="shared" si="16"/>
        <v/>
      </c>
      <c r="AG47" s="33" t="str">
        <f t="shared" si="17"/>
        <v/>
      </c>
      <c r="AH47" s="33" t="str">
        <f t="shared" si="18"/>
        <v/>
      </c>
      <c r="AI47" s="30">
        <f t="shared" si="19"/>
        <v>0</v>
      </c>
      <c r="AJ47" s="30">
        <f t="shared" si="20"/>
        <v>0</v>
      </c>
      <c r="AK47" s="35">
        <f t="shared" si="21"/>
        <v>0</v>
      </c>
      <c r="AP47" s="8"/>
      <c r="AQ47" s="8"/>
      <c r="AR47" s="8"/>
      <c r="AS47" s="8"/>
    </row>
    <row r="48" spans="1:45" ht="14.25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1"/>
        <v/>
      </c>
      <c r="N48" s="33" t="str">
        <f t="shared" si="2"/>
        <v/>
      </c>
      <c r="O48" s="33" t="str">
        <f t="shared" si="3"/>
        <v/>
      </c>
      <c r="P48" s="34" t="str">
        <f t="shared" si="4"/>
        <v/>
      </c>
      <c r="Q48" s="30">
        <f t="shared" si="5"/>
        <v>0</v>
      </c>
      <c r="R48" s="30">
        <f t="shared" si="6"/>
        <v>0</v>
      </c>
      <c r="S48" s="30">
        <f t="shared" si="7"/>
        <v>0</v>
      </c>
      <c r="U48" s="33" t="s">
        <v>220</v>
      </c>
      <c r="V48" s="32" t="str">
        <f t="shared" si="8"/>
        <v/>
      </c>
      <c r="W48" s="33" t="str">
        <f t="shared" si="9"/>
        <v/>
      </c>
      <c r="X48" s="33" t="str">
        <f t="shared" si="10"/>
        <v/>
      </c>
      <c r="Y48" s="33" t="str">
        <f t="shared" si="11"/>
        <v/>
      </c>
      <c r="Z48" s="30">
        <f t="shared" si="12"/>
        <v>0</v>
      </c>
      <c r="AA48" s="30">
        <f t="shared" si="13"/>
        <v>0</v>
      </c>
      <c r="AB48" s="30">
        <f t="shared" si="14"/>
        <v>0</v>
      </c>
      <c r="AD48" s="33" t="s">
        <v>221</v>
      </c>
      <c r="AE48" s="32" t="str">
        <f t="shared" si="15"/>
        <v/>
      </c>
      <c r="AF48" s="33" t="str">
        <f t="shared" si="16"/>
        <v/>
      </c>
      <c r="AG48" s="33" t="str">
        <f t="shared" si="17"/>
        <v/>
      </c>
      <c r="AH48" s="33" t="str">
        <f t="shared" si="18"/>
        <v/>
      </c>
      <c r="AI48" s="30">
        <f t="shared" si="19"/>
        <v>0</v>
      </c>
      <c r="AJ48" s="30">
        <f t="shared" si="20"/>
        <v>0</v>
      </c>
      <c r="AK48" s="35">
        <f t="shared" si="21"/>
        <v>0</v>
      </c>
      <c r="AP48" s="8"/>
      <c r="AQ48" s="8"/>
      <c r="AR48" s="8"/>
      <c r="AS48" s="8"/>
    </row>
    <row r="49" spans="1:45" ht="14.25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6" t="s">
        <v>222</v>
      </c>
      <c r="M49" s="32" t="str">
        <f t="shared" si="1"/>
        <v/>
      </c>
      <c r="N49" s="33" t="str">
        <f t="shared" si="2"/>
        <v/>
      </c>
      <c r="O49" s="33" t="str">
        <f t="shared" si="3"/>
        <v/>
      </c>
      <c r="P49" s="34" t="str">
        <f t="shared" si="4"/>
        <v/>
      </c>
      <c r="Q49" s="30">
        <f t="shared" si="5"/>
        <v>0</v>
      </c>
      <c r="R49" s="30">
        <f t="shared" si="6"/>
        <v>0</v>
      </c>
      <c r="S49" s="30">
        <f t="shared" si="7"/>
        <v>0</v>
      </c>
      <c r="U49" s="33" t="s">
        <v>223</v>
      </c>
      <c r="V49" s="32" t="str">
        <f t="shared" si="8"/>
        <v/>
      </c>
      <c r="W49" s="33" t="str">
        <f t="shared" si="9"/>
        <v/>
      </c>
      <c r="X49" s="33" t="str">
        <f t="shared" si="10"/>
        <v/>
      </c>
      <c r="Y49" s="33" t="str">
        <f t="shared" si="11"/>
        <v/>
      </c>
      <c r="Z49" s="30">
        <f t="shared" si="12"/>
        <v>0</v>
      </c>
      <c r="AA49" s="30">
        <f t="shared" si="13"/>
        <v>0</v>
      </c>
      <c r="AB49" s="30">
        <f t="shared" si="14"/>
        <v>0</v>
      </c>
      <c r="AD49" s="33" t="s">
        <v>224</v>
      </c>
      <c r="AE49" s="32" t="str">
        <f t="shared" si="15"/>
        <v/>
      </c>
      <c r="AF49" s="33" t="str">
        <f t="shared" si="16"/>
        <v/>
      </c>
      <c r="AG49" s="33" t="str">
        <f t="shared" si="17"/>
        <v/>
      </c>
      <c r="AH49" s="33" t="str">
        <f t="shared" si="18"/>
        <v/>
      </c>
      <c r="AI49" s="30">
        <f t="shared" si="19"/>
        <v>0</v>
      </c>
      <c r="AJ49" s="30">
        <f t="shared" si="20"/>
        <v>0</v>
      </c>
      <c r="AK49" s="35">
        <f t="shared" si="21"/>
        <v>0</v>
      </c>
      <c r="AP49" s="8"/>
      <c r="AQ49" s="8"/>
      <c r="AR49" s="8" t="s">
        <v>225</v>
      </c>
      <c r="AS49" s="8"/>
    </row>
    <row r="50" spans="1:45" ht="14.25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1"/>
        <v/>
      </c>
      <c r="N50" s="33" t="str">
        <f t="shared" si="2"/>
        <v/>
      </c>
      <c r="O50" s="33" t="str">
        <f t="shared" si="3"/>
        <v/>
      </c>
      <c r="P50" s="34" t="str">
        <f t="shared" si="4"/>
        <v/>
      </c>
      <c r="Q50" s="30">
        <f t="shared" si="5"/>
        <v>0</v>
      </c>
      <c r="R50" s="30">
        <f t="shared" si="6"/>
        <v>0</v>
      </c>
      <c r="S50" s="30">
        <f t="shared" si="7"/>
        <v>0</v>
      </c>
      <c r="U50" s="33" t="s">
        <v>227</v>
      </c>
      <c r="V50" s="32" t="str">
        <f t="shared" si="8"/>
        <v/>
      </c>
      <c r="W50" s="33" t="str">
        <f t="shared" si="9"/>
        <v/>
      </c>
      <c r="X50" s="33" t="str">
        <f t="shared" si="10"/>
        <v/>
      </c>
      <c r="Y50" s="33" t="str">
        <f t="shared" si="11"/>
        <v/>
      </c>
      <c r="Z50" s="30">
        <f t="shared" si="12"/>
        <v>0</v>
      </c>
      <c r="AA50" s="30">
        <f t="shared" si="13"/>
        <v>0</v>
      </c>
      <c r="AB50" s="30">
        <f t="shared" si="14"/>
        <v>0</v>
      </c>
      <c r="AD50" s="33" t="s">
        <v>228</v>
      </c>
      <c r="AE50" s="32" t="str">
        <f t="shared" si="15"/>
        <v/>
      </c>
      <c r="AF50" s="33" t="str">
        <f t="shared" si="16"/>
        <v/>
      </c>
      <c r="AG50" s="33" t="str">
        <f t="shared" si="17"/>
        <v/>
      </c>
      <c r="AH50" s="33" t="str">
        <f t="shared" si="18"/>
        <v/>
      </c>
      <c r="AI50" s="30">
        <f t="shared" si="19"/>
        <v>0</v>
      </c>
      <c r="AJ50" s="30">
        <f t="shared" si="20"/>
        <v>0</v>
      </c>
      <c r="AK50" s="35">
        <f t="shared" si="21"/>
        <v>0</v>
      </c>
      <c r="AN50" s="3" t="s">
        <v>229</v>
      </c>
      <c r="AP50" s="8"/>
      <c r="AQ50" s="8"/>
      <c r="AR50" s="8"/>
      <c r="AS50" s="8"/>
    </row>
    <row r="51" spans="1:45" ht="14.25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6" t="s">
        <v>230</v>
      </c>
      <c r="M51" s="32" t="str">
        <f t="shared" si="1"/>
        <v/>
      </c>
      <c r="N51" s="33" t="str">
        <f t="shared" si="2"/>
        <v/>
      </c>
      <c r="O51" s="33" t="str">
        <f t="shared" si="3"/>
        <v/>
      </c>
      <c r="P51" s="34" t="str">
        <f t="shared" si="4"/>
        <v/>
      </c>
      <c r="Q51" s="30">
        <f t="shared" si="5"/>
        <v>0</v>
      </c>
      <c r="R51" s="30">
        <f t="shared" si="6"/>
        <v>0</v>
      </c>
      <c r="S51" s="30">
        <f t="shared" si="7"/>
        <v>0</v>
      </c>
      <c r="U51" s="33" t="s">
        <v>231</v>
      </c>
      <c r="V51" s="32" t="str">
        <f t="shared" si="8"/>
        <v/>
      </c>
      <c r="W51" s="33" t="str">
        <f t="shared" si="9"/>
        <v/>
      </c>
      <c r="X51" s="33" t="str">
        <f t="shared" si="10"/>
        <v/>
      </c>
      <c r="Y51" s="33" t="str">
        <f t="shared" si="11"/>
        <v/>
      </c>
      <c r="Z51" s="30">
        <f t="shared" si="12"/>
        <v>0</v>
      </c>
      <c r="AA51" s="30">
        <f t="shared" si="13"/>
        <v>0</v>
      </c>
      <c r="AB51" s="30">
        <f t="shared" si="14"/>
        <v>0</v>
      </c>
      <c r="AD51" s="33" t="s">
        <v>232</v>
      </c>
      <c r="AE51" s="32" t="str">
        <f t="shared" si="15"/>
        <v/>
      </c>
      <c r="AF51" s="33" t="str">
        <f t="shared" si="16"/>
        <v/>
      </c>
      <c r="AG51" s="33" t="str">
        <f t="shared" si="17"/>
        <v/>
      </c>
      <c r="AH51" s="33" t="str">
        <f t="shared" si="18"/>
        <v/>
      </c>
      <c r="AI51" s="30">
        <f t="shared" si="19"/>
        <v>0</v>
      </c>
      <c r="AJ51" s="30">
        <f t="shared" si="20"/>
        <v>0</v>
      </c>
      <c r="AK51" s="35">
        <f t="shared" si="21"/>
        <v>0</v>
      </c>
      <c r="AN51" s="3" t="s">
        <v>233</v>
      </c>
      <c r="AP51" s="8"/>
      <c r="AQ51" s="8"/>
      <c r="AR51" s="8" t="s">
        <v>234</v>
      </c>
      <c r="AS51" s="8"/>
    </row>
    <row r="52" spans="1:45" ht="14.25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1"/>
        <v/>
      </c>
      <c r="N52" s="33" t="str">
        <f t="shared" si="2"/>
        <v/>
      </c>
      <c r="O52" s="33" t="str">
        <f t="shared" si="3"/>
        <v/>
      </c>
      <c r="P52" s="34" t="str">
        <f t="shared" si="4"/>
        <v/>
      </c>
      <c r="Q52" s="30">
        <f t="shared" si="5"/>
        <v>0</v>
      </c>
      <c r="R52" s="30">
        <f t="shared" si="6"/>
        <v>0</v>
      </c>
      <c r="S52" s="30">
        <f t="shared" si="7"/>
        <v>0</v>
      </c>
      <c r="U52" s="33" t="s">
        <v>236</v>
      </c>
      <c r="V52" s="32" t="str">
        <f t="shared" si="8"/>
        <v/>
      </c>
      <c r="W52" s="33" t="str">
        <f t="shared" si="9"/>
        <v/>
      </c>
      <c r="X52" s="33" t="str">
        <f t="shared" si="10"/>
        <v/>
      </c>
      <c r="Y52" s="33" t="str">
        <f t="shared" si="11"/>
        <v/>
      </c>
      <c r="Z52" s="30">
        <f t="shared" si="12"/>
        <v>0</v>
      </c>
      <c r="AA52" s="30">
        <f t="shared" si="13"/>
        <v>0</v>
      </c>
      <c r="AB52" s="30">
        <f t="shared" si="14"/>
        <v>0</v>
      </c>
      <c r="AD52" s="33" t="s">
        <v>237</v>
      </c>
      <c r="AE52" s="32" t="str">
        <f t="shared" si="15"/>
        <v/>
      </c>
      <c r="AF52" s="33" t="str">
        <f t="shared" si="16"/>
        <v/>
      </c>
      <c r="AG52" s="33" t="str">
        <f t="shared" si="17"/>
        <v/>
      </c>
      <c r="AH52" s="33" t="str">
        <f t="shared" si="18"/>
        <v/>
      </c>
      <c r="AI52" s="30">
        <f t="shared" si="19"/>
        <v>0</v>
      </c>
      <c r="AJ52" s="30">
        <f t="shared" si="20"/>
        <v>0</v>
      </c>
      <c r="AK52" s="35">
        <f t="shared" si="21"/>
        <v>0</v>
      </c>
      <c r="AP52" s="8"/>
      <c r="AQ52" s="8"/>
      <c r="AR52" s="8"/>
      <c r="AS52" s="8"/>
    </row>
    <row r="53" spans="1:45" ht="14.25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6" t="s">
        <v>238</v>
      </c>
      <c r="M53" s="32" t="str">
        <f t="shared" si="1"/>
        <v/>
      </c>
      <c r="N53" s="33" t="str">
        <f t="shared" si="2"/>
        <v/>
      </c>
      <c r="O53" s="33" t="str">
        <f t="shared" si="3"/>
        <v/>
      </c>
      <c r="P53" s="34" t="str">
        <f t="shared" si="4"/>
        <v/>
      </c>
      <c r="Q53" s="30">
        <f t="shared" si="5"/>
        <v>0</v>
      </c>
      <c r="R53" s="30">
        <f t="shared" si="6"/>
        <v>0</v>
      </c>
      <c r="S53" s="30">
        <f t="shared" si="7"/>
        <v>0</v>
      </c>
      <c r="U53" s="33" t="s">
        <v>239</v>
      </c>
      <c r="V53" s="32" t="str">
        <f t="shared" si="8"/>
        <v/>
      </c>
      <c r="W53" s="33" t="str">
        <f t="shared" si="9"/>
        <v/>
      </c>
      <c r="X53" s="33" t="str">
        <f t="shared" si="10"/>
        <v/>
      </c>
      <c r="Y53" s="33" t="str">
        <f t="shared" si="11"/>
        <v/>
      </c>
      <c r="Z53" s="30">
        <f t="shared" si="12"/>
        <v>0</v>
      </c>
      <c r="AA53" s="30">
        <f t="shared" si="13"/>
        <v>0</v>
      </c>
      <c r="AB53" s="30">
        <f t="shared" si="14"/>
        <v>0</v>
      </c>
      <c r="AD53" s="33" t="s">
        <v>240</v>
      </c>
      <c r="AE53" s="32" t="str">
        <f t="shared" si="15"/>
        <v/>
      </c>
      <c r="AF53" s="33" t="str">
        <f t="shared" si="16"/>
        <v/>
      </c>
      <c r="AG53" s="33" t="str">
        <f t="shared" si="17"/>
        <v/>
      </c>
      <c r="AH53" s="33" t="str">
        <f t="shared" si="18"/>
        <v/>
      </c>
      <c r="AI53" s="30">
        <f t="shared" si="19"/>
        <v>0</v>
      </c>
      <c r="AJ53" s="30">
        <f t="shared" si="20"/>
        <v>0</v>
      </c>
      <c r="AK53" s="35">
        <f t="shared" si="21"/>
        <v>0</v>
      </c>
      <c r="AP53" s="8"/>
      <c r="AQ53" s="8"/>
      <c r="AR53" s="8"/>
      <c r="AS53" s="8"/>
    </row>
    <row r="54" spans="1:45" ht="14.25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1"/>
        <v/>
      </c>
      <c r="N54" s="33" t="str">
        <f t="shared" si="2"/>
        <v/>
      </c>
      <c r="O54" s="33" t="str">
        <f t="shared" si="3"/>
        <v/>
      </c>
      <c r="P54" s="34" t="str">
        <f t="shared" si="4"/>
        <v/>
      </c>
      <c r="Q54" s="30">
        <f t="shared" si="5"/>
        <v>0</v>
      </c>
      <c r="R54" s="30">
        <f t="shared" si="6"/>
        <v>0</v>
      </c>
      <c r="S54" s="30">
        <f t="shared" si="7"/>
        <v>0</v>
      </c>
      <c r="U54" s="33" t="s">
        <v>242</v>
      </c>
      <c r="V54" s="32" t="str">
        <f t="shared" si="8"/>
        <v/>
      </c>
      <c r="W54" s="33" t="str">
        <f t="shared" si="9"/>
        <v/>
      </c>
      <c r="X54" s="33" t="str">
        <f t="shared" si="10"/>
        <v/>
      </c>
      <c r="Y54" s="33" t="str">
        <f t="shared" si="11"/>
        <v/>
      </c>
      <c r="Z54" s="30">
        <f t="shared" si="12"/>
        <v>0</v>
      </c>
      <c r="AA54" s="30">
        <f t="shared" si="13"/>
        <v>0</v>
      </c>
      <c r="AB54" s="30">
        <f t="shared" si="14"/>
        <v>0</v>
      </c>
      <c r="AD54" s="33" t="s">
        <v>243</v>
      </c>
      <c r="AE54" s="32" t="str">
        <f t="shared" si="15"/>
        <v/>
      </c>
      <c r="AF54" s="33" t="str">
        <f t="shared" si="16"/>
        <v/>
      </c>
      <c r="AG54" s="33" t="str">
        <f t="shared" si="17"/>
        <v/>
      </c>
      <c r="AH54" s="33" t="str">
        <f t="shared" si="18"/>
        <v/>
      </c>
      <c r="AI54" s="30">
        <f t="shared" si="19"/>
        <v>0</v>
      </c>
      <c r="AJ54" s="30">
        <f t="shared" si="20"/>
        <v>0</v>
      </c>
      <c r="AK54" s="35">
        <f t="shared" si="21"/>
        <v>0</v>
      </c>
      <c r="AP54" s="8"/>
      <c r="AQ54" s="8"/>
      <c r="AR54" s="8"/>
      <c r="AS54" s="8"/>
    </row>
    <row r="55" spans="1:45" ht="14.25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6" t="s">
        <v>244</v>
      </c>
      <c r="M55" s="32" t="str">
        <f t="shared" si="1"/>
        <v/>
      </c>
      <c r="N55" s="33" t="str">
        <f t="shared" si="2"/>
        <v/>
      </c>
      <c r="O55" s="33" t="str">
        <f t="shared" si="3"/>
        <v/>
      </c>
      <c r="P55" s="34" t="str">
        <f t="shared" si="4"/>
        <v/>
      </c>
      <c r="Q55" s="30">
        <f t="shared" si="5"/>
        <v>0</v>
      </c>
      <c r="R55" s="30">
        <f t="shared" si="6"/>
        <v>0</v>
      </c>
      <c r="S55" s="30">
        <f t="shared" si="7"/>
        <v>0</v>
      </c>
      <c r="U55" s="33" t="s">
        <v>245</v>
      </c>
      <c r="V55" s="32" t="str">
        <f t="shared" si="8"/>
        <v/>
      </c>
      <c r="W55" s="33" t="str">
        <f t="shared" si="9"/>
        <v/>
      </c>
      <c r="X55" s="33" t="str">
        <f t="shared" si="10"/>
        <v/>
      </c>
      <c r="Y55" s="33" t="str">
        <f t="shared" si="11"/>
        <v/>
      </c>
      <c r="Z55" s="30">
        <f t="shared" si="12"/>
        <v>0</v>
      </c>
      <c r="AA55" s="30">
        <f t="shared" si="13"/>
        <v>0</v>
      </c>
      <c r="AB55" s="30">
        <f t="shared" si="14"/>
        <v>0</v>
      </c>
      <c r="AD55" s="33" t="s">
        <v>246</v>
      </c>
      <c r="AE55" s="32" t="str">
        <f t="shared" si="15"/>
        <v/>
      </c>
      <c r="AF55" s="33" t="str">
        <f t="shared" si="16"/>
        <v/>
      </c>
      <c r="AG55" s="33" t="str">
        <f t="shared" si="17"/>
        <v/>
      </c>
      <c r="AH55" s="33" t="str">
        <f t="shared" si="18"/>
        <v/>
      </c>
      <c r="AI55" s="30">
        <f t="shared" si="19"/>
        <v>0</v>
      </c>
      <c r="AJ55" s="30">
        <f t="shared" si="20"/>
        <v>0</v>
      </c>
      <c r="AK55" s="35">
        <f t="shared" si="21"/>
        <v>0</v>
      </c>
      <c r="AN55" s="3" t="s">
        <v>247</v>
      </c>
      <c r="AP55" s="8"/>
      <c r="AQ55" s="8"/>
      <c r="AR55" s="8" t="s">
        <v>248</v>
      </c>
      <c r="AS55" s="8"/>
    </row>
    <row r="56" spans="1:45" ht="14.25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1"/>
        <v/>
      </c>
      <c r="N56" s="33" t="str">
        <f t="shared" si="2"/>
        <v/>
      </c>
      <c r="O56" s="33" t="str">
        <f t="shared" si="3"/>
        <v/>
      </c>
      <c r="P56" s="34" t="str">
        <f t="shared" si="4"/>
        <v/>
      </c>
      <c r="Q56" s="30">
        <f t="shared" si="5"/>
        <v>0</v>
      </c>
      <c r="R56" s="30">
        <f t="shared" si="6"/>
        <v>0</v>
      </c>
      <c r="S56" s="30">
        <f t="shared" si="7"/>
        <v>0</v>
      </c>
      <c r="U56" s="33" t="s">
        <v>250</v>
      </c>
      <c r="V56" s="32" t="str">
        <f t="shared" si="8"/>
        <v/>
      </c>
      <c r="W56" s="33" t="str">
        <f t="shared" si="9"/>
        <v/>
      </c>
      <c r="X56" s="33" t="str">
        <f t="shared" si="10"/>
        <v/>
      </c>
      <c r="Y56" s="33" t="str">
        <f t="shared" si="11"/>
        <v/>
      </c>
      <c r="Z56" s="30">
        <f t="shared" si="12"/>
        <v>0</v>
      </c>
      <c r="AA56" s="30">
        <f t="shared" si="13"/>
        <v>0</v>
      </c>
      <c r="AB56" s="30">
        <f t="shared" si="14"/>
        <v>0</v>
      </c>
      <c r="AD56" s="33" t="s">
        <v>251</v>
      </c>
      <c r="AE56" s="32" t="str">
        <f t="shared" si="15"/>
        <v/>
      </c>
      <c r="AF56" s="33" t="str">
        <f t="shared" si="16"/>
        <v/>
      </c>
      <c r="AG56" s="33" t="str">
        <f t="shared" si="17"/>
        <v/>
      </c>
      <c r="AH56" s="33" t="str">
        <f t="shared" si="18"/>
        <v/>
      </c>
      <c r="AI56" s="30">
        <f t="shared" si="19"/>
        <v>0</v>
      </c>
      <c r="AJ56" s="30">
        <f t="shared" si="20"/>
        <v>0</v>
      </c>
      <c r="AK56" s="35">
        <f t="shared" si="21"/>
        <v>0</v>
      </c>
      <c r="AN56" s="3" t="s">
        <v>252</v>
      </c>
      <c r="AP56" s="8"/>
      <c r="AQ56" s="8"/>
      <c r="AR56" s="8" t="s">
        <v>253</v>
      </c>
      <c r="AS56" s="8"/>
    </row>
    <row r="57" spans="1:45" ht="14.25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6" t="s">
        <v>254</v>
      </c>
      <c r="M57" s="32" t="str">
        <f t="shared" si="1"/>
        <v/>
      </c>
      <c r="N57" s="33" t="str">
        <f t="shared" si="2"/>
        <v/>
      </c>
      <c r="O57" s="33" t="str">
        <f t="shared" si="3"/>
        <v/>
      </c>
      <c r="P57" s="34" t="str">
        <f t="shared" si="4"/>
        <v/>
      </c>
      <c r="Q57" s="30">
        <f t="shared" si="5"/>
        <v>0</v>
      </c>
      <c r="R57" s="30">
        <f t="shared" si="6"/>
        <v>0</v>
      </c>
      <c r="S57" s="30">
        <f t="shared" si="7"/>
        <v>0</v>
      </c>
      <c r="U57" s="33" t="s">
        <v>255</v>
      </c>
      <c r="V57" s="32" t="str">
        <f t="shared" si="8"/>
        <v/>
      </c>
      <c r="W57" s="33" t="str">
        <f t="shared" si="9"/>
        <v/>
      </c>
      <c r="X57" s="33" t="str">
        <f t="shared" si="10"/>
        <v/>
      </c>
      <c r="Y57" s="33" t="str">
        <f t="shared" si="11"/>
        <v/>
      </c>
      <c r="Z57" s="30">
        <f t="shared" si="12"/>
        <v>0</v>
      </c>
      <c r="AA57" s="30">
        <f t="shared" si="13"/>
        <v>0</v>
      </c>
      <c r="AB57" s="30">
        <f t="shared" si="14"/>
        <v>0</v>
      </c>
      <c r="AD57" s="33" t="s">
        <v>256</v>
      </c>
      <c r="AE57" s="32" t="str">
        <f t="shared" si="15"/>
        <v/>
      </c>
      <c r="AF57" s="33" t="str">
        <f t="shared" si="16"/>
        <v/>
      </c>
      <c r="AG57" s="33" t="str">
        <f t="shared" si="17"/>
        <v/>
      </c>
      <c r="AH57" s="33" t="str">
        <f t="shared" si="18"/>
        <v/>
      </c>
      <c r="AI57" s="30">
        <f t="shared" si="19"/>
        <v>0</v>
      </c>
      <c r="AJ57" s="30">
        <f t="shared" si="20"/>
        <v>0</v>
      </c>
      <c r="AK57" s="35">
        <f t="shared" si="21"/>
        <v>0</v>
      </c>
      <c r="AP57" s="8"/>
      <c r="AQ57" s="8"/>
      <c r="AR57" s="8"/>
      <c r="AS57" s="8"/>
    </row>
    <row r="58" spans="1:45" ht="14.25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1"/>
        <v/>
      </c>
      <c r="N58" s="33" t="str">
        <f t="shared" si="2"/>
        <v/>
      </c>
      <c r="O58" s="33" t="str">
        <f t="shared" si="3"/>
        <v/>
      </c>
      <c r="P58" s="34" t="str">
        <f t="shared" si="4"/>
        <v/>
      </c>
      <c r="Q58" s="30">
        <f t="shared" si="5"/>
        <v>0</v>
      </c>
      <c r="R58" s="30">
        <f t="shared" si="6"/>
        <v>0</v>
      </c>
      <c r="S58" s="30">
        <f t="shared" si="7"/>
        <v>0</v>
      </c>
      <c r="U58" s="33" t="s">
        <v>258</v>
      </c>
      <c r="V58" s="32" t="str">
        <f t="shared" si="8"/>
        <v/>
      </c>
      <c r="W58" s="33" t="str">
        <f t="shared" si="9"/>
        <v/>
      </c>
      <c r="X58" s="33" t="str">
        <f t="shared" si="10"/>
        <v/>
      </c>
      <c r="Y58" s="33" t="str">
        <f t="shared" si="11"/>
        <v/>
      </c>
      <c r="Z58" s="30">
        <f t="shared" si="12"/>
        <v>0</v>
      </c>
      <c r="AA58" s="30">
        <f t="shared" si="13"/>
        <v>0</v>
      </c>
      <c r="AB58" s="30">
        <f t="shared" si="14"/>
        <v>0</v>
      </c>
      <c r="AD58" s="33" t="s">
        <v>259</v>
      </c>
      <c r="AE58" s="32" t="str">
        <f t="shared" si="15"/>
        <v/>
      </c>
      <c r="AF58" s="33" t="str">
        <f t="shared" si="16"/>
        <v/>
      </c>
      <c r="AG58" s="33" t="str">
        <f t="shared" si="17"/>
        <v/>
      </c>
      <c r="AH58" s="33" t="str">
        <f t="shared" si="18"/>
        <v/>
      </c>
      <c r="AI58" s="30">
        <f t="shared" si="19"/>
        <v>0</v>
      </c>
      <c r="AJ58" s="30">
        <f t="shared" si="20"/>
        <v>0</v>
      </c>
      <c r="AK58" s="35">
        <f t="shared" si="21"/>
        <v>0</v>
      </c>
      <c r="AP58" s="8"/>
      <c r="AQ58" s="8"/>
      <c r="AR58" s="8"/>
      <c r="AS58" s="8"/>
    </row>
    <row r="59" spans="1:45" ht="14.25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6" t="s">
        <v>260</v>
      </c>
      <c r="M59" s="32" t="str">
        <f t="shared" si="1"/>
        <v/>
      </c>
      <c r="N59" s="33" t="str">
        <f t="shared" si="2"/>
        <v/>
      </c>
      <c r="O59" s="33" t="str">
        <f t="shared" si="3"/>
        <v/>
      </c>
      <c r="P59" s="34" t="str">
        <f t="shared" si="4"/>
        <v/>
      </c>
      <c r="Q59" s="30">
        <f t="shared" si="5"/>
        <v>0</v>
      </c>
      <c r="R59" s="30">
        <f t="shared" si="6"/>
        <v>0</v>
      </c>
      <c r="S59" s="30">
        <f t="shared" si="7"/>
        <v>0</v>
      </c>
      <c r="U59" s="33" t="s">
        <v>261</v>
      </c>
      <c r="V59" s="32" t="str">
        <f t="shared" si="8"/>
        <v/>
      </c>
      <c r="W59" s="33" t="str">
        <f t="shared" si="9"/>
        <v/>
      </c>
      <c r="X59" s="33" t="str">
        <f t="shared" si="10"/>
        <v/>
      </c>
      <c r="Y59" s="33" t="str">
        <f t="shared" si="11"/>
        <v/>
      </c>
      <c r="Z59" s="30">
        <f t="shared" si="12"/>
        <v>0</v>
      </c>
      <c r="AA59" s="30">
        <f t="shared" si="13"/>
        <v>0</v>
      </c>
      <c r="AB59" s="30">
        <f t="shared" si="14"/>
        <v>0</v>
      </c>
      <c r="AD59" s="33" t="s">
        <v>262</v>
      </c>
      <c r="AE59" s="32" t="str">
        <f t="shared" si="15"/>
        <v/>
      </c>
      <c r="AF59" s="33" t="str">
        <f t="shared" si="16"/>
        <v/>
      </c>
      <c r="AG59" s="33" t="str">
        <f t="shared" si="17"/>
        <v/>
      </c>
      <c r="AH59" s="33" t="str">
        <f t="shared" si="18"/>
        <v/>
      </c>
      <c r="AI59" s="30">
        <f t="shared" si="19"/>
        <v>0</v>
      </c>
      <c r="AJ59" s="30">
        <f t="shared" si="20"/>
        <v>0</v>
      </c>
      <c r="AK59" s="35">
        <f t="shared" si="21"/>
        <v>0</v>
      </c>
      <c r="AP59" s="8"/>
      <c r="AQ59" s="8"/>
      <c r="AR59" s="8"/>
      <c r="AS59" s="8"/>
    </row>
    <row r="60" spans="1:45" ht="14.25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1"/>
        <v/>
      </c>
      <c r="N60" s="33" t="str">
        <f t="shared" si="2"/>
        <v/>
      </c>
      <c r="O60" s="33" t="str">
        <f t="shared" si="3"/>
        <v/>
      </c>
      <c r="P60" s="34" t="str">
        <f t="shared" si="4"/>
        <v/>
      </c>
      <c r="Q60" s="30">
        <f t="shared" si="5"/>
        <v>0</v>
      </c>
      <c r="R60" s="30">
        <f t="shared" si="6"/>
        <v>0</v>
      </c>
      <c r="S60" s="30">
        <f t="shared" si="7"/>
        <v>0</v>
      </c>
      <c r="U60" s="33" t="s">
        <v>264</v>
      </c>
      <c r="V60" s="32" t="str">
        <f t="shared" si="8"/>
        <v/>
      </c>
      <c r="W60" s="33" t="str">
        <f t="shared" si="9"/>
        <v/>
      </c>
      <c r="X60" s="33" t="str">
        <f t="shared" si="10"/>
        <v/>
      </c>
      <c r="Y60" s="33" t="str">
        <f t="shared" si="11"/>
        <v/>
      </c>
      <c r="Z60" s="30">
        <f t="shared" si="12"/>
        <v>0</v>
      </c>
      <c r="AA60" s="30">
        <f t="shared" si="13"/>
        <v>0</v>
      </c>
      <c r="AB60" s="30">
        <f t="shared" si="14"/>
        <v>0</v>
      </c>
      <c r="AD60" s="33" t="s">
        <v>265</v>
      </c>
      <c r="AE60" s="32" t="str">
        <f t="shared" si="15"/>
        <v/>
      </c>
      <c r="AF60" s="33" t="str">
        <f t="shared" si="16"/>
        <v/>
      </c>
      <c r="AG60" s="33" t="str">
        <f t="shared" si="17"/>
        <v/>
      </c>
      <c r="AH60" s="33" t="str">
        <f t="shared" si="18"/>
        <v/>
      </c>
      <c r="AI60" s="30">
        <f t="shared" si="19"/>
        <v>0</v>
      </c>
      <c r="AJ60" s="30">
        <f t="shared" si="20"/>
        <v>0</v>
      </c>
      <c r="AK60" s="35">
        <f t="shared" si="21"/>
        <v>0</v>
      </c>
      <c r="AP60" s="8"/>
      <c r="AQ60" s="8"/>
      <c r="AR60" s="8"/>
      <c r="AS60" s="8"/>
    </row>
    <row r="61" spans="1:45" ht="14.25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6" t="s">
        <v>266</v>
      </c>
      <c r="M61" s="32" t="str">
        <f t="shared" si="1"/>
        <v/>
      </c>
      <c r="N61" s="33" t="str">
        <f t="shared" si="2"/>
        <v/>
      </c>
      <c r="O61" s="33" t="str">
        <f t="shared" si="3"/>
        <v/>
      </c>
      <c r="P61" s="34" t="str">
        <f t="shared" si="4"/>
        <v/>
      </c>
      <c r="Q61" s="30">
        <f t="shared" si="5"/>
        <v>0</v>
      </c>
      <c r="R61" s="30">
        <f t="shared" si="6"/>
        <v>0</v>
      </c>
      <c r="S61" s="30">
        <f t="shared" si="7"/>
        <v>0</v>
      </c>
      <c r="U61" s="33" t="s">
        <v>267</v>
      </c>
      <c r="V61" s="32" t="str">
        <f t="shared" si="8"/>
        <v/>
      </c>
      <c r="W61" s="33" t="str">
        <f t="shared" si="9"/>
        <v/>
      </c>
      <c r="X61" s="33" t="str">
        <f t="shared" si="10"/>
        <v/>
      </c>
      <c r="Y61" s="33" t="str">
        <f t="shared" si="11"/>
        <v/>
      </c>
      <c r="Z61" s="30">
        <f t="shared" si="12"/>
        <v>0</v>
      </c>
      <c r="AA61" s="30">
        <f t="shared" si="13"/>
        <v>0</v>
      </c>
      <c r="AB61" s="30">
        <f t="shared" si="14"/>
        <v>0</v>
      </c>
      <c r="AD61" s="33" t="s">
        <v>268</v>
      </c>
      <c r="AE61" s="32" t="str">
        <f t="shared" si="15"/>
        <v/>
      </c>
      <c r="AF61" s="33" t="str">
        <f t="shared" si="16"/>
        <v/>
      </c>
      <c r="AG61" s="33" t="str">
        <f t="shared" si="17"/>
        <v/>
      </c>
      <c r="AH61" s="33" t="str">
        <f t="shared" si="18"/>
        <v/>
      </c>
      <c r="AI61" s="30">
        <f t="shared" si="19"/>
        <v>0</v>
      </c>
      <c r="AJ61" s="30">
        <f t="shared" si="20"/>
        <v>0</v>
      </c>
      <c r="AK61" s="35">
        <f t="shared" si="21"/>
        <v>0</v>
      </c>
      <c r="AP61" s="8"/>
      <c r="AQ61" s="8"/>
      <c r="AR61" s="8"/>
      <c r="AS61" s="8"/>
    </row>
    <row r="62" spans="1:45" ht="14.25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1"/>
        <v/>
      </c>
      <c r="N62" s="33" t="str">
        <f t="shared" si="2"/>
        <v/>
      </c>
      <c r="O62" s="33" t="str">
        <f t="shared" si="3"/>
        <v/>
      </c>
      <c r="P62" s="34" t="str">
        <f t="shared" si="4"/>
        <v/>
      </c>
      <c r="Q62" s="30">
        <f t="shared" si="5"/>
        <v>0</v>
      </c>
      <c r="R62" s="30">
        <f t="shared" si="6"/>
        <v>0</v>
      </c>
      <c r="S62" s="30">
        <f t="shared" si="7"/>
        <v>0</v>
      </c>
      <c r="U62" s="33" t="s">
        <v>270</v>
      </c>
      <c r="V62" s="32" t="str">
        <f t="shared" si="8"/>
        <v/>
      </c>
      <c r="W62" s="33" t="str">
        <f t="shared" si="9"/>
        <v/>
      </c>
      <c r="X62" s="33" t="str">
        <f t="shared" si="10"/>
        <v/>
      </c>
      <c r="Y62" s="33" t="str">
        <f t="shared" si="11"/>
        <v/>
      </c>
      <c r="Z62" s="30">
        <f t="shared" si="12"/>
        <v>0</v>
      </c>
      <c r="AA62" s="30">
        <f t="shared" si="13"/>
        <v>0</v>
      </c>
      <c r="AB62" s="30">
        <f t="shared" si="14"/>
        <v>0</v>
      </c>
      <c r="AD62" s="33" t="s">
        <v>271</v>
      </c>
      <c r="AE62" s="32" t="str">
        <f t="shared" si="15"/>
        <v/>
      </c>
      <c r="AF62" s="33" t="str">
        <f t="shared" si="16"/>
        <v/>
      </c>
      <c r="AG62" s="33" t="str">
        <f t="shared" si="17"/>
        <v/>
      </c>
      <c r="AH62" s="33" t="str">
        <f t="shared" si="18"/>
        <v/>
      </c>
      <c r="AI62" s="30">
        <f t="shared" si="19"/>
        <v>0</v>
      </c>
      <c r="AJ62" s="30">
        <f t="shared" si="20"/>
        <v>0</v>
      </c>
      <c r="AK62" s="35">
        <f t="shared" si="21"/>
        <v>0</v>
      </c>
      <c r="AP62" s="8"/>
      <c r="AQ62" s="8"/>
      <c r="AR62" s="8"/>
      <c r="AS62" s="8"/>
    </row>
    <row r="63" spans="1:45" ht="14.25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6" t="s">
        <v>272</v>
      </c>
      <c r="M63" s="32" t="str">
        <f t="shared" si="1"/>
        <v/>
      </c>
      <c r="N63" s="33" t="str">
        <f t="shared" si="2"/>
        <v/>
      </c>
      <c r="O63" s="33" t="str">
        <f t="shared" si="3"/>
        <v/>
      </c>
      <c r="P63" s="34" t="str">
        <f t="shared" si="4"/>
        <v/>
      </c>
      <c r="Q63" s="30">
        <f t="shared" si="5"/>
        <v>0</v>
      </c>
      <c r="R63" s="30">
        <f t="shared" si="6"/>
        <v>0</v>
      </c>
      <c r="S63" s="30">
        <f t="shared" si="7"/>
        <v>0</v>
      </c>
      <c r="U63" s="33" t="s">
        <v>273</v>
      </c>
      <c r="V63" s="32" t="str">
        <f t="shared" si="8"/>
        <v/>
      </c>
      <c r="W63" s="33" t="str">
        <f t="shared" si="9"/>
        <v/>
      </c>
      <c r="X63" s="33" t="str">
        <f t="shared" si="10"/>
        <v/>
      </c>
      <c r="Y63" s="33" t="str">
        <f t="shared" si="11"/>
        <v/>
      </c>
      <c r="Z63" s="30">
        <f t="shared" si="12"/>
        <v>0</v>
      </c>
      <c r="AA63" s="30">
        <f t="shared" si="13"/>
        <v>0</v>
      </c>
      <c r="AB63" s="30">
        <f t="shared" si="14"/>
        <v>0</v>
      </c>
      <c r="AD63" s="33" t="s">
        <v>274</v>
      </c>
      <c r="AE63" s="32" t="str">
        <f t="shared" si="15"/>
        <v/>
      </c>
      <c r="AF63" s="33" t="str">
        <f t="shared" si="16"/>
        <v/>
      </c>
      <c r="AG63" s="33" t="str">
        <f t="shared" si="17"/>
        <v/>
      </c>
      <c r="AH63" s="33" t="str">
        <f t="shared" si="18"/>
        <v/>
      </c>
      <c r="AI63" s="30">
        <f t="shared" si="19"/>
        <v>0</v>
      </c>
      <c r="AJ63" s="30">
        <f t="shared" si="20"/>
        <v>0</v>
      </c>
      <c r="AK63" s="35">
        <f t="shared" si="21"/>
        <v>0</v>
      </c>
      <c r="AP63" s="8"/>
      <c r="AQ63" s="8"/>
      <c r="AR63" s="8"/>
      <c r="AS63" s="8"/>
    </row>
    <row r="64" spans="1:45" ht="14.25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1"/>
        <v/>
      </c>
      <c r="N64" s="33" t="str">
        <f t="shared" si="2"/>
        <v/>
      </c>
      <c r="O64" s="33" t="str">
        <f t="shared" si="3"/>
        <v/>
      </c>
      <c r="P64" s="34" t="str">
        <f t="shared" si="4"/>
        <v/>
      </c>
      <c r="Q64" s="30">
        <f t="shared" si="5"/>
        <v>0</v>
      </c>
      <c r="R64" s="30">
        <f t="shared" si="6"/>
        <v>0</v>
      </c>
      <c r="S64" s="30">
        <f t="shared" si="7"/>
        <v>0</v>
      </c>
      <c r="U64" s="33" t="s">
        <v>276</v>
      </c>
      <c r="V64" s="32" t="str">
        <f t="shared" si="8"/>
        <v/>
      </c>
      <c r="W64" s="33" t="str">
        <f t="shared" si="9"/>
        <v/>
      </c>
      <c r="X64" s="33" t="str">
        <f t="shared" si="10"/>
        <v/>
      </c>
      <c r="Y64" s="33" t="str">
        <f t="shared" si="11"/>
        <v/>
      </c>
      <c r="Z64" s="30">
        <f t="shared" si="12"/>
        <v>0</v>
      </c>
      <c r="AA64" s="30">
        <f t="shared" si="13"/>
        <v>0</v>
      </c>
      <c r="AB64" s="30">
        <f t="shared" si="14"/>
        <v>0</v>
      </c>
      <c r="AD64" s="33" t="s">
        <v>277</v>
      </c>
      <c r="AE64" s="32" t="str">
        <f t="shared" si="15"/>
        <v/>
      </c>
      <c r="AF64" s="33" t="str">
        <f t="shared" si="16"/>
        <v/>
      </c>
      <c r="AG64" s="33" t="str">
        <f t="shared" si="17"/>
        <v/>
      </c>
      <c r="AH64" s="33" t="str">
        <f t="shared" si="18"/>
        <v/>
      </c>
      <c r="AI64" s="30">
        <f t="shared" si="19"/>
        <v>0</v>
      </c>
      <c r="AJ64" s="30">
        <f t="shared" si="20"/>
        <v>0</v>
      </c>
      <c r="AK64" s="35">
        <f t="shared" si="21"/>
        <v>0</v>
      </c>
      <c r="AP64" s="8"/>
      <c r="AQ64" s="8"/>
      <c r="AR64" s="8"/>
      <c r="AS64" s="8"/>
    </row>
    <row r="65" spans="1:45" ht="14.25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6" t="s">
        <v>278</v>
      </c>
      <c r="M65" s="32" t="str">
        <f t="shared" si="1"/>
        <v/>
      </c>
      <c r="N65" s="33" t="str">
        <f t="shared" si="2"/>
        <v/>
      </c>
      <c r="O65" s="33" t="str">
        <f t="shared" si="3"/>
        <v/>
      </c>
      <c r="P65" s="34" t="str">
        <f t="shared" si="4"/>
        <v/>
      </c>
      <c r="Q65" s="30">
        <f t="shared" si="5"/>
        <v>0</v>
      </c>
      <c r="R65" s="30">
        <f t="shared" si="6"/>
        <v>0</v>
      </c>
      <c r="S65" s="30">
        <f t="shared" si="7"/>
        <v>0</v>
      </c>
      <c r="U65" s="33" t="s">
        <v>279</v>
      </c>
      <c r="V65" s="32" t="str">
        <f t="shared" si="8"/>
        <v/>
      </c>
      <c r="W65" s="33" t="str">
        <f t="shared" si="9"/>
        <v/>
      </c>
      <c r="X65" s="33" t="str">
        <f t="shared" si="10"/>
        <v/>
      </c>
      <c r="Y65" s="33" t="str">
        <f t="shared" si="11"/>
        <v/>
      </c>
      <c r="Z65" s="30">
        <f t="shared" si="12"/>
        <v>0</v>
      </c>
      <c r="AA65" s="30">
        <f t="shared" si="13"/>
        <v>0</v>
      </c>
      <c r="AB65" s="30">
        <f t="shared" si="14"/>
        <v>0</v>
      </c>
      <c r="AD65" s="33" t="s">
        <v>280</v>
      </c>
      <c r="AE65" s="32" t="str">
        <f t="shared" si="15"/>
        <v/>
      </c>
      <c r="AF65" s="33" t="str">
        <f t="shared" si="16"/>
        <v/>
      </c>
      <c r="AG65" s="33" t="str">
        <f t="shared" si="17"/>
        <v/>
      </c>
      <c r="AH65" s="33" t="str">
        <f t="shared" si="18"/>
        <v/>
      </c>
      <c r="AI65" s="30">
        <f t="shared" si="19"/>
        <v>0</v>
      </c>
      <c r="AJ65" s="30">
        <f t="shared" si="20"/>
        <v>0</v>
      </c>
      <c r="AK65" s="35">
        <f t="shared" si="21"/>
        <v>0</v>
      </c>
      <c r="AP65" s="8"/>
      <c r="AQ65" s="8"/>
      <c r="AR65" s="8"/>
      <c r="AS65" s="8"/>
    </row>
    <row r="66" spans="1:45" ht="14.25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1"/>
        <v/>
      </c>
      <c r="N66" s="33" t="str">
        <f t="shared" si="2"/>
        <v/>
      </c>
      <c r="O66" s="33" t="str">
        <f t="shared" si="3"/>
        <v/>
      </c>
      <c r="P66" s="34" t="str">
        <f t="shared" si="4"/>
        <v/>
      </c>
      <c r="Q66" s="30">
        <f t="shared" si="5"/>
        <v>0</v>
      </c>
      <c r="R66" s="30">
        <f t="shared" si="6"/>
        <v>0</v>
      </c>
      <c r="S66" s="30">
        <f t="shared" si="7"/>
        <v>0</v>
      </c>
      <c r="U66" s="33" t="s">
        <v>282</v>
      </c>
      <c r="V66" s="32" t="str">
        <f t="shared" si="8"/>
        <v/>
      </c>
      <c r="W66" s="33" t="str">
        <f t="shared" si="9"/>
        <v/>
      </c>
      <c r="X66" s="33" t="str">
        <f t="shared" si="10"/>
        <v/>
      </c>
      <c r="Y66" s="33" t="str">
        <f t="shared" si="11"/>
        <v/>
      </c>
      <c r="Z66" s="30">
        <f t="shared" si="12"/>
        <v>0</v>
      </c>
      <c r="AA66" s="30">
        <f t="shared" si="13"/>
        <v>0</v>
      </c>
      <c r="AB66" s="30">
        <f t="shared" si="14"/>
        <v>0</v>
      </c>
      <c r="AD66" s="33" t="s">
        <v>283</v>
      </c>
      <c r="AE66" s="32" t="str">
        <f t="shared" si="15"/>
        <v/>
      </c>
      <c r="AF66" s="33" t="str">
        <f t="shared" si="16"/>
        <v/>
      </c>
      <c r="AG66" s="33" t="str">
        <f t="shared" si="17"/>
        <v/>
      </c>
      <c r="AH66" s="33" t="str">
        <f t="shared" si="18"/>
        <v/>
      </c>
      <c r="AI66" s="30">
        <f t="shared" si="19"/>
        <v>0</v>
      </c>
      <c r="AJ66" s="30">
        <f t="shared" si="20"/>
        <v>0</v>
      </c>
      <c r="AK66" s="35">
        <f t="shared" si="21"/>
        <v>0</v>
      </c>
      <c r="AP66" s="8"/>
      <c r="AQ66" s="8"/>
      <c r="AR66" s="8"/>
      <c r="AS66" s="8"/>
    </row>
    <row r="67" spans="1:45" ht="14.25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6" t="s">
        <v>284</v>
      </c>
      <c r="M67" s="32" t="str">
        <f t="shared" si="1"/>
        <v/>
      </c>
      <c r="N67" s="33" t="str">
        <f t="shared" si="2"/>
        <v/>
      </c>
      <c r="O67" s="33" t="str">
        <f t="shared" si="3"/>
        <v/>
      </c>
      <c r="P67" s="34" t="str">
        <f t="shared" si="4"/>
        <v/>
      </c>
      <c r="Q67" s="30">
        <f t="shared" si="5"/>
        <v>0</v>
      </c>
      <c r="R67" s="30">
        <f t="shared" si="6"/>
        <v>0</v>
      </c>
      <c r="S67" s="30">
        <f t="shared" si="7"/>
        <v>0</v>
      </c>
      <c r="U67" s="33" t="s">
        <v>285</v>
      </c>
      <c r="V67" s="32" t="str">
        <f t="shared" si="8"/>
        <v/>
      </c>
      <c r="W67" s="33" t="str">
        <f t="shared" si="9"/>
        <v/>
      </c>
      <c r="X67" s="33" t="str">
        <f t="shared" si="10"/>
        <v/>
      </c>
      <c r="Y67" s="33" t="str">
        <f t="shared" si="11"/>
        <v/>
      </c>
      <c r="Z67" s="30">
        <f t="shared" si="12"/>
        <v>0</v>
      </c>
      <c r="AA67" s="30">
        <f t="shared" si="13"/>
        <v>0</v>
      </c>
      <c r="AB67" s="30">
        <f t="shared" si="14"/>
        <v>0</v>
      </c>
      <c r="AD67" s="33" t="s">
        <v>286</v>
      </c>
      <c r="AE67" s="32" t="str">
        <f t="shared" si="15"/>
        <v/>
      </c>
      <c r="AF67" s="33" t="str">
        <f t="shared" si="16"/>
        <v/>
      </c>
      <c r="AG67" s="33" t="str">
        <f t="shared" si="17"/>
        <v/>
      </c>
      <c r="AH67" s="33" t="str">
        <f t="shared" si="18"/>
        <v/>
      </c>
      <c r="AI67" s="30">
        <f t="shared" si="19"/>
        <v>0</v>
      </c>
      <c r="AJ67" s="30">
        <f t="shared" si="20"/>
        <v>0</v>
      </c>
      <c r="AK67" s="35">
        <f t="shared" si="21"/>
        <v>0</v>
      </c>
      <c r="AP67" s="8"/>
      <c r="AQ67" s="8"/>
      <c r="AR67" s="8"/>
      <c r="AS67" s="8"/>
    </row>
    <row r="68" spans="1:45" ht="14.25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1"/>
        <v/>
      </c>
      <c r="N68" s="33" t="str">
        <f t="shared" si="2"/>
        <v/>
      </c>
      <c r="O68" s="33" t="str">
        <f t="shared" si="3"/>
        <v/>
      </c>
      <c r="P68" s="34" t="str">
        <f t="shared" si="4"/>
        <v/>
      </c>
      <c r="Q68" s="30">
        <f t="shared" si="5"/>
        <v>0</v>
      </c>
      <c r="R68" s="30">
        <f t="shared" si="6"/>
        <v>0</v>
      </c>
      <c r="S68" s="30">
        <f t="shared" si="7"/>
        <v>0</v>
      </c>
      <c r="U68" s="33" t="s">
        <v>288</v>
      </c>
      <c r="V68" s="32" t="str">
        <f t="shared" si="8"/>
        <v/>
      </c>
      <c r="W68" s="33" t="str">
        <f t="shared" si="9"/>
        <v/>
      </c>
      <c r="X68" s="33" t="str">
        <f t="shared" si="10"/>
        <v/>
      </c>
      <c r="Y68" s="33" t="str">
        <f t="shared" si="11"/>
        <v/>
      </c>
      <c r="Z68" s="30">
        <f t="shared" si="12"/>
        <v>0</v>
      </c>
      <c r="AA68" s="30">
        <f t="shared" si="13"/>
        <v>0</v>
      </c>
      <c r="AB68" s="30">
        <f t="shared" si="14"/>
        <v>0</v>
      </c>
      <c r="AD68" s="33" t="s">
        <v>289</v>
      </c>
      <c r="AE68" s="32" t="str">
        <f t="shared" si="15"/>
        <v/>
      </c>
      <c r="AF68" s="33" t="str">
        <f t="shared" si="16"/>
        <v/>
      </c>
      <c r="AG68" s="33" t="str">
        <f t="shared" si="17"/>
        <v/>
      </c>
      <c r="AH68" s="33" t="str">
        <f t="shared" si="18"/>
        <v/>
      </c>
      <c r="AI68" s="30">
        <f t="shared" si="19"/>
        <v>0</v>
      </c>
      <c r="AJ68" s="30">
        <f t="shared" si="20"/>
        <v>0</v>
      </c>
      <c r="AK68" s="35">
        <f t="shared" si="21"/>
        <v>0</v>
      </c>
      <c r="AP68" s="8"/>
      <c r="AQ68" s="8"/>
      <c r="AR68" s="8"/>
      <c r="AS68" s="8"/>
    </row>
    <row r="69" spans="1:45" ht="14.25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6" t="s">
        <v>290</v>
      </c>
      <c r="M69" s="32" t="str">
        <f t="shared" si="1"/>
        <v/>
      </c>
      <c r="N69" s="33" t="str">
        <f t="shared" si="2"/>
        <v/>
      </c>
      <c r="O69" s="33" t="str">
        <f t="shared" si="3"/>
        <v/>
      </c>
      <c r="P69" s="34" t="str">
        <f t="shared" si="4"/>
        <v/>
      </c>
      <c r="Q69" s="30">
        <f t="shared" si="5"/>
        <v>0</v>
      </c>
      <c r="R69" s="30">
        <f t="shared" si="6"/>
        <v>0</v>
      </c>
      <c r="S69" s="30">
        <f t="shared" si="7"/>
        <v>0</v>
      </c>
      <c r="U69" s="33" t="s">
        <v>291</v>
      </c>
      <c r="V69" s="32" t="str">
        <f t="shared" si="8"/>
        <v/>
      </c>
      <c r="W69" s="33" t="str">
        <f t="shared" si="9"/>
        <v/>
      </c>
      <c r="X69" s="33" t="str">
        <f t="shared" si="10"/>
        <v/>
      </c>
      <c r="Y69" s="33" t="str">
        <f t="shared" si="11"/>
        <v/>
      </c>
      <c r="Z69" s="30">
        <f t="shared" si="12"/>
        <v>0</v>
      </c>
      <c r="AA69" s="30">
        <f t="shared" si="13"/>
        <v>0</v>
      </c>
      <c r="AB69" s="30">
        <f t="shared" si="14"/>
        <v>0</v>
      </c>
      <c r="AD69" s="33" t="s">
        <v>292</v>
      </c>
      <c r="AE69" s="32" t="str">
        <f t="shared" si="15"/>
        <v/>
      </c>
      <c r="AF69" s="33" t="str">
        <f t="shared" si="16"/>
        <v/>
      </c>
      <c r="AG69" s="33" t="str">
        <f t="shared" si="17"/>
        <v/>
      </c>
      <c r="AH69" s="33" t="str">
        <f t="shared" si="18"/>
        <v/>
      </c>
      <c r="AI69" s="30">
        <f t="shared" si="19"/>
        <v>0</v>
      </c>
      <c r="AJ69" s="30">
        <f t="shared" si="20"/>
        <v>0</v>
      </c>
      <c r="AK69" s="35">
        <f t="shared" si="21"/>
        <v>0</v>
      </c>
      <c r="AP69" s="8"/>
      <c r="AQ69" s="8"/>
      <c r="AR69" s="8"/>
      <c r="AS69" s="8"/>
    </row>
    <row r="70" spans="1:45" ht="14.25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1"/>
        <v/>
      </c>
      <c r="N70" s="33" t="str">
        <f t="shared" si="2"/>
        <v/>
      </c>
      <c r="O70" s="33" t="str">
        <f t="shared" si="3"/>
        <v/>
      </c>
      <c r="P70" s="34" t="str">
        <f t="shared" si="4"/>
        <v/>
      </c>
      <c r="Q70" s="30">
        <f t="shared" si="5"/>
        <v>0</v>
      </c>
      <c r="R70" s="30">
        <f t="shared" si="6"/>
        <v>0</v>
      </c>
      <c r="S70" s="30">
        <f t="shared" si="7"/>
        <v>0</v>
      </c>
      <c r="U70" s="33" t="s">
        <v>294</v>
      </c>
      <c r="V70" s="32" t="str">
        <f t="shared" si="8"/>
        <v/>
      </c>
      <c r="W70" s="33" t="str">
        <f t="shared" si="9"/>
        <v/>
      </c>
      <c r="X70" s="33" t="str">
        <f t="shared" si="10"/>
        <v/>
      </c>
      <c r="Y70" s="33" t="str">
        <f t="shared" si="11"/>
        <v/>
      </c>
      <c r="Z70" s="30">
        <f t="shared" si="12"/>
        <v>0</v>
      </c>
      <c r="AA70" s="30">
        <f t="shared" si="13"/>
        <v>0</v>
      </c>
      <c r="AB70" s="30">
        <f t="shared" si="14"/>
        <v>0</v>
      </c>
      <c r="AD70" s="33" t="s">
        <v>295</v>
      </c>
      <c r="AE70" s="32" t="str">
        <f t="shared" si="15"/>
        <v/>
      </c>
      <c r="AF70" s="33" t="str">
        <f t="shared" si="16"/>
        <v/>
      </c>
      <c r="AG70" s="33" t="str">
        <f t="shared" si="17"/>
        <v/>
      </c>
      <c r="AH70" s="33" t="str">
        <f t="shared" si="18"/>
        <v/>
      </c>
      <c r="AI70" s="30">
        <f t="shared" si="19"/>
        <v>0</v>
      </c>
      <c r="AJ70" s="30">
        <f t="shared" si="20"/>
        <v>0</v>
      </c>
      <c r="AK70" s="35">
        <f t="shared" si="21"/>
        <v>0</v>
      </c>
      <c r="AP70" s="8"/>
      <c r="AQ70" s="8"/>
      <c r="AR70" s="8"/>
      <c r="AS70" s="8"/>
    </row>
    <row r="71" spans="1:45" ht="14.25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6" t="s">
        <v>296</v>
      </c>
      <c r="M71" s="32" t="str">
        <f t="shared" si="1"/>
        <v/>
      </c>
      <c r="N71" s="33" t="str">
        <f t="shared" si="2"/>
        <v/>
      </c>
      <c r="O71" s="33" t="str">
        <f t="shared" si="3"/>
        <v/>
      </c>
      <c r="P71" s="34" t="str">
        <f t="shared" si="4"/>
        <v/>
      </c>
      <c r="Q71" s="30">
        <f t="shared" si="5"/>
        <v>0</v>
      </c>
      <c r="R71" s="30">
        <f t="shared" si="6"/>
        <v>0</v>
      </c>
      <c r="S71" s="30">
        <f t="shared" si="7"/>
        <v>0</v>
      </c>
      <c r="U71" s="33" t="s">
        <v>297</v>
      </c>
      <c r="V71" s="32" t="str">
        <f t="shared" si="8"/>
        <v/>
      </c>
      <c r="W71" s="33" t="str">
        <f t="shared" si="9"/>
        <v/>
      </c>
      <c r="X71" s="33" t="str">
        <f t="shared" si="10"/>
        <v/>
      </c>
      <c r="Y71" s="33" t="str">
        <f t="shared" si="11"/>
        <v/>
      </c>
      <c r="Z71" s="30">
        <f t="shared" si="12"/>
        <v>0</v>
      </c>
      <c r="AA71" s="30">
        <f t="shared" si="13"/>
        <v>0</v>
      </c>
      <c r="AB71" s="30">
        <f t="shared" si="14"/>
        <v>0</v>
      </c>
      <c r="AD71" s="33" t="s">
        <v>298</v>
      </c>
      <c r="AE71" s="32" t="str">
        <f t="shared" si="15"/>
        <v/>
      </c>
      <c r="AF71" s="33" t="str">
        <f t="shared" si="16"/>
        <v/>
      </c>
      <c r="AG71" s="33" t="str">
        <f t="shared" si="17"/>
        <v/>
      </c>
      <c r="AH71" s="33" t="str">
        <f t="shared" si="18"/>
        <v/>
      </c>
      <c r="AI71" s="30">
        <f t="shared" si="19"/>
        <v>0</v>
      </c>
      <c r="AJ71" s="30">
        <f t="shared" si="20"/>
        <v>0</v>
      </c>
      <c r="AK71" s="35">
        <f t="shared" si="21"/>
        <v>0</v>
      </c>
      <c r="AP71" s="8"/>
      <c r="AQ71" s="8"/>
      <c r="AR71" s="8"/>
      <c r="AS71" s="8"/>
    </row>
    <row r="72" spans="1:45" ht="14.25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1"/>
        <v/>
      </c>
      <c r="N72" s="33" t="str">
        <f t="shared" si="2"/>
        <v/>
      </c>
      <c r="O72" s="33" t="str">
        <f t="shared" si="3"/>
        <v/>
      </c>
      <c r="P72" s="34" t="str">
        <f t="shared" si="4"/>
        <v/>
      </c>
      <c r="Q72" s="30">
        <f t="shared" si="5"/>
        <v>0</v>
      </c>
      <c r="R72" s="30">
        <f t="shared" si="6"/>
        <v>0</v>
      </c>
      <c r="S72" s="30">
        <f t="shared" si="7"/>
        <v>0</v>
      </c>
      <c r="U72" s="33" t="s">
        <v>300</v>
      </c>
      <c r="V72" s="32" t="str">
        <f t="shared" si="8"/>
        <v/>
      </c>
      <c r="W72" s="33" t="str">
        <f t="shared" si="9"/>
        <v/>
      </c>
      <c r="X72" s="33" t="str">
        <f t="shared" si="10"/>
        <v/>
      </c>
      <c r="Y72" s="33" t="str">
        <f t="shared" si="11"/>
        <v/>
      </c>
      <c r="Z72" s="30">
        <f t="shared" si="12"/>
        <v>0</v>
      </c>
      <c r="AA72" s="30">
        <f t="shared" si="13"/>
        <v>0</v>
      </c>
      <c r="AB72" s="30">
        <f t="shared" si="14"/>
        <v>0</v>
      </c>
      <c r="AD72" s="33" t="s">
        <v>301</v>
      </c>
      <c r="AE72" s="32" t="str">
        <f t="shared" si="15"/>
        <v/>
      </c>
      <c r="AF72" s="33" t="str">
        <f t="shared" si="16"/>
        <v/>
      </c>
      <c r="AG72" s="33" t="str">
        <f t="shared" si="17"/>
        <v/>
      </c>
      <c r="AH72" s="33" t="str">
        <f t="shared" si="18"/>
        <v/>
      </c>
      <c r="AI72" s="30">
        <f t="shared" si="19"/>
        <v>0</v>
      </c>
      <c r="AJ72" s="30">
        <f t="shared" si="20"/>
        <v>0</v>
      </c>
      <c r="AK72" s="35">
        <f t="shared" si="21"/>
        <v>0</v>
      </c>
      <c r="AP72" s="8"/>
      <c r="AQ72" s="8"/>
      <c r="AR72" s="8"/>
      <c r="AS72" s="8"/>
    </row>
    <row r="73" spans="1:45" ht="14.25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6" t="s">
        <v>302</v>
      </c>
      <c r="M73" s="32" t="str">
        <f t="shared" si="1"/>
        <v/>
      </c>
      <c r="N73" s="33" t="str">
        <f t="shared" si="2"/>
        <v/>
      </c>
      <c r="O73" s="33" t="str">
        <f t="shared" si="3"/>
        <v/>
      </c>
      <c r="P73" s="34" t="str">
        <f t="shared" si="4"/>
        <v/>
      </c>
      <c r="Q73" s="30">
        <f t="shared" si="5"/>
        <v>0</v>
      </c>
      <c r="R73" s="30">
        <f t="shared" si="6"/>
        <v>0</v>
      </c>
      <c r="S73" s="30">
        <f t="shared" si="7"/>
        <v>0</v>
      </c>
      <c r="U73" s="33" t="s">
        <v>303</v>
      </c>
      <c r="V73" s="32" t="str">
        <f t="shared" si="8"/>
        <v/>
      </c>
      <c r="W73" s="33" t="str">
        <f t="shared" si="9"/>
        <v/>
      </c>
      <c r="X73" s="33" t="str">
        <f t="shared" si="10"/>
        <v/>
      </c>
      <c r="Y73" s="33" t="str">
        <f t="shared" si="11"/>
        <v/>
      </c>
      <c r="Z73" s="30">
        <f t="shared" si="12"/>
        <v>0</v>
      </c>
      <c r="AA73" s="30">
        <f t="shared" si="13"/>
        <v>0</v>
      </c>
      <c r="AB73" s="30">
        <f t="shared" si="14"/>
        <v>0</v>
      </c>
      <c r="AD73" s="33" t="s">
        <v>304</v>
      </c>
      <c r="AE73" s="32" t="str">
        <f t="shared" si="15"/>
        <v/>
      </c>
      <c r="AF73" s="33" t="str">
        <f t="shared" si="16"/>
        <v/>
      </c>
      <c r="AG73" s="33" t="str">
        <f t="shared" si="17"/>
        <v/>
      </c>
      <c r="AH73" s="33" t="str">
        <f t="shared" si="18"/>
        <v/>
      </c>
      <c r="AI73" s="30">
        <f t="shared" si="19"/>
        <v>0</v>
      </c>
      <c r="AJ73" s="30">
        <f t="shared" si="20"/>
        <v>0</v>
      </c>
      <c r="AK73" s="35">
        <f t="shared" si="21"/>
        <v>0</v>
      </c>
      <c r="AP73" s="8"/>
      <c r="AQ73" s="8"/>
      <c r="AR73" s="8"/>
      <c r="AS73" s="8"/>
    </row>
    <row r="74" spans="1:45" ht="14.25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1"/>
        <v/>
      </c>
      <c r="N74" s="33" t="str">
        <f t="shared" si="2"/>
        <v/>
      </c>
      <c r="O74" s="33" t="str">
        <f t="shared" si="3"/>
        <v/>
      </c>
      <c r="P74" s="34" t="str">
        <f t="shared" si="4"/>
        <v/>
      </c>
      <c r="Q74" s="30">
        <f t="shared" si="5"/>
        <v>0</v>
      </c>
      <c r="R74" s="30">
        <f t="shared" si="6"/>
        <v>0</v>
      </c>
      <c r="S74" s="30">
        <f t="shared" si="7"/>
        <v>0</v>
      </c>
      <c r="U74" s="33" t="s">
        <v>306</v>
      </c>
      <c r="V74" s="32" t="str">
        <f t="shared" si="8"/>
        <v/>
      </c>
      <c r="W74" s="33" t="str">
        <f t="shared" si="9"/>
        <v/>
      </c>
      <c r="X74" s="33" t="str">
        <f t="shared" si="10"/>
        <v/>
      </c>
      <c r="Y74" s="33" t="str">
        <f t="shared" si="11"/>
        <v/>
      </c>
      <c r="Z74" s="30">
        <f t="shared" si="12"/>
        <v>0</v>
      </c>
      <c r="AA74" s="30">
        <f t="shared" si="13"/>
        <v>0</v>
      </c>
      <c r="AB74" s="30">
        <f t="shared" si="14"/>
        <v>0</v>
      </c>
      <c r="AD74" s="33" t="s">
        <v>307</v>
      </c>
      <c r="AE74" s="32" t="str">
        <f t="shared" si="15"/>
        <v/>
      </c>
      <c r="AF74" s="33" t="str">
        <f t="shared" si="16"/>
        <v/>
      </c>
      <c r="AG74" s="33" t="str">
        <f t="shared" si="17"/>
        <v/>
      </c>
      <c r="AH74" s="33" t="str">
        <f t="shared" si="18"/>
        <v/>
      </c>
      <c r="AI74" s="30">
        <f t="shared" si="19"/>
        <v>0</v>
      </c>
      <c r="AJ74" s="30">
        <f t="shared" si="20"/>
        <v>0</v>
      </c>
      <c r="AK74" s="35">
        <f t="shared" si="21"/>
        <v>0</v>
      </c>
      <c r="AP74" s="8"/>
      <c r="AQ74" s="8"/>
      <c r="AR74" s="8"/>
      <c r="AS74" s="8"/>
    </row>
    <row r="75" spans="1:45" ht="14.25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6" t="s">
        <v>308</v>
      </c>
      <c r="M75" s="32" t="str">
        <f t="shared" si="1"/>
        <v/>
      </c>
      <c r="N75" s="33" t="str">
        <f t="shared" si="2"/>
        <v/>
      </c>
      <c r="O75" s="33" t="str">
        <f t="shared" si="3"/>
        <v/>
      </c>
      <c r="P75" s="34" t="str">
        <f t="shared" si="4"/>
        <v/>
      </c>
      <c r="Q75" s="30">
        <f t="shared" si="5"/>
        <v>0</v>
      </c>
      <c r="R75" s="30">
        <f t="shared" si="6"/>
        <v>0</v>
      </c>
      <c r="S75" s="30">
        <f t="shared" si="7"/>
        <v>0</v>
      </c>
      <c r="U75" s="33" t="s">
        <v>309</v>
      </c>
      <c r="V75" s="32" t="str">
        <f t="shared" si="8"/>
        <v/>
      </c>
      <c r="W75" s="33" t="str">
        <f t="shared" si="9"/>
        <v/>
      </c>
      <c r="X75" s="33" t="str">
        <f t="shared" si="10"/>
        <v/>
      </c>
      <c r="Y75" s="33" t="str">
        <f t="shared" si="11"/>
        <v/>
      </c>
      <c r="Z75" s="30">
        <f t="shared" si="12"/>
        <v>0</v>
      </c>
      <c r="AA75" s="30">
        <f t="shared" si="13"/>
        <v>0</v>
      </c>
      <c r="AB75" s="30">
        <f t="shared" si="14"/>
        <v>0</v>
      </c>
      <c r="AD75" s="33" t="s">
        <v>310</v>
      </c>
      <c r="AE75" s="32" t="str">
        <f t="shared" si="15"/>
        <v/>
      </c>
      <c r="AF75" s="33" t="str">
        <f t="shared" si="16"/>
        <v/>
      </c>
      <c r="AG75" s="33" t="str">
        <f t="shared" si="17"/>
        <v/>
      </c>
      <c r="AH75" s="33" t="str">
        <f t="shared" si="18"/>
        <v/>
      </c>
      <c r="AI75" s="30">
        <f t="shared" si="19"/>
        <v>0</v>
      </c>
      <c r="AJ75" s="30">
        <f t="shared" si="20"/>
        <v>0</v>
      </c>
      <c r="AK75" s="35">
        <f t="shared" si="21"/>
        <v>0</v>
      </c>
      <c r="AP75" s="8"/>
      <c r="AQ75" s="8"/>
      <c r="AR75" s="8"/>
      <c r="AS75" s="8"/>
    </row>
    <row r="76" spans="1:45" ht="14.25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1"/>
        <v/>
      </c>
      <c r="N76" s="33" t="str">
        <f t="shared" si="2"/>
        <v/>
      </c>
      <c r="O76" s="33" t="str">
        <f t="shared" si="3"/>
        <v/>
      </c>
      <c r="P76" s="34" t="str">
        <f t="shared" si="4"/>
        <v/>
      </c>
      <c r="Q76" s="30">
        <f t="shared" si="5"/>
        <v>0</v>
      </c>
      <c r="R76" s="30">
        <f t="shared" si="6"/>
        <v>0</v>
      </c>
      <c r="S76" s="30">
        <f t="shared" si="7"/>
        <v>0</v>
      </c>
      <c r="U76" s="33" t="s">
        <v>312</v>
      </c>
      <c r="V76" s="32" t="str">
        <f t="shared" si="8"/>
        <v/>
      </c>
      <c r="W76" s="33" t="str">
        <f t="shared" si="9"/>
        <v/>
      </c>
      <c r="X76" s="33" t="str">
        <f t="shared" si="10"/>
        <v/>
      </c>
      <c r="Y76" s="33" t="str">
        <f t="shared" si="11"/>
        <v/>
      </c>
      <c r="Z76" s="30">
        <f t="shared" si="12"/>
        <v>0</v>
      </c>
      <c r="AA76" s="30">
        <f t="shared" si="13"/>
        <v>0</v>
      </c>
      <c r="AB76" s="30">
        <f t="shared" si="14"/>
        <v>0</v>
      </c>
      <c r="AD76" s="33" t="s">
        <v>313</v>
      </c>
      <c r="AE76" s="32" t="str">
        <f t="shared" si="15"/>
        <v/>
      </c>
      <c r="AF76" s="33" t="str">
        <f t="shared" si="16"/>
        <v/>
      </c>
      <c r="AG76" s="33" t="str">
        <f t="shared" si="17"/>
        <v/>
      </c>
      <c r="AH76" s="33" t="str">
        <f t="shared" si="18"/>
        <v/>
      </c>
      <c r="AI76" s="30">
        <f t="shared" si="19"/>
        <v>0</v>
      </c>
      <c r="AJ76" s="30">
        <f t="shared" si="20"/>
        <v>0</v>
      </c>
      <c r="AK76" s="35">
        <f t="shared" si="21"/>
        <v>0</v>
      </c>
      <c r="AP76" s="8"/>
      <c r="AQ76" s="8"/>
      <c r="AR76" s="8"/>
      <c r="AS76" s="8"/>
    </row>
    <row r="77" spans="1:45" ht="14.25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6" t="s">
        <v>314</v>
      </c>
      <c r="M77" s="32" t="str">
        <f t="shared" si="1"/>
        <v/>
      </c>
      <c r="N77" s="33" t="str">
        <f t="shared" si="2"/>
        <v/>
      </c>
      <c r="O77" s="33" t="str">
        <f t="shared" si="3"/>
        <v/>
      </c>
      <c r="P77" s="34" t="str">
        <f t="shared" si="4"/>
        <v/>
      </c>
      <c r="Q77" s="30">
        <f t="shared" si="5"/>
        <v>0</v>
      </c>
      <c r="R77" s="30">
        <f t="shared" si="6"/>
        <v>0</v>
      </c>
      <c r="S77" s="30">
        <f t="shared" si="7"/>
        <v>0</v>
      </c>
      <c r="U77" s="33" t="s">
        <v>315</v>
      </c>
      <c r="V77" s="32" t="str">
        <f t="shared" si="8"/>
        <v/>
      </c>
      <c r="W77" s="33" t="str">
        <f t="shared" si="9"/>
        <v/>
      </c>
      <c r="X77" s="33" t="str">
        <f t="shared" si="10"/>
        <v/>
      </c>
      <c r="Y77" s="33" t="str">
        <f t="shared" si="11"/>
        <v/>
      </c>
      <c r="Z77" s="30">
        <f t="shared" si="12"/>
        <v>0</v>
      </c>
      <c r="AA77" s="30">
        <f t="shared" si="13"/>
        <v>0</v>
      </c>
      <c r="AB77" s="30">
        <f t="shared" si="14"/>
        <v>0</v>
      </c>
      <c r="AD77" s="33" t="s">
        <v>316</v>
      </c>
      <c r="AE77" s="32" t="str">
        <f t="shared" si="15"/>
        <v/>
      </c>
      <c r="AF77" s="33" t="str">
        <f t="shared" si="16"/>
        <v/>
      </c>
      <c r="AG77" s="33" t="str">
        <f t="shared" si="17"/>
        <v/>
      </c>
      <c r="AH77" s="33" t="str">
        <f t="shared" si="18"/>
        <v/>
      </c>
      <c r="AI77" s="30">
        <f t="shared" si="19"/>
        <v>0</v>
      </c>
      <c r="AJ77" s="30">
        <f t="shared" si="20"/>
        <v>0</v>
      </c>
      <c r="AK77" s="35">
        <f t="shared" si="21"/>
        <v>0</v>
      </c>
      <c r="AP77" s="8"/>
      <c r="AQ77" s="8"/>
      <c r="AR77" s="8"/>
      <c r="AS77" s="8"/>
    </row>
    <row r="78" spans="1:45" ht="14.25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1"/>
        <v/>
      </c>
      <c r="N78" s="33" t="str">
        <f t="shared" si="2"/>
        <v/>
      </c>
      <c r="O78" s="33" t="str">
        <f t="shared" si="3"/>
        <v/>
      </c>
      <c r="P78" s="34" t="str">
        <f t="shared" si="4"/>
        <v/>
      </c>
      <c r="Q78" s="30">
        <f t="shared" si="5"/>
        <v>0</v>
      </c>
      <c r="R78" s="30">
        <f t="shared" si="6"/>
        <v>0</v>
      </c>
      <c r="S78" s="30">
        <f t="shared" si="7"/>
        <v>0</v>
      </c>
      <c r="U78" s="33" t="s">
        <v>318</v>
      </c>
      <c r="V78" s="32" t="str">
        <f t="shared" si="8"/>
        <v/>
      </c>
      <c r="W78" s="33" t="str">
        <f t="shared" si="9"/>
        <v/>
      </c>
      <c r="X78" s="33" t="str">
        <f t="shared" si="10"/>
        <v/>
      </c>
      <c r="Y78" s="33" t="str">
        <f t="shared" si="11"/>
        <v/>
      </c>
      <c r="Z78" s="30">
        <f t="shared" si="12"/>
        <v>0</v>
      </c>
      <c r="AA78" s="30">
        <f t="shared" si="13"/>
        <v>0</v>
      </c>
      <c r="AB78" s="30">
        <f t="shared" si="14"/>
        <v>0</v>
      </c>
      <c r="AD78" s="33" t="s">
        <v>319</v>
      </c>
      <c r="AE78" s="32" t="str">
        <f t="shared" si="15"/>
        <v/>
      </c>
      <c r="AF78" s="33" t="str">
        <f t="shared" si="16"/>
        <v/>
      </c>
      <c r="AG78" s="33" t="str">
        <f t="shared" si="17"/>
        <v/>
      </c>
      <c r="AH78" s="33" t="str">
        <f t="shared" si="18"/>
        <v/>
      </c>
      <c r="AI78" s="30">
        <f t="shared" si="19"/>
        <v>0</v>
      </c>
      <c r="AJ78" s="30">
        <f t="shared" si="20"/>
        <v>0</v>
      </c>
      <c r="AK78" s="35">
        <f t="shared" si="21"/>
        <v>0</v>
      </c>
      <c r="AP78" s="8"/>
      <c r="AQ78" s="8"/>
      <c r="AR78" s="8"/>
      <c r="AS78" s="8"/>
    </row>
    <row r="79" spans="1:45" ht="14.25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6" t="s">
        <v>320</v>
      </c>
      <c r="M79" s="32" t="str">
        <f t="shared" si="1"/>
        <v/>
      </c>
      <c r="N79" s="33" t="str">
        <f t="shared" si="2"/>
        <v/>
      </c>
      <c r="O79" s="33" t="str">
        <f t="shared" si="3"/>
        <v/>
      </c>
      <c r="P79" s="34" t="str">
        <f t="shared" si="4"/>
        <v/>
      </c>
      <c r="Q79" s="30">
        <f t="shared" si="5"/>
        <v>0</v>
      </c>
      <c r="R79" s="30">
        <f t="shared" si="6"/>
        <v>0</v>
      </c>
      <c r="S79" s="30">
        <f t="shared" si="7"/>
        <v>0</v>
      </c>
      <c r="U79" s="33" t="s">
        <v>321</v>
      </c>
      <c r="V79" s="32" t="str">
        <f t="shared" si="8"/>
        <v/>
      </c>
      <c r="W79" s="33" t="str">
        <f t="shared" si="9"/>
        <v/>
      </c>
      <c r="X79" s="33" t="str">
        <f t="shared" si="10"/>
        <v/>
      </c>
      <c r="Y79" s="33" t="str">
        <f t="shared" si="11"/>
        <v/>
      </c>
      <c r="Z79" s="30">
        <f t="shared" si="12"/>
        <v>0</v>
      </c>
      <c r="AA79" s="30">
        <f t="shared" si="13"/>
        <v>0</v>
      </c>
      <c r="AB79" s="30">
        <f t="shared" si="14"/>
        <v>0</v>
      </c>
      <c r="AD79" s="33" t="s">
        <v>322</v>
      </c>
      <c r="AE79" s="32" t="str">
        <f t="shared" si="15"/>
        <v/>
      </c>
      <c r="AF79" s="33" t="str">
        <f t="shared" si="16"/>
        <v/>
      </c>
      <c r="AG79" s="33" t="str">
        <f t="shared" si="17"/>
        <v/>
      </c>
      <c r="AH79" s="33" t="str">
        <f t="shared" si="18"/>
        <v/>
      </c>
      <c r="AI79" s="30">
        <f t="shared" si="19"/>
        <v>0</v>
      </c>
      <c r="AJ79" s="30">
        <f t="shared" si="20"/>
        <v>0</v>
      </c>
      <c r="AK79" s="35">
        <f t="shared" si="21"/>
        <v>0</v>
      </c>
      <c r="AP79" s="8"/>
      <c r="AQ79" s="8"/>
      <c r="AR79" s="8"/>
      <c r="AS79" s="8"/>
    </row>
    <row r="80" spans="1:45" ht="14.25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1"/>
        <v/>
      </c>
      <c r="N80" s="33" t="str">
        <f t="shared" si="2"/>
        <v/>
      </c>
      <c r="O80" s="33" t="str">
        <f t="shared" si="3"/>
        <v/>
      </c>
      <c r="P80" s="34" t="str">
        <f t="shared" si="4"/>
        <v/>
      </c>
      <c r="Q80" s="30">
        <f t="shared" si="5"/>
        <v>0</v>
      </c>
      <c r="R80" s="30">
        <f t="shared" si="6"/>
        <v>0</v>
      </c>
      <c r="S80" s="30">
        <f t="shared" si="7"/>
        <v>0</v>
      </c>
      <c r="U80" s="33" t="s">
        <v>324</v>
      </c>
      <c r="V80" s="32" t="str">
        <f t="shared" si="8"/>
        <v/>
      </c>
      <c r="W80" s="33" t="str">
        <f t="shared" si="9"/>
        <v/>
      </c>
      <c r="X80" s="33" t="str">
        <f t="shared" si="10"/>
        <v/>
      </c>
      <c r="Y80" s="33" t="str">
        <f t="shared" si="11"/>
        <v/>
      </c>
      <c r="Z80" s="30">
        <f t="shared" si="12"/>
        <v>0</v>
      </c>
      <c r="AA80" s="30">
        <f t="shared" si="13"/>
        <v>0</v>
      </c>
      <c r="AB80" s="30">
        <f t="shared" si="14"/>
        <v>0</v>
      </c>
      <c r="AD80" s="33" t="s">
        <v>325</v>
      </c>
      <c r="AE80" s="32" t="str">
        <f t="shared" si="15"/>
        <v/>
      </c>
      <c r="AF80" s="33" t="str">
        <f t="shared" si="16"/>
        <v/>
      </c>
      <c r="AG80" s="33" t="str">
        <f t="shared" si="17"/>
        <v/>
      </c>
      <c r="AH80" s="33" t="str">
        <f t="shared" si="18"/>
        <v/>
      </c>
      <c r="AI80" s="30">
        <f t="shared" si="19"/>
        <v>0</v>
      </c>
      <c r="AJ80" s="30">
        <f t="shared" si="20"/>
        <v>0</v>
      </c>
      <c r="AK80" s="35">
        <f t="shared" si="21"/>
        <v>0</v>
      </c>
      <c r="AP80" s="8"/>
      <c r="AQ80" s="8"/>
      <c r="AR80" s="8"/>
      <c r="AS80" s="8"/>
    </row>
    <row r="81" spans="1:45" ht="14.25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6" t="s">
        <v>326</v>
      </c>
      <c r="M81" s="32" t="str">
        <f t="shared" si="1"/>
        <v/>
      </c>
      <c r="N81" s="33" t="str">
        <f t="shared" si="2"/>
        <v/>
      </c>
      <c r="O81" s="33" t="str">
        <f t="shared" si="3"/>
        <v/>
      </c>
      <c r="P81" s="34" t="str">
        <f t="shared" si="4"/>
        <v/>
      </c>
      <c r="Q81" s="30">
        <f t="shared" si="5"/>
        <v>0</v>
      </c>
      <c r="R81" s="30">
        <f t="shared" si="6"/>
        <v>0</v>
      </c>
      <c r="S81" s="30">
        <f t="shared" si="7"/>
        <v>0</v>
      </c>
      <c r="U81" s="33" t="s">
        <v>327</v>
      </c>
      <c r="V81" s="32" t="str">
        <f t="shared" si="8"/>
        <v/>
      </c>
      <c r="W81" s="33" t="str">
        <f t="shared" si="9"/>
        <v/>
      </c>
      <c r="X81" s="33" t="str">
        <f t="shared" si="10"/>
        <v/>
      </c>
      <c r="Y81" s="33" t="str">
        <f t="shared" si="11"/>
        <v/>
      </c>
      <c r="Z81" s="30">
        <f t="shared" si="12"/>
        <v>0</v>
      </c>
      <c r="AA81" s="30">
        <f t="shared" si="13"/>
        <v>0</v>
      </c>
      <c r="AB81" s="30">
        <f t="shared" si="14"/>
        <v>0</v>
      </c>
      <c r="AD81" s="33" t="s">
        <v>328</v>
      </c>
      <c r="AE81" s="32" t="str">
        <f t="shared" si="15"/>
        <v/>
      </c>
      <c r="AF81" s="33" t="str">
        <f t="shared" si="16"/>
        <v/>
      </c>
      <c r="AG81" s="33" t="str">
        <f t="shared" si="17"/>
        <v/>
      </c>
      <c r="AH81" s="33" t="str">
        <f t="shared" si="18"/>
        <v/>
      </c>
      <c r="AI81" s="30">
        <f t="shared" si="19"/>
        <v>0</v>
      </c>
      <c r="AJ81" s="30">
        <f t="shared" si="20"/>
        <v>0</v>
      </c>
      <c r="AK81" s="35">
        <f t="shared" si="21"/>
        <v>0</v>
      </c>
      <c r="AP81" s="8"/>
      <c r="AQ81" s="8"/>
      <c r="AR81" s="8"/>
      <c r="AS81" s="8"/>
    </row>
    <row r="82" spans="1:45" ht="14.25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1"/>
        <v/>
      </c>
      <c r="N82" s="33" t="str">
        <f t="shared" si="2"/>
        <v/>
      </c>
      <c r="O82" s="33" t="str">
        <f t="shared" si="3"/>
        <v/>
      </c>
      <c r="P82" s="34" t="str">
        <f t="shared" si="4"/>
        <v/>
      </c>
      <c r="Q82" s="30">
        <f t="shared" si="5"/>
        <v>0</v>
      </c>
      <c r="R82" s="30">
        <f t="shared" si="6"/>
        <v>0</v>
      </c>
      <c r="S82" s="30">
        <f t="shared" si="7"/>
        <v>0</v>
      </c>
      <c r="U82" s="33" t="s">
        <v>330</v>
      </c>
      <c r="V82" s="32" t="str">
        <f t="shared" si="8"/>
        <v/>
      </c>
      <c r="W82" s="33" t="str">
        <f t="shared" si="9"/>
        <v/>
      </c>
      <c r="X82" s="33" t="str">
        <f t="shared" si="10"/>
        <v/>
      </c>
      <c r="Y82" s="33" t="str">
        <f t="shared" si="11"/>
        <v/>
      </c>
      <c r="Z82" s="30">
        <f t="shared" si="12"/>
        <v>0</v>
      </c>
      <c r="AA82" s="30">
        <f t="shared" si="13"/>
        <v>0</v>
      </c>
      <c r="AB82" s="30">
        <f t="shared" si="14"/>
        <v>0</v>
      </c>
      <c r="AD82" s="33" t="s">
        <v>331</v>
      </c>
      <c r="AE82" s="32" t="str">
        <f t="shared" si="15"/>
        <v/>
      </c>
      <c r="AF82" s="33" t="str">
        <f t="shared" si="16"/>
        <v/>
      </c>
      <c r="AG82" s="33" t="str">
        <f t="shared" si="17"/>
        <v/>
      </c>
      <c r="AH82" s="33" t="str">
        <f t="shared" si="18"/>
        <v/>
      </c>
      <c r="AI82" s="30">
        <f t="shared" si="19"/>
        <v>0</v>
      </c>
      <c r="AJ82" s="30">
        <f t="shared" si="20"/>
        <v>0</v>
      </c>
      <c r="AK82" s="35">
        <f t="shared" si="21"/>
        <v>0</v>
      </c>
      <c r="AP82" s="8"/>
      <c r="AQ82" s="8"/>
      <c r="AR82" s="8"/>
      <c r="AS82" s="8"/>
    </row>
    <row r="83" spans="1:45" ht="14.25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6" t="s">
        <v>332</v>
      </c>
      <c r="M83" s="32" t="str">
        <f t="shared" si="1"/>
        <v/>
      </c>
      <c r="N83" s="33" t="str">
        <f t="shared" si="2"/>
        <v/>
      </c>
      <c r="O83" s="33" t="str">
        <f t="shared" si="3"/>
        <v/>
      </c>
      <c r="P83" s="34" t="str">
        <f t="shared" si="4"/>
        <v/>
      </c>
      <c r="Q83" s="30">
        <f t="shared" si="5"/>
        <v>0</v>
      </c>
      <c r="R83" s="30">
        <f t="shared" si="6"/>
        <v>0</v>
      </c>
      <c r="S83" s="30">
        <f t="shared" si="7"/>
        <v>0</v>
      </c>
      <c r="U83" s="33" t="s">
        <v>333</v>
      </c>
      <c r="V83" s="32" t="str">
        <f t="shared" si="8"/>
        <v/>
      </c>
      <c r="W83" s="33" t="str">
        <f t="shared" si="9"/>
        <v/>
      </c>
      <c r="X83" s="33" t="str">
        <f t="shared" si="10"/>
        <v/>
      </c>
      <c r="Y83" s="33" t="str">
        <f t="shared" si="11"/>
        <v/>
      </c>
      <c r="Z83" s="30">
        <f t="shared" si="12"/>
        <v>0</v>
      </c>
      <c r="AA83" s="30">
        <f t="shared" si="13"/>
        <v>0</v>
      </c>
      <c r="AB83" s="30">
        <f t="shared" si="14"/>
        <v>0</v>
      </c>
      <c r="AD83" s="33" t="s">
        <v>334</v>
      </c>
      <c r="AE83" s="32" t="str">
        <f t="shared" si="15"/>
        <v/>
      </c>
      <c r="AF83" s="33" t="str">
        <f t="shared" si="16"/>
        <v/>
      </c>
      <c r="AG83" s="33" t="str">
        <f t="shared" si="17"/>
        <v/>
      </c>
      <c r="AH83" s="33" t="str">
        <f t="shared" si="18"/>
        <v/>
      </c>
      <c r="AI83" s="30">
        <f t="shared" si="19"/>
        <v>0</v>
      </c>
      <c r="AJ83" s="30">
        <f t="shared" si="20"/>
        <v>0</v>
      </c>
      <c r="AK83" s="35">
        <f t="shared" si="21"/>
        <v>0</v>
      </c>
      <c r="AP83" s="8"/>
      <c r="AQ83" s="8"/>
      <c r="AR83" s="8"/>
      <c r="AS83" s="8"/>
    </row>
    <row r="84" spans="1:45" ht="14.25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1"/>
        <v/>
      </c>
      <c r="N84" s="33" t="str">
        <f t="shared" si="2"/>
        <v/>
      </c>
      <c r="O84" s="33" t="str">
        <f t="shared" si="3"/>
        <v/>
      </c>
      <c r="P84" s="34" t="str">
        <f t="shared" si="4"/>
        <v/>
      </c>
      <c r="Q84" s="30">
        <f t="shared" si="5"/>
        <v>0</v>
      </c>
      <c r="R84" s="30">
        <f t="shared" si="6"/>
        <v>0</v>
      </c>
      <c r="S84" s="30">
        <f t="shared" si="7"/>
        <v>0</v>
      </c>
      <c r="U84" s="33" t="s">
        <v>336</v>
      </c>
      <c r="V84" s="32" t="str">
        <f t="shared" si="8"/>
        <v/>
      </c>
      <c r="W84" s="33" t="str">
        <f t="shared" si="9"/>
        <v/>
      </c>
      <c r="X84" s="33" t="str">
        <f t="shared" si="10"/>
        <v/>
      </c>
      <c r="Y84" s="33" t="str">
        <f t="shared" si="11"/>
        <v/>
      </c>
      <c r="Z84" s="30">
        <f t="shared" si="12"/>
        <v>0</v>
      </c>
      <c r="AA84" s="30">
        <f t="shared" si="13"/>
        <v>0</v>
      </c>
      <c r="AB84" s="30">
        <f t="shared" si="14"/>
        <v>0</v>
      </c>
      <c r="AD84" s="33" t="s">
        <v>337</v>
      </c>
      <c r="AE84" s="32" t="str">
        <f t="shared" si="15"/>
        <v/>
      </c>
      <c r="AF84" s="33" t="str">
        <f t="shared" si="16"/>
        <v/>
      </c>
      <c r="AG84" s="33" t="str">
        <f t="shared" si="17"/>
        <v/>
      </c>
      <c r="AH84" s="33" t="str">
        <f t="shared" si="18"/>
        <v/>
      </c>
      <c r="AI84" s="30">
        <f t="shared" si="19"/>
        <v>0</v>
      </c>
      <c r="AJ84" s="30">
        <f t="shared" si="20"/>
        <v>0</v>
      </c>
      <c r="AK84" s="35">
        <f t="shared" si="21"/>
        <v>0</v>
      </c>
      <c r="AP84" s="8"/>
      <c r="AQ84" s="8"/>
      <c r="AR84" s="8"/>
      <c r="AS84" s="8"/>
    </row>
    <row r="85" spans="1:45" ht="14.25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6" t="s">
        <v>338</v>
      </c>
      <c r="M85" s="32" t="str">
        <f t="shared" si="1"/>
        <v/>
      </c>
      <c r="N85" s="33" t="str">
        <f t="shared" si="2"/>
        <v/>
      </c>
      <c r="O85" s="33" t="str">
        <f t="shared" si="3"/>
        <v/>
      </c>
      <c r="P85" s="34" t="str">
        <f t="shared" si="4"/>
        <v/>
      </c>
      <c r="Q85" s="30">
        <f t="shared" si="5"/>
        <v>0</v>
      </c>
      <c r="R85" s="30">
        <f t="shared" si="6"/>
        <v>0</v>
      </c>
      <c r="S85" s="30">
        <f t="shared" si="7"/>
        <v>0</v>
      </c>
      <c r="U85" s="33" t="s">
        <v>339</v>
      </c>
      <c r="V85" s="32" t="str">
        <f t="shared" si="8"/>
        <v/>
      </c>
      <c r="W85" s="33" t="str">
        <f t="shared" si="9"/>
        <v/>
      </c>
      <c r="X85" s="33" t="str">
        <f t="shared" si="10"/>
        <v/>
      </c>
      <c r="Y85" s="33" t="str">
        <f t="shared" si="11"/>
        <v/>
      </c>
      <c r="Z85" s="30">
        <f t="shared" si="12"/>
        <v>0</v>
      </c>
      <c r="AA85" s="30">
        <f t="shared" si="13"/>
        <v>0</v>
      </c>
      <c r="AB85" s="30">
        <f t="shared" si="14"/>
        <v>0</v>
      </c>
      <c r="AD85" s="33" t="s">
        <v>340</v>
      </c>
      <c r="AE85" s="32" t="str">
        <f t="shared" si="15"/>
        <v/>
      </c>
      <c r="AF85" s="33" t="str">
        <f t="shared" si="16"/>
        <v/>
      </c>
      <c r="AG85" s="33" t="str">
        <f t="shared" si="17"/>
        <v/>
      </c>
      <c r="AH85" s="33" t="str">
        <f t="shared" si="18"/>
        <v/>
      </c>
      <c r="AI85" s="30">
        <f t="shared" si="19"/>
        <v>0</v>
      </c>
      <c r="AJ85" s="30">
        <f t="shared" si="20"/>
        <v>0</v>
      </c>
      <c r="AK85" s="35">
        <f t="shared" si="21"/>
        <v>0</v>
      </c>
      <c r="AP85" s="8"/>
      <c r="AQ85" s="8"/>
      <c r="AR85" s="8"/>
      <c r="AS85" s="8"/>
    </row>
    <row r="86" spans="1:45" ht="14.25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1"/>
        <v/>
      </c>
      <c r="N86" s="33" t="str">
        <f t="shared" si="2"/>
        <v/>
      </c>
      <c r="O86" s="33" t="str">
        <f t="shared" si="3"/>
        <v/>
      </c>
      <c r="P86" s="34" t="str">
        <f t="shared" si="4"/>
        <v/>
      </c>
      <c r="Q86" s="30">
        <f t="shared" si="5"/>
        <v>0</v>
      </c>
      <c r="R86" s="30">
        <f t="shared" si="6"/>
        <v>0</v>
      </c>
      <c r="S86" s="30">
        <f t="shared" si="7"/>
        <v>0</v>
      </c>
      <c r="U86" s="33" t="s">
        <v>342</v>
      </c>
      <c r="V86" s="32" t="str">
        <f t="shared" si="8"/>
        <v/>
      </c>
      <c r="W86" s="33" t="str">
        <f t="shared" si="9"/>
        <v/>
      </c>
      <c r="X86" s="33" t="str">
        <f t="shared" si="10"/>
        <v/>
      </c>
      <c r="Y86" s="33" t="str">
        <f t="shared" si="11"/>
        <v/>
      </c>
      <c r="Z86" s="30">
        <f t="shared" si="12"/>
        <v>0</v>
      </c>
      <c r="AA86" s="30">
        <f t="shared" si="13"/>
        <v>0</v>
      </c>
      <c r="AB86" s="30">
        <f t="shared" si="14"/>
        <v>0</v>
      </c>
      <c r="AD86" s="33" t="s">
        <v>343</v>
      </c>
      <c r="AE86" s="32" t="str">
        <f t="shared" si="15"/>
        <v/>
      </c>
      <c r="AF86" s="33" t="str">
        <f t="shared" si="16"/>
        <v/>
      </c>
      <c r="AG86" s="33" t="str">
        <f t="shared" si="17"/>
        <v/>
      </c>
      <c r="AH86" s="33" t="str">
        <f t="shared" si="18"/>
        <v/>
      </c>
      <c r="AI86" s="30">
        <f t="shared" si="19"/>
        <v>0</v>
      </c>
      <c r="AJ86" s="30">
        <f t="shared" si="20"/>
        <v>0</v>
      </c>
      <c r="AK86" s="35">
        <f t="shared" si="21"/>
        <v>0</v>
      </c>
      <c r="AP86" s="8"/>
      <c r="AQ86" s="8"/>
      <c r="AR86" s="8"/>
      <c r="AS86" s="8"/>
    </row>
    <row r="87" spans="1:45" ht="14.25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6" t="s">
        <v>344</v>
      </c>
      <c r="M87" s="32" t="str">
        <f t="shared" si="1"/>
        <v/>
      </c>
      <c r="N87" s="33" t="str">
        <f t="shared" si="2"/>
        <v/>
      </c>
      <c r="O87" s="33" t="str">
        <f t="shared" si="3"/>
        <v/>
      </c>
      <c r="P87" s="34" t="str">
        <f t="shared" si="4"/>
        <v/>
      </c>
      <c r="Q87" s="30">
        <f t="shared" si="5"/>
        <v>0</v>
      </c>
      <c r="R87" s="30">
        <f t="shared" si="6"/>
        <v>0</v>
      </c>
      <c r="S87" s="30">
        <f t="shared" si="7"/>
        <v>0</v>
      </c>
      <c r="U87" s="33" t="s">
        <v>345</v>
      </c>
      <c r="V87" s="32" t="str">
        <f t="shared" si="8"/>
        <v/>
      </c>
      <c r="W87" s="33" t="str">
        <f t="shared" si="9"/>
        <v/>
      </c>
      <c r="X87" s="33" t="str">
        <f t="shared" si="10"/>
        <v/>
      </c>
      <c r="Y87" s="33" t="str">
        <f t="shared" si="11"/>
        <v/>
      </c>
      <c r="Z87" s="30">
        <f t="shared" si="12"/>
        <v>0</v>
      </c>
      <c r="AA87" s="30">
        <f t="shared" si="13"/>
        <v>0</v>
      </c>
      <c r="AB87" s="30">
        <f t="shared" si="14"/>
        <v>0</v>
      </c>
      <c r="AD87" s="33" t="s">
        <v>346</v>
      </c>
      <c r="AE87" s="32" t="str">
        <f t="shared" si="15"/>
        <v/>
      </c>
      <c r="AF87" s="33" t="str">
        <f t="shared" si="16"/>
        <v/>
      </c>
      <c r="AG87" s="33" t="str">
        <f t="shared" si="17"/>
        <v/>
      </c>
      <c r="AH87" s="33" t="str">
        <f t="shared" si="18"/>
        <v/>
      </c>
      <c r="AI87" s="30">
        <f t="shared" si="19"/>
        <v>0</v>
      </c>
      <c r="AJ87" s="30">
        <f t="shared" si="20"/>
        <v>0</v>
      </c>
      <c r="AK87" s="35">
        <f t="shared" si="21"/>
        <v>0</v>
      </c>
      <c r="AP87" s="8"/>
      <c r="AQ87" s="8"/>
      <c r="AR87" s="8"/>
      <c r="AS87" s="8"/>
    </row>
    <row r="88" spans="1:45" ht="14.25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si="1"/>
        <v/>
      </c>
      <c r="N88" s="33" t="str">
        <f t="shared" si="2"/>
        <v/>
      </c>
      <c r="O88" s="33" t="str">
        <f t="shared" si="3"/>
        <v/>
      </c>
      <c r="P88" s="34" t="str">
        <f t="shared" si="4"/>
        <v/>
      </c>
      <c r="Q88" s="30">
        <f t="shared" si="5"/>
        <v>0</v>
      </c>
      <c r="R88" s="30">
        <f t="shared" si="6"/>
        <v>0</v>
      </c>
      <c r="S88" s="30">
        <f t="shared" si="7"/>
        <v>0</v>
      </c>
      <c r="U88" s="33" t="s">
        <v>348</v>
      </c>
      <c r="V88" s="32" t="str">
        <f t="shared" si="8"/>
        <v/>
      </c>
      <c r="W88" s="33" t="str">
        <f t="shared" si="9"/>
        <v/>
      </c>
      <c r="X88" s="33" t="str">
        <f t="shared" si="10"/>
        <v/>
      </c>
      <c r="Y88" s="33" t="str">
        <f t="shared" si="11"/>
        <v/>
      </c>
      <c r="Z88" s="30">
        <f t="shared" si="12"/>
        <v>0</v>
      </c>
      <c r="AA88" s="30">
        <f t="shared" si="13"/>
        <v>0</v>
      </c>
      <c r="AB88" s="30">
        <f t="shared" si="14"/>
        <v>0</v>
      </c>
      <c r="AD88" s="33" t="s">
        <v>349</v>
      </c>
      <c r="AE88" s="32" t="str">
        <f t="shared" si="15"/>
        <v/>
      </c>
      <c r="AF88" s="33" t="str">
        <f t="shared" si="16"/>
        <v/>
      </c>
      <c r="AG88" s="33" t="str">
        <f t="shared" si="17"/>
        <v/>
      </c>
      <c r="AH88" s="33" t="str">
        <f t="shared" si="18"/>
        <v/>
      </c>
      <c r="AI88" s="30">
        <f t="shared" si="19"/>
        <v>0</v>
      </c>
      <c r="AJ88" s="30">
        <f t="shared" si="20"/>
        <v>0</v>
      </c>
      <c r="AK88" s="35">
        <f t="shared" si="21"/>
        <v>0</v>
      </c>
      <c r="AP88" s="8"/>
      <c r="AQ88" s="8"/>
      <c r="AR88" s="8"/>
      <c r="AS88" s="8"/>
    </row>
    <row r="89" spans="1:45" ht="14.25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6" t="s">
        <v>350</v>
      </c>
      <c r="M89" s="32" t="str">
        <f t="shared" si="1"/>
        <v/>
      </c>
      <c r="N89" s="33" t="str">
        <f t="shared" si="2"/>
        <v/>
      </c>
      <c r="O89" s="33" t="str">
        <f t="shared" si="3"/>
        <v/>
      </c>
      <c r="P89" s="34" t="str">
        <f t="shared" si="4"/>
        <v/>
      </c>
      <c r="Q89" s="30">
        <f t="shared" si="5"/>
        <v>0</v>
      </c>
      <c r="R89" s="30">
        <f t="shared" si="6"/>
        <v>0</v>
      </c>
      <c r="S89" s="30">
        <f t="shared" si="7"/>
        <v>0</v>
      </c>
      <c r="U89" s="33" t="s">
        <v>351</v>
      </c>
      <c r="V89" s="32" t="str">
        <f t="shared" si="8"/>
        <v/>
      </c>
      <c r="W89" s="33" t="str">
        <f t="shared" si="9"/>
        <v/>
      </c>
      <c r="X89" s="33" t="str">
        <f t="shared" si="10"/>
        <v/>
      </c>
      <c r="Y89" s="33" t="str">
        <f t="shared" si="11"/>
        <v/>
      </c>
      <c r="Z89" s="30">
        <f t="shared" si="12"/>
        <v>0</v>
      </c>
      <c r="AA89" s="30">
        <f t="shared" si="13"/>
        <v>0</v>
      </c>
      <c r="AB89" s="30">
        <f t="shared" si="14"/>
        <v>0</v>
      </c>
      <c r="AD89" s="33" t="s">
        <v>352</v>
      </c>
      <c r="AE89" s="32" t="str">
        <f t="shared" si="15"/>
        <v/>
      </c>
      <c r="AF89" s="33" t="str">
        <f t="shared" si="16"/>
        <v/>
      </c>
      <c r="AG89" s="33" t="str">
        <f t="shared" si="17"/>
        <v/>
      </c>
      <c r="AH89" s="33" t="str">
        <f t="shared" si="18"/>
        <v/>
      </c>
      <c r="AI89" s="30">
        <f t="shared" si="19"/>
        <v>0</v>
      </c>
      <c r="AJ89" s="30">
        <f t="shared" si="20"/>
        <v>0</v>
      </c>
      <c r="AK89" s="35">
        <f t="shared" si="21"/>
        <v>0</v>
      </c>
      <c r="AP89" s="8"/>
      <c r="AQ89" s="8"/>
      <c r="AR89" s="8"/>
      <c r="AS89" s="8"/>
    </row>
    <row r="90" spans="1:45" ht="14.25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1"/>
        <v/>
      </c>
      <c r="N90" s="33" t="str">
        <f t="shared" si="2"/>
        <v/>
      </c>
      <c r="O90" s="33" t="str">
        <f t="shared" si="3"/>
        <v/>
      </c>
      <c r="P90" s="34" t="str">
        <f t="shared" si="4"/>
        <v/>
      </c>
      <c r="Q90" s="30">
        <f t="shared" si="5"/>
        <v>0</v>
      </c>
      <c r="R90" s="30">
        <f t="shared" si="6"/>
        <v>0</v>
      </c>
      <c r="S90" s="30">
        <f t="shared" si="7"/>
        <v>0</v>
      </c>
      <c r="U90" s="33" t="s">
        <v>354</v>
      </c>
      <c r="V90" s="32" t="str">
        <f t="shared" si="8"/>
        <v/>
      </c>
      <c r="W90" s="33" t="str">
        <f t="shared" si="9"/>
        <v/>
      </c>
      <c r="X90" s="33" t="str">
        <f t="shared" si="10"/>
        <v/>
      </c>
      <c r="Y90" s="33" t="str">
        <f t="shared" si="11"/>
        <v/>
      </c>
      <c r="Z90" s="30">
        <f t="shared" si="12"/>
        <v>0</v>
      </c>
      <c r="AA90" s="30">
        <f t="shared" si="13"/>
        <v>0</v>
      </c>
      <c r="AB90" s="30">
        <f t="shared" si="14"/>
        <v>0</v>
      </c>
      <c r="AD90" s="33" t="s">
        <v>355</v>
      </c>
      <c r="AE90" s="32" t="str">
        <f t="shared" si="15"/>
        <v/>
      </c>
      <c r="AF90" s="33" t="str">
        <f t="shared" si="16"/>
        <v/>
      </c>
      <c r="AG90" s="33" t="str">
        <f t="shared" si="17"/>
        <v/>
      </c>
      <c r="AH90" s="33" t="str">
        <f t="shared" si="18"/>
        <v/>
      </c>
      <c r="AI90" s="30">
        <f t="shared" si="19"/>
        <v>0</v>
      </c>
      <c r="AJ90" s="30">
        <f t="shared" si="20"/>
        <v>0</v>
      </c>
      <c r="AK90" s="35">
        <f t="shared" si="21"/>
        <v>0</v>
      </c>
      <c r="AP90" s="8"/>
      <c r="AQ90" s="8"/>
      <c r="AR90" s="8"/>
      <c r="AS90" s="8"/>
    </row>
    <row r="91" spans="1:45" ht="14.25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6" t="s">
        <v>356</v>
      </c>
      <c r="M91" s="32" t="str">
        <f t="shared" si="1"/>
        <v/>
      </c>
      <c r="N91" s="33" t="str">
        <f t="shared" si="2"/>
        <v/>
      </c>
      <c r="O91" s="33" t="str">
        <f t="shared" si="3"/>
        <v/>
      </c>
      <c r="P91" s="34" t="str">
        <f t="shared" si="4"/>
        <v/>
      </c>
      <c r="Q91" s="30">
        <f t="shared" si="5"/>
        <v>0</v>
      </c>
      <c r="R91" s="30">
        <f t="shared" si="6"/>
        <v>0</v>
      </c>
      <c r="S91" s="30">
        <f t="shared" si="7"/>
        <v>0</v>
      </c>
      <c r="U91" s="33" t="s">
        <v>357</v>
      </c>
      <c r="V91" s="32" t="str">
        <f t="shared" si="8"/>
        <v/>
      </c>
      <c r="W91" s="33" t="str">
        <f t="shared" si="9"/>
        <v/>
      </c>
      <c r="X91" s="33" t="str">
        <f t="shared" si="10"/>
        <v/>
      </c>
      <c r="Y91" s="33" t="str">
        <f t="shared" si="11"/>
        <v/>
      </c>
      <c r="Z91" s="30">
        <f t="shared" si="12"/>
        <v>0</v>
      </c>
      <c r="AA91" s="30">
        <f t="shared" si="13"/>
        <v>0</v>
      </c>
      <c r="AB91" s="30">
        <f t="shared" si="14"/>
        <v>0</v>
      </c>
      <c r="AD91" s="33" t="s">
        <v>358</v>
      </c>
      <c r="AE91" s="32" t="str">
        <f t="shared" si="15"/>
        <v/>
      </c>
      <c r="AF91" s="33" t="str">
        <f t="shared" si="16"/>
        <v/>
      </c>
      <c r="AG91" s="33" t="str">
        <f t="shared" si="17"/>
        <v/>
      </c>
      <c r="AH91" s="33" t="str">
        <f t="shared" si="18"/>
        <v/>
      </c>
      <c r="AI91" s="30">
        <f t="shared" si="19"/>
        <v>0</v>
      </c>
      <c r="AJ91" s="30">
        <f t="shared" si="20"/>
        <v>0</v>
      </c>
      <c r="AK91" s="35">
        <f t="shared" si="21"/>
        <v>0</v>
      </c>
      <c r="AP91" s="8"/>
      <c r="AQ91" s="8"/>
      <c r="AR91" s="8"/>
      <c r="AS91" s="8"/>
    </row>
    <row r="92" spans="1:45" ht="14.25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1"/>
        <v/>
      </c>
      <c r="N92" s="33" t="str">
        <f t="shared" si="2"/>
        <v/>
      </c>
      <c r="O92" s="33" t="str">
        <f t="shared" si="3"/>
        <v/>
      </c>
      <c r="P92" s="34" t="str">
        <f t="shared" si="4"/>
        <v/>
      </c>
      <c r="Q92" s="30">
        <f t="shared" si="5"/>
        <v>0</v>
      </c>
      <c r="R92" s="30">
        <f t="shared" si="6"/>
        <v>0</v>
      </c>
      <c r="S92" s="30">
        <f t="shared" si="7"/>
        <v>0</v>
      </c>
      <c r="U92" s="33" t="s">
        <v>360</v>
      </c>
      <c r="V92" s="32" t="str">
        <f t="shared" si="8"/>
        <v/>
      </c>
      <c r="W92" s="33" t="str">
        <f t="shared" si="9"/>
        <v/>
      </c>
      <c r="X92" s="33" t="str">
        <f t="shared" si="10"/>
        <v/>
      </c>
      <c r="Y92" s="33" t="str">
        <f t="shared" si="11"/>
        <v/>
      </c>
      <c r="Z92" s="30">
        <f t="shared" si="12"/>
        <v>0</v>
      </c>
      <c r="AA92" s="30">
        <f t="shared" si="13"/>
        <v>0</v>
      </c>
      <c r="AB92" s="30">
        <f t="shared" si="14"/>
        <v>0</v>
      </c>
      <c r="AD92" s="33" t="s">
        <v>361</v>
      </c>
      <c r="AE92" s="32" t="str">
        <f t="shared" si="15"/>
        <v/>
      </c>
      <c r="AF92" s="33" t="str">
        <f t="shared" si="16"/>
        <v/>
      </c>
      <c r="AG92" s="33" t="str">
        <f t="shared" si="17"/>
        <v/>
      </c>
      <c r="AH92" s="33" t="str">
        <f t="shared" si="18"/>
        <v/>
      </c>
      <c r="AI92" s="30">
        <f t="shared" si="19"/>
        <v>0</v>
      </c>
      <c r="AJ92" s="30">
        <f t="shared" si="20"/>
        <v>0</v>
      </c>
      <c r="AK92" s="35">
        <f t="shared" si="21"/>
        <v>0</v>
      </c>
      <c r="AP92" s="8"/>
      <c r="AQ92" s="8"/>
      <c r="AR92" s="8"/>
      <c r="AS92" s="8"/>
    </row>
    <row r="93" spans="1:45" ht="14.25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6" t="s">
        <v>362</v>
      </c>
      <c r="M93" s="32" t="str">
        <f t="shared" si="1"/>
        <v/>
      </c>
      <c r="N93" s="33" t="str">
        <f t="shared" si="2"/>
        <v/>
      </c>
      <c r="O93" s="33" t="str">
        <f t="shared" si="3"/>
        <v/>
      </c>
      <c r="P93" s="34" t="str">
        <f t="shared" si="4"/>
        <v/>
      </c>
      <c r="Q93" s="30">
        <f t="shared" si="5"/>
        <v>0</v>
      </c>
      <c r="R93" s="30">
        <f t="shared" si="6"/>
        <v>0</v>
      </c>
      <c r="S93" s="30">
        <f t="shared" si="7"/>
        <v>0</v>
      </c>
      <c r="U93" s="33" t="s">
        <v>363</v>
      </c>
      <c r="V93" s="32" t="str">
        <f t="shared" si="8"/>
        <v/>
      </c>
      <c r="W93" s="33" t="str">
        <f t="shared" si="9"/>
        <v/>
      </c>
      <c r="X93" s="33" t="str">
        <f t="shared" si="10"/>
        <v/>
      </c>
      <c r="Y93" s="33" t="str">
        <f t="shared" si="11"/>
        <v/>
      </c>
      <c r="Z93" s="30">
        <f t="shared" si="12"/>
        <v>0</v>
      </c>
      <c r="AA93" s="30">
        <f t="shared" si="13"/>
        <v>0</v>
      </c>
      <c r="AB93" s="30">
        <f t="shared" si="14"/>
        <v>0</v>
      </c>
      <c r="AD93" s="33" t="s">
        <v>364</v>
      </c>
      <c r="AE93" s="32" t="str">
        <f t="shared" si="15"/>
        <v/>
      </c>
      <c r="AF93" s="33" t="str">
        <f t="shared" si="16"/>
        <v/>
      </c>
      <c r="AG93" s="33" t="str">
        <f t="shared" si="17"/>
        <v/>
      </c>
      <c r="AH93" s="33" t="str">
        <f t="shared" si="18"/>
        <v/>
      </c>
      <c r="AI93" s="30">
        <f t="shared" si="19"/>
        <v>0</v>
      </c>
      <c r="AJ93" s="30">
        <f t="shared" si="20"/>
        <v>0</v>
      </c>
      <c r="AK93" s="35">
        <f t="shared" si="21"/>
        <v>0</v>
      </c>
      <c r="AP93" s="8"/>
      <c r="AQ93" s="8"/>
      <c r="AR93" s="8"/>
      <c r="AS93" s="8"/>
    </row>
    <row r="94" spans="1:45" ht="14.25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1"/>
        <v/>
      </c>
      <c r="N94" s="33" t="str">
        <f t="shared" si="2"/>
        <v/>
      </c>
      <c r="O94" s="33" t="str">
        <f t="shared" si="3"/>
        <v/>
      </c>
      <c r="P94" s="34" t="str">
        <f t="shared" si="4"/>
        <v/>
      </c>
      <c r="Q94" s="30">
        <f t="shared" si="5"/>
        <v>0</v>
      </c>
      <c r="R94" s="30">
        <f t="shared" si="6"/>
        <v>0</v>
      </c>
      <c r="S94" s="30">
        <f t="shared" si="7"/>
        <v>0</v>
      </c>
      <c r="U94" s="33" t="s">
        <v>366</v>
      </c>
      <c r="V94" s="32" t="str">
        <f t="shared" si="8"/>
        <v/>
      </c>
      <c r="W94" s="33" t="str">
        <f t="shared" si="9"/>
        <v/>
      </c>
      <c r="X94" s="33" t="str">
        <f t="shared" si="10"/>
        <v/>
      </c>
      <c r="Y94" s="33" t="str">
        <f t="shared" si="11"/>
        <v/>
      </c>
      <c r="Z94" s="30">
        <f t="shared" si="12"/>
        <v>0</v>
      </c>
      <c r="AA94" s="30">
        <f t="shared" si="13"/>
        <v>0</v>
      </c>
      <c r="AB94" s="30">
        <f t="shared" si="14"/>
        <v>0</v>
      </c>
      <c r="AD94" s="33" t="s">
        <v>367</v>
      </c>
      <c r="AE94" s="32" t="str">
        <f t="shared" si="15"/>
        <v/>
      </c>
      <c r="AF94" s="33" t="str">
        <f t="shared" si="16"/>
        <v/>
      </c>
      <c r="AG94" s="33" t="str">
        <f t="shared" si="17"/>
        <v/>
      </c>
      <c r="AH94" s="33" t="str">
        <f t="shared" si="18"/>
        <v/>
      </c>
      <c r="AI94" s="30">
        <f t="shared" si="19"/>
        <v>0</v>
      </c>
      <c r="AJ94" s="30">
        <f t="shared" si="20"/>
        <v>0</v>
      </c>
      <c r="AK94" s="35">
        <f t="shared" si="21"/>
        <v>0</v>
      </c>
      <c r="AP94" s="8"/>
      <c r="AQ94" s="8"/>
      <c r="AR94" s="8"/>
      <c r="AS94" s="8"/>
    </row>
    <row r="95" spans="1:45" ht="14.25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6" t="s">
        <v>368</v>
      </c>
      <c r="M95" s="32" t="str">
        <f t="shared" si="1"/>
        <v/>
      </c>
      <c r="N95" s="33" t="str">
        <f t="shared" si="2"/>
        <v/>
      </c>
      <c r="O95" s="33" t="str">
        <f t="shared" si="3"/>
        <v/>
      </c>
      <c r="P95" s="34" t="str">
        <f t="shared" si="4"/>
        <v/>
      </c>
      <c r="Q95" s="30">
        <f t="shared" si="5"/>
        <v>0</v>
      </c>
      <c r="R95" s="30">
        <f t="shared" si="6"/>
        <v>0</v>
      </c>
      <c r="S95" s="30">
        <f t="shared" si="7"/>
        <v>0</v>
      </c>
      <c r="U95" s="33" t="s">
        <v>369</v>
      </c>
      <c r="V95" s="32" t="str">
        <f t="shared" si="8"/>
        <v/>
      </c>
      <c r="W95" s="33" t="str">
        <f t="shared" si="9"/>
        <v/>
      </c>
      <c r="X95" s="33" t="str">
        <f t="shared" si="10"/>
        <v/>
      </c>
      <c r="Y95" s="33" t="str">
        <f t="shared" si="11"/>
        <v/>
      </c>
      <c r="Z95" s="30">
        <f t="shared" si="12"/>
        <v>0</v>
      </c>
      <c r="AA95" s="30">
        <f t="shared" si="13"/>
        <v>0</v>
      </c>
      <c r="AB95" s="30">
        <f t="shared" si="14"/>
        <v>0</v>
      </c>
      <c r="AD95" s="33" t="s">
        <v>370</v>
      </c>
      <c r="AE95" s="32" t="str">
        <f t="shared" si="15"/>
        <v/>
      </c>
      <c r="AF95" s="33" t="str">
        <f t="shared" si="16"/>
        <v/>
      </c>
      <c r="AG95" s="33" t="str">
        <f t="shared" si="17"/>
        <v/>
      </c>
      <c r="AH95" s="33" t="str">
        <f t="shared" si="18"/>
        <v/>
      </c>
      <c r="AI95" s="30">
        <f t="shared" si="19"/>
        <v>0</v>
      </c>
      <c r="AJ95" s="30">
        <f t="shared" si="20"/>
        <v>0</v>
      </c>
      <c r="AK95" s="35">
        <f t="shared" si="21"/>
        <v>0</v>
      </c>
      <c r="AP95" s="8"/>
      <c r="AQ95" s="8"/>
      <c r="AR95" s="8"/>
      <c r="AS95" s="8"/>
    </row>
    <row r="96" spans="1:45" ht="14.25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1"/>
        <v/>
      </c>
      <c r="N96" s="33" t="str">
        <f t="shared" si="2"/>
        <v/>
      </c>
      <c r="O96" s="33" t="str">
        <f t="shared" si="3"/>
        <v/>
      </c>
      <c r="P96" s="34" t="str">
        <f t="shared" si="4"/>
        <v/>
      </c>
      <c r="Q96" s="30">
        <f t="shared" si="5"/>
        <v>0</v>
      </c>
      <c r="R96" s="30">
        <f t="shared" si="6"/>
        <v>0</v>
      </c>
      <c r="S96" s="30">
        <f t="shared" si="7"/>
        <v>0</v>
      </c>
      <c r="U96" s="33" t="s">
        <v>372</v>
      </c>
      <c r="V96" s="32" t="str">
        <f t="shared" si="8"/>
        <v/>
      </c>
      <c r="W96" s="33" t="str">
        <f t="shared" si="9"/>
        <v/>
      </c>
      <c r="X96" s="33" t="str">
        <f t="shared" si="10"/>
        <v/>
      </c>
      <c r="Y96" s="33" t="str">
        <f t="shared" si="11"/>
        <v/>
      </c>
      <c r="Z96" s="30">
        <f t="shared" si="12"/>
        <v>0</v>
      </c>
      <c r="AA96" s="30">
        <f t="shared" si="13"/>
        <v>0</v>
      </c>
      <c r="AB96" s="30">
        <f t="shared" si="14"/>
        <v>0</v>
      </c>
      <c r="AD96" s="33" t="s">
        <v>373</v>
      </c>
      <c r="AE96" s="32" t="str">
        <f t="shared" si="15"/>
        <v/>
      </c>
      <c r="AF96" s="33" t="str">
        <f t="shared" si="16"/>
        <v/>
      </c>
      <c r="AG96" s="33" t="str">
        <f t="shared" si="17"/>
        <v/>
      </c>
      <c r="AH96" s="33" t="str">
        <f t="shared" si="18"/>
        <v/>
      </c>
      <c r="AI96" s="30">
        <f t="shared" si="19"/>
        <v>0</v>
      </c>
      <c r="AJ96" s="30">
        <f t="shared" si="20"/>
        <v>0</v>
      </c>
      <c r="AK96" s="35">
        <f t="shared" si="21"/>
        <v>0</v>
      </c>
      <c r="AP96" s="8"/>
      <c r="AQ96" s="8"/>
      <c r="AR96" s="8"/>
      <c r="AS96" s="8"/>
    </row>
    <row r="97" spans="1:45" ht="14.25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6" t="s">
        <v>374</v>
      </c>
      <c r="M97" s="32" t="str">
        <f t="shared" si="1"/>
        <v/>
      </c>
      <c r="N97" s="33" t="str">
        <f t="shared" si="2"/>
        <v/>
      </c>
      <c r="O97" s="33" t="str">
        <f t="shared" si="3"/>
        <v/>
      </c>
      <c r="P97" s="34" t="str">
        <f t="shared" si="4"/>
        <v/>
      </c>
      <c r="Q97" s="30">
        <f t="shared" si="5"/>
        <v>0</v>
      </c>
      <c r="R97" s="30">
        <f t="shared" si="6"/>
        <v>0</v>
      </c>
      <c r="S97" s="30">
        <f t="shared" si="7"/>
        <v>0</v>
      </c>
      <c r="U97" s="33" t="s">
        <v>375</v>
      </c>
      <c r="V97" s="32" t="str">
        <f t="shared" si="8"/>
        <v/>
      </c>
      <c r="W97" s="33" t="str">
        <f t="shared" si="9"/>
        <v/>
      </c>
      <c r="X97" s="33" t="str">
        <f t="shared" si="10"/>
        <v/>
      </c>
      <c r="Y97" s="33" t="str">
        <f t="shared" si="11"/>
        <v/>
      </c>
      <c r="Z97" s="30">
        <f t="shared" si="12"/>
        <v>0</v>
      </c>
      <c r="AA97" s="30">
        <f t="shared" si="13"/>
        <v>0</v>
      </c>
      <c r="AB97" s="30">
        <f t="shared" si="14"/>
        <v>0</v>
      </c>
      <c r="AD97" s="33" t="s">
        <v>376</v>
      </c>
      <c r="AE97" s="32" t="str">
        <f t="shared" si="15"/>
        <v/>
      </c>
      <c r="AF97" s="33" t="str">
        <f t="shared" si="16"/>
        <v/>
      </c>
      <c r="AG97" s="33" t="str">
        <f t="shared" si="17"/>
        <v/>
      </c>
      <c r="AH97" s="33" t="str">
        <f t="shared" si="18"/>
        <v/>
      </c>
      <c r="AI97" s="30">
        <f t="shared" si="19"/>
        <v>0</v>
      </c>
      <c r="AJ97" s="30">
        <f t="shared" si="20"/>
        <v>0</v>
      </c>
      <c r="AK97" s="35">
        <f t="shared" si="21"/>
        <v>0</v>
      </c>
      <c r="AP97" s="8"/>
      <c r="AQ97" s="8"/>
      <c r="AR97" s="8"/>
      <c r="AS97" s="8"/>
    </row>
    <row r="98" spans="1:45" ht="14.25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1"/>
        <v/>
      </c>
      <c r="N98" s="33" t="str">
        <f t="shared" si="2"/>
        <v/>
      </c>
      <c r="O98" s="33" t="str">
        <f t="shared" si="3"/>
        <v/>
      </c>
      <c r="P98" s="34" t="str">
        <f t="shared" si="4"/>
        <v/>
      </c>
      <c r="Q98" s="30">
        <f t="shared" si="5"/>
        <v>0</v>
      </c>
      <c r="R98" s="30">
        <f t="shared" si="6"/>
        <v>0</v>
      </c>
      <c r="S98" s="30">
        <f t="shared" si="7"/>
        <v>0</v>
      </c>
      <c r="U98" s="33" t="s">
        <v>378</v>
      </c>
      <c r="V98" s="32" t="str">
        <f t="shared" si="8"/>
        <v/>
      </c>
      <c r="W98" s="33" t="str">
        <f t="shared" si="9"/>
        <v/>
      </c>
      <c r="X98" s="33" t="str">
        <f t="shared" si="10"/>
        <v/>
      </c>
      <c r="Y98" s="33" t="str">
        <f t="shared" si="11"/>
        <v/>
      </c>
      <c r="Z98" s="30">
        <f t="shared" si="12"/>
        <v>0</v>
      </c>
      <c r="AA98" s="30">
        <f t="shared" si="13"/>
        <v>0</v>
      </c>
      <c r="AB98" s="30">
        <f t="shared" si="14"/>
        <v>0</v>
      </c>
      <c r="AD98" s="33" t="s">
        <v>379</v>
      </c>
      <c r="AE98" s="32" t="str">
        <f t="shared" si="15"/>
        <v/>
      </c>
      <c r="AF98" s="33" t="str">
        <f t="shared" si="16"/>
        <v/>
      </c>
      <c r="AG98" s="33" t="str">
        <f t="shared" si="17"/>
        <v/>
      </c>
      <c r="AH98" s="33" t="str">
        <f t="shared" si="18"/>
        <v/>
      </c>
      <c r="AI98" s="30">
        <f t="shared" si="19"/>
        <v>0</v>
      </c>
      <c r="AJ98" s="30">
        <f t="shared" si="20"/>
        <v>0</v>
      </c>
      <c r="AK98" s="35">
        <f t="shared" si="21"/>
        <v>0</v>
      </c>
      <c r="AP98" s="8"/>
      <c r="AQ98" s="8"/>
      <c r="AR98" s="8"/>
      <c r="AS98" s="8"/>
    </row>
    <row r="99" spans="1:45" ht="14.25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6" t="s">
        <v>380</v>
      </c>
      <c r="M99" s="32" t="str">
        <f t="shared" si="1"/>
        <v/>
      </c>
      <c r="N99" s="33" t="str">
        <f t="shared" si="2"/>
        <v/>
      </c>
      <c r="O99" s="33" t="str">
        <f t="shared" si="3"/>
        <v/>
      </c>
      <c r="P99" s="34" t="str">
        <f t="shared" si="4"/>
        <v/>
      </c>
      <c r="Q99" s="30">
        <f t="shared" si="5"/>
        <v>0</v>
      </c>
      <c r="R99" s="30">
        <f t="shared" si="6"/>
        <v>0</v>
      </c>
      <c r="S99" s="30">
        <f t="shared" si="7"/>
        <v>0</v>
      </c>
      <c r="U99" s="33" t="s">
        <v>381</v>
      </c>
      <c r="V99" s="32" t="str">
        <f t="shared" si="8"/>
        <v/>
      </c>
      <c r="W99" s="33" t="str">
        <f t="shared" si="9"/>
        <v/>
      </c>
      <c r="X99" s="33" t="str">
        <f t="shared" si="10"/>
        <v/>
      </c>
      <c r="Y99" s="33" t="str">
        <f t="shared" si="11"/>
        <v/>
      </c>
      <c r="Z99" s="30">
        <f t="shared" si="12"/>
        <v>0</v>
      </c>
      <c r="AA99" s="30">
        <f t="shared" si="13"/>
        <v>0</v>
      </c>
      <c r="AB99" s="30">
        <f t="shared" si="14"/>
        <v>0</v>
      </c>
      <c r="AD99" s="33" t="s">
        <v>382</v>
      </c>
      <c r="AE99" s="32" t="str">
        <f t="shared" si="15"/>
        <v/>
      </c>
      <c r="AF99" s="33" t="str">
        <f t="shared" si="16"/>
        <v/>
      </c>
      <c r="AG99" s="33" t="str">
        <f t="shared" si="17"/>
        <v/>
      </c>
      <c r="AH99" s="33" t="str">
        <f t="shared" si="18"/>
        <v/>
      </c>
      <c r="AI99" s="30">
        <f t="shared" si="19"/>
        <v>0</v>
      </c>
      <c r="AJ99" s="30">
        <f t="shared" si="20"/>
        <v>0</v>
      </c>
      <c r="AK99" s="35">
        <f t="shared" si="21"/>
        <v>0</v>
      </c>
      <c r="AP99" s="8"/>
      <c r="AQ99" s="8"/>
      <c r="AR99" s="8"/>
      <c r="AS99" s="8"/>
    </row>
    <row r="100" spans="1:45" ht="14.25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1"/>
        <v/>
      </c>
      <c r="N100" s="33" t="str">
        <f t="shared" si="2"/>
        <v/>
      </c>
      <c r="O100" s="33" t="str">
        <f t="shared" si="3"/>
        <v/>
      </c>
      <c r="P100" s="34" t="str">
        <f t="shared" si="4"/>
        <v/>
      </c>
      <c r="Q100" s="30">
        <f t="shared" si="5"/>
        <v>0</v>
      </c>
      <c r="R100" s="30">
        <f t="shared" si="6"/>
        <v>0</v>
      </c>
      <c r="S100" s="30">
        <f t="shared" si="7"/>
        <v>0</v>
      </c>
      <c r="U100" s="33" t="s">
        <v>384</v>
      </c>
      <c r="V100" s="32" t="str">
        <f t="shared" si="8"/>
        <v/>
      </c>
      <c r="W100" s="33" t="str">
        <f t="shared" si="9"/>
        <v/>
      </c>
      <c r="X100" s="33" t="str">
        <f t="shared" si="10"/>
        <v/>
      </c>
      <c r="Y100" s="33" t="str">
        <f t="shared" si="11"/>
        <v/>
      </c>
      <c r="Z100" s="30">
        <f t="shared" si="12"/>
        <v>0</v>
      </c>
      <c r="AA100" s="30">
        <f t="shared" si="13"/>
        <v>0</v>
      </c>
      <c r="AB100" s="30">
        <f t="shared" si="14"/>
        <v>0</v>
      </c>
      <c r="AD100" s="33" t="s">
        <v>385</v>
      </c>
      <c r="AE100" s="32" t="str">
        <f t="shared" si="15"/>
        <v/>
      </c>
      <c r="AF100" s="33" t="str">
        <f t="shared" si="16"/>
        <v/>
      </c>
      <c r="AG100" s="33" t="str">
        <f t="shared" si="17"/>
        <v/>
      </c>
      <c r="AH100" s="33" t="str">
        <f t="shared" si="18"/>
        <v/>
      </c>
      <c r="AI100" s="30">
        <f t="shared" si="19"/>
        <v>0</v>
      </c>
      <c r="AJ100" s="30">
        <f t="shared" si="20"/>
        <v>0</v>
      </c>
      <c r="AK100" s="35">
        <f t="shared" si="21"/>
        <v>0</v>
      </c>
      <c r="AP100" s="8"/>
      <c r="AQ100" s="8"/>
      <c r="AR100" s="8"/>
      <c r="AS100" s="8"/>
    </row>
    <row r="101" spans="1:45" ht="14.25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6" t="s">
        <v>386</v>
      </c>
      <c r="M101" s="32" t="str">
        <f t="shared" si="1"/>
        <v/>
      </c>
      <c r="N101" s="33" t="str">
        <f t="shared" si="2"/>
        <v/>
      </c>
      <c r="O101" s="33" t="str">
        <f t="shared" si="3"/>
        <v/>
      </c>
      <c r="P101" s="34" t="str">
        <f t="shared" si="4"/>
        <v/>
      </c>
      <c r="Q101" s="30">
        <f t="shared" si="5"/>
        <v>0</v>
      </c>
      <c r="R101" s="30">
        <f t="shared" si="6"/>
        <v>0</v>
      </c>
      <c r="S101" s="30">
        <f t="shared" si="7"/>
        <v>0</v>
      </c>
      <c r="U101" s="33" t="s">
        <v>387</v>
      </c>
      <c r="V101" s="32" t="str">
        <f t="shared" si="8"/>
        <v/>
      </c>
      <c r="W101" s="33" t="str">
        <f t="shared" si="9"/>
        <v/>
      </c>
      <c r="X101" s="33" t="str">
        <f t="shared" si="10"/>
        <v/>
      </c>
      <c r="Y101" s="33" t="str">
        <f t="shared" si="11"/>
        <v/>
      </c>
      <c r="Z101" s="30">
        <f t="shared" si="12"/>
        <v>0</v>
      </c>
      <c r="AA101" s="30">
        <f t="shared" si="13"/>
        <v>0</v>
      </c>
      <c r="AB101" s="30">
        <f t="shared" si="14"/>
        <v>0</v>
      </c>
      <c r="AD101" s="33" t="s">
        <v>388</v>
      </c>
      <c r="AE101" s="32" t="str">
        <f t="shared" si="15"/>
        <v/>
      </c>
      <c r="AF101" s="33" t="str">
        <f t="shared" si="16"/>
        <v/>
      </c>
      <c r="AG101" s="33" t="str">
        <f t="shared" si="17"/>
        <v/>
      </c>
      <c r="AH101" s="33" t="str">
        <f t="shared" si="18"/>
        <v/>
      </c>
      <c r="AI101" s="30">
        <f t="shared" si="19"/>
        <v>0</v>
      </c>
      <c r="AJ101" s="30">
        <f t="shared" si="20"/>
        <v>0</v>
      </c>
      <c r="AK101" s="35">
        <f t="shared" si="21"/>
        <v>0</v>
      </c>
      <c r="AP101" s="8"/>
      <c r="AQ101" s="8"/>
      <c r="AR101" s="8"/>
      <c r="AS101" s="8"/>
    </row>
    <row r="102" spans="1:45" ht="14.25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1"/>
        <v/>
      </c>
      <c r="N102" s="33" t="str">
        <f t="shared" si="2"/>
        <v/>
      </c>
      <c r="O102" s="33" t="str">
        <f t="shared" si="3"/>
        <v/>
      </c>
      <c r="P102" s="34" t="str">
        <f t="shared" si="4"/>
        <v/>
      </c>
      <c r="Q102" s="30">
        <f t="shared" si="5"/>
        <v>0</v>
      </c>
      <c r="R102" s="30">
        <f t="shared" si="6"/>
        <v>0</v>
      </c>
      <c r="S102" s="30">
        <f t="shared" si="7"/>
        <v>0</v>
      </c>
      <c r="U102" s="33" t="s">
        <v>390</v>
      </c>
      <c r="V102" s="32" t="str">
        <f t="shared" si="8"/>
        <v/>
      </c>
      <c r="W102" s="33" t="str">
        <f t="shared" si="9"/>
        <v/>
      </c>
      <c r="X102" s="33" t="str">
        <f t="shared" si="10"/>
        <v/>
      </c>
      <c r="Y102" s="33" t="str">
        <f t="shared" si="11"/>
        <v/>
      </c>
      <c r="Z102" s="30">
        <f t="shared" si="12"/>
        <v>0</v>
      </c>
      <c r="AA102" s="30">
        <f t="shared" si="13"/>
        <v>0</v>
      </c>
      <c r="AB102" s="30">
        <f t="shared" si="14"/>
        <v>0</v>
      </c>
      <c r="AD102" s="33" t="s">
        <v>391</v>
      </c>
      <c r="AE102" s="32" t="str">
        <f t="shared" si="15"/>
        <v/>
      </c>
      <c r="AF102" s="33" t="str">
        <f t="shared" si="16"/>
        <v/>
      </c>
      <c r="AG102" s="33" t="str">
        <f t="shared" si="17"/>
        <v/>
      </c>
      <c r="AH102" s="33" t="str">
        <f t="shared" si="18"/>
        <v/>
      </c>
      <c r="AI102" s="30">
        <f t="shared" si="19"/>
        <v>0</v>
      </c>
      <c r="AJ102" s="30">
        <f t="shared" si="20"/>
        <v>0</v>
      </c>
      <c r="AK102" s="35">
        <f t="shared" si="21"/>
        <v>0</v>
      </c>
      <c r="AP102" s="8"/>
      <c r="AQ102" s="8"/>
      <c r="AR102" s="8"/>
      <c r="AS102" s="8"/>
    </row>
    <row r="103" spans="1:45" ht="14.25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6" t="s">
        <v>392</v>
      </c>
      <c r="M103" s="32" t="str">
        <f t="shared" si="1"/>
        <v/>
      </c>
      <c r="N103" s="33" t="str">
        <f t="shared" si="2"/>
        <v/>
      </c>
      <c r="O103" s="33" t="str">
        <f t="shared" si="3"/>
        <v/>
      </c>
      <c r="P103" s="34" t="str">
        <f t="shared" si="4"/>
        <v/>
      </c>
      <c r="Q103" s="30">
        <f t="shared" si="5"/>
        <v>0</v>
      </c>
      <c r="R103" s="30">
        <f t="shared" si="6"/>
        <v>0</v>
      </c>
      <c r="S103" s="30">
        <f t="shared" si="7"/>
        <v>0</v>
      </c>
      <c r="U103" s="33" t="s">
        <v>393</v>
      </c>
      <c r="V103" s="32" t="str">
        <f t="shared" si="8"/>
        <v/>
      </c>
      <c r="W103" s="33" t="str">
        <f t="shared" si="9"/>
        <v/>
      </c>
      <c r="X103" s="33" t="str">
        <f t="shared" si="10"/>
        <v/>
      </c>
      <c r="Y103" s="33" t="str">
        <f t="shared" si="11"/>
        <v/>
      </c>
      <c r="Z103" s="30">
        <f t="shared" si="12"/>
        <v>0</v>
      </c>
      <c r="AA103" s="30">
        <f t="shared" si="13"/>
        <v>0</v>
      </c>
      <c r="AB103" s="30">
        <f t="shared" si="14"/>
        <v>0</v>
      </c>
      <c r="AD103" s="33" t="s">
        <v>394</v>
      </c>
      <c r="AE103" s="32" t="str">
        <f t="shared" si="15"/>
        <v/>
      </c>
      <c r="AF103" s="33" t="str">
        <f t="shared" si="16"/>
        <v/>
      </c>
      <c r="AG103" s="33" t="str">
        <f t="shared" si="17"/>
        <v/>
      </c>
      <c r="AH103" s="33" t="str">
        <f t="shared" si="18"/>
        <v/>
      </c>
      <c r="AI103" s="30">
        <f t="shared" si="19"/>
        <v>0</v>
      </c>
      <c r="AJ103" s="30">
        <f t="shared" si="20"/>
        <v>0</v>
      </c>
      <c r="AK103" s="35">
        <f t="shared" si="21"/>
        <v>0</v>
      </c>
      <c r="AP103" s="8"/>
      <c r="AQ103" s="8"/>
      <c r="AR103" s="8"/>
      <c r="AS103" s="8"/>
    </row>
    <row r="104" spans="1:45" ht="14.25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1"/>
        <v/>
      </c>
      <c r="N104" s="33" t="str">
        <f t="shared" si="2"/>
        <v/>
      </c>
      <c r="O104" s="33" t="str">
        <f t="shared" si="3"/>
        <v/>
      </c>
      <c r="P104" s="34" t="str">
        <f t="shared" si="4"/>
        <v/>
      </c>
      <c r="Q104" s="30">
        <f t="shared" si="5"/>
        <v>0</v>
      </c>
      <c r="R104" s="30">
        <f t="shared" si="6"/>
        <v>0</v>
      </c>
      <c r="S104" s="30">
        <f t="shared" si="7"/>
        <v>0</v>
      </c>
      <c r="U104" s="33" t="s">
        <v>396</v>
      </c>
      <c r="V104" s="32" t="str">
        <f t="shared" si="8"/>
        <v/>
      </c>
      <c r="W104" s="33" t="str">
        <f t="shared" si="9"/>
        <v/>
      </c>
      <c r="X104" s="33" t="str">
        <f t="shared" si="10"/>
        <v/>
      </c>
      <c r="Y104" s="33" t="str">
        <f t="shared" si="11"/>
        <v/>
      </c>
      <c r="Z104" s="30">
        <f t="shared" si="12"/>
        <v>0</v>
      </c>
      <c r="AA104" s="30">
        <f t="shared" si="13"/>
        <v>0</v>
      </c>
      <c r="AB104" s="30">
        <f t="shared" si="14"/>
        <v>0</v>
      </c>
      <c r="AD104" s="33" t="s">
        <v>397</v>
      </c>
      <c r="AE104" s="32" t="str">
        <f t="shared" si="15"/>
        <v/>
      </c>
      <c r="AF104" s="33" t="str">
        <f t="shared" si="16"/>
        <v/>
      </c>
      <c r="AG104" s="33" t="str">
        <f t="shared" si="17"/>
        <v/>
      </c>
      <c r="AH104" s="33" t="str">
        <f t="shared" si="18"/>
        <v/>
      </c>
      <c r="AI104" s="30">
        <f t="shared" si="19"/>
        <v>0</v>
      </c>
      <c r="AJ104" s="30">
        <f t="shared" si="20"/>
        <v>0</v>
      </c>
      <c r="AK104" s="35">
        <f t="shared" si="21"/>
        <v>0</v>
      </c>
      <c r="AP104" s="8"/>
      <c r="AQ104" s="8"/>
      <c r="AR104" s="8"/>
      <c r="AS104" s="8"/>
    </row>
    <row r="105" spans="1:45" ht="14.25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6" t="s">
        <v>398</v>
      </c>
      <c r="M105" s="32" t="str">
        <f t="shared" si="1"/>
        <v/>
      </c>
      <c r="N105" s="33" t="str">
        <f t="shared" si="2"/>
        <v/>
      </c>
      <c r="O105" s="33" t="str">
        <f t="shared" si="3"/>
        <v/>
      </c>
      <c r="P105" s="34" t="str">
        <f t="shared" si="4"/>
        <v/>
      </c>
      <c r="Q105" s="30">
        <f t="shared" si="5"/>
        <v>0</v>
      </c>
      <c r="R105" s="30">
        <f t="shared" si="6"/>
        <v>0</v>
      </c>
      <c r="S105" s="30">
        <f t="shared" si="7"/>
        <v>0</v>
      </c>
      <c r="U105" s="33" t="s">
        <v>399</v>
      </c>
      <c r="V105" s="32" t="str">
        <f t="shared" si="8"/>
        <v/>
      </c>
      <c r="W105" s="33" t="str">
        <f t="shared" si="9"/>
        <v/>
      </c>
      <c r="X105" s="33" t="str">
        <f t="shared" si="10"/>
        <v/>
      </c>
      <c r="Y105" s="33" t="str">
        <f t="shared" si="11"/>
        <v/>
      </c>
      <c r="Z105" s="30">
        <f t="shared" si="12"/>
        <v>0</v>
      </c>
      <c r="AA105" s="30">
        <f t="shared" si="13"/>
        <v>0</v>
      </c>
      <c r="AB105" s="30">
        <f t="shared" si="14"/>
        <v>0</v>
      </c>
      <c r="AD105" s="33" t="s">
        <v>400</v>
      </c>
      <c r="AE105" s="32" t="str">
        <f t="shared" si="15"/>
        <v/>
      </c>
      <c r="AF105" s="33" t="str">
        <f t="shared" si="16"/>
        <v/>
      </c>
      <c r="AG105" s="33" t="str">
        <f t="shared" si="17"/>
        <v/>
      </c>
      <c r="AH105" s="33" t="str">
        <f t="shared" si="18"/>
        <v/>
      </c>
      <c r="AI105" s="30">
        <f t="shared" si="19"/>
        <v>0</v>
      </c>
      <c r="AJ105" s="30">
        <f t="shared" si="20"/>
        <v>0</v>
      </c>
      <c r="AK105" s="35">
        <f t="shared" si="21"/>
        <v>0</v>
      </c>
      <c r="AP105" s="8"/>
      <c r="AQ105" s="8"/>
      <c r="AR105" s="8"/>
      <c r="AS105" s="8"/>
    </row>
    <row r="106" spans="1:45" ht="14.25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1"/>
        <v/>
      </c>
      <c r="N106" s="33" t="str">
        <f t="shared" si="2"/>
        <v/>
      </c>
      <c r="O106" s="33" t="str">
        <f t="shared" si="3"/>
        <v/>
      </c>
      <c r="P106" s="34" t="str">
        <f t="shared" si="4"/>
        <v/>
      </c>
      <c r="Q106" s="30">
        <f t="shared" si="5"/>
        <v>0</v>
      </c>
      <c r="R106" s="30">
        <f t="shared" si="6"/>
        <v>0</v>
      </c>
      <c r="S106" s="30">
        <f t="shared" si="7"/>
        <v>0</v>
      </c>
      <c r="U106" s="33" t="s">
        <v>402</v>
      </c>
      <c r="V106" s="32" t="str">
        <f t="shared" si="8"/>
        <v/>
      </c>
      <c r="W106" s="33" t="str">
        <f t="shared" si="9"/>
        <v/>
      </c>
      <c r="X106" s="33" t="str">
        <f t="shared" si="10"/>
        <v/>
      </c>
      <c r="Y106" s="33" t="str">
        <f t="shared" si="11"/>
        <v/>
      </c>
      <c r="Z106" s="30">
        <f t="shared" si="12"/>
        <v>0</v>
      </c>
      <c r="AA106" s="30">
        <f t="shared" si="13"/>
        <v>0</v>
      </c>
      <c r="AB106" s="30">
        <f t="shared" si="14"/>
        <v>0</v>
      </c>
      <c r="AD106" s="33" t="s">
        <v>403</v>
      </c>
      <c r="AE106" s="32" t="str">
        <f t="shared" si="15"/>
        <v/>
      </c>
      <c r="AF106" s="33" t="str">
        <f t="shared" si="16"/>
        <v/>
      </c>
      <c r="AG106" s="33" t="str">
        <f t="shared" si="17"/>
        <v/>
      </c>
      <c r="AH106" s="33" t="str">
        <f t="shared" si="18"/>
        <v/>
      </c>
      <c r="AI106" s="30">
        <f t="shared" si="19"/>
        <v>0</v>
      </c>
      <c r="AJ106" s="30">
        <f t="shared" si="20"/>
        <v>0</v>
      </c>
      <c r="AK106" s="35">
        <f t="shared" si="21"/>
        <v>0</v>
      </c>
      <c r="AP106" s="8"/>
      <c r="AQ106" s="8"/>
      <c r="AR106" s="8"/>
      <c r="AS106" s="8"/>
    </row>
    <row r="107" spans="1:45" ht="14.25" customHeight="1" x14ac:dyDescent="0.25">
      <c r="A107" s="66" t="s">
        <v>404</v>
      </c>
      <c r="B107" s="67"/>
      <c r="C107" s="67"/>
      <c r="D107" s="68">
        <v>44227</v>
      </c>
      <c r="E107" s="69"/>
      <c r="F107" s="67"/>
      <c r="G107" s="67"/>
      <c r="H107" s="70">
        <f t="shared" ref="H107:I107" si="29">SUM(H10:H106)</f>
        <v>0</v>
      </c>
      <c r="I107" s="70">
        <f t="shared" si="29"/>
        <v>0</v>
      </c>
      <c r="J107" s="71">
        <f>J106</f>
        <v>0</v>
      </c>
      <c r="K107" s="1"/>
      <c r="L107" s="66" t="s">
        <v>405</v>
      </c>
      <c r="M107" s="67"/>
      <c r="N107" s="67"/>
      <c r="O107" s="67"/>
      <c r="P107" s="67"/>
      <c r="Q107" s="70">
        <f t="shared" ref="Q107:R107" si="30">SUM(Q10:Q106)</f>
        <v>0</v>
      </c>
      <c r="R107" s="70">
        <f t="shared" si="30"/>
        <v>0</v>
      </c>
      <c r="S107" s="71">
        <f>S106</f>
        <v>0</v>
      </c>
      <c r="U107" s="72" t="s">
        <v>406</v>
      </c>
      <c r="V107" s="72"/>
      <c r="W107" s="72"/>
      <c r="X107" s="72"/>
      <c r="Y107" s="72"/>
      <c r="Z107" s="71">
        <f t="shared" ref="Z107:AA107" si="31">SUM(Z10:Z106)</f>
        <v>0</v>
      </c>
      <c r="AA107" s="71">
        <f t="shared" si="31"/>
        <v>0</v>
      </c>
      <c r="AB107" s="71">
        <f>AB106</f>
        <v>0</v>
      </c>
      <c r="AD107" s="305" t="s">
        <v>407</v>
      </c>
      <c r="AE107" s="292"/>
      <c r="AF107" s="292"/>
      <c r="AG107" s="293"/>
      <c r="AH107" s="72" t="str">
        <f t="shared" si="18"/>
        <v/>
      </c>
      <c r="AI107" s="71">
        <f t="shared" ref="AI107:AJ107" si="32">SUM(AI10:AI106)</f>
        <v>0</v>
      </c>
      <c r="AJ107" s="71">
        <f t="shared" si="32"/>
        <v>0</v>
      </c>
      <c r="AK107" s="73">
        <f>AK106</f>
        <v>0</v>
      </c>
      <c r="AP107" s="8"/>
      <c r="AQ107" s="8"/>
      <c r="AR107" s="8"/>
      <c r="AS107" s="8"/>
    </row>
    <row r="108" spans="1:45" ht="14.25" customHeight="1" x14ac:dyDescent="0.25">
      <c r="D108" s="5"/>
      <c r="G108" s="1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P108" s="8"/>
      <c r="AQ108" s="8"/>
      <c r="AR108" s="8"/>
      <c r="AS108" s="8"/>
    </row>
    <row r="109" spans="1:45" ht="14.25" customHeight="1" x14ac:dyDescent="0.25">
      <c r="A109" s="309" t="s">
        <v>408</v>
      </c>
      <c r="B109" s="290"/>
      <c r="C109" s="290"/>
      <c r="D109" s="290"/>
      <c r="E109" s="290"/>
      <c r="F109" s="290"/>
      <c r="G109" s="290"/>
      <c r="H109" s="290"/>
      <c r="I109" s="290"/>
      <c r="J109" s="290"/>
      <c r="K109" s="1"/>
      <c r="M109" s="5"/>
      <c r="P109" s="1"/>
      <c r="Q109" s="4"/>
      <c r="R109" s="4"/>
      <c r="S109" s="4"/>
      <c r="Z109" s="4"/>
      <c r="AA109" s="4"/>
      <c r="AB109" s="4"/>
      <c r="AP109" s="8"/>
      <c r="AQ109" s="8"/>
      <c r="AR109" s="8"/>
      <c r="AS109" s="8"/>
    </row>
    <row r="110" spans="1:45" ht="14.25" customHeight="1" x14ac:dyDescent="0.25">
      <c r="A110" s="309" t="s">
        <v>409</v>
      </c>
      <c r="B110" s="290"/>
      <c r="C110" s="290"/>
      <c r="D110" s="290"/>
      <c r="E110" s="75">
        <f>J107</f>
        <v>0</v>
      </c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  <c r="AP110" s="8"/>
      <c r="AQ110" s="8"/>
      <c r="AR110" s="8"/>
      <c r="AS110" s="8"/>
    </row>
    <row r="111" spans="1:45" ht="14.25" customHeight="1" x14ac:dyDescent="0.25">
      <c r="A111" s="294" t="s">
        <v>410</v>
      </c>
      <c r="B111" s="290"/>
      <c r="C111" s="290"/>
      <c r="D111" s="290"/>
      <c r="E111" s="75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  <c r="AP111" s="8"/>
      <c r="AQ111" s="8"/>
      <c r="AR111" s="8"/>
      <c r="AS111" s="8"/>
    </row>
    <row r="112" spans="1:45" ht="14.25" customHeight="1" x14ac:dyDescent="0.25">
      <c r="A112" s="294" t="s">
        <v>411</v>
      </c>
      <c r="B112" s="290"/>
      <c r="C112" s="290"/>
      <c r="D112" s="290"/>
      <c r="E112" s="75">
        <f>S107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  <c r="AP112" s="8"/>
      <c r="AQ112" s="8"/>
      <c r="AR112" s="8"/>
      <c r="AS112" s="8"/>
    </row>
    <row r="113" spans="1:45" ht="14.25" customHeight="1" x14ac:dyDescent="0.25">
      <c r="A113" s="294" t="s">
        <v>412</v>
      </c>
      <c r="B113" s="290"/>
      <c r="C113" s="290"/>
      <c r="D113" s="290"/>
      <c r="E113" s="75">
        <f>AB107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  <c r="AP113" s="8"/>
      <c r="AQ113" s="8"/>
      <c r="AR113" s="8"/>
      <c r="AS113" s="8"/>
    </row>
    <row r="114" spans="1:45" ht="14.25" customHeight="1" x14ac:dyDescent="0.25">
      <c r="A114" s="308" t="s">
        <v>413</v>
      </c>
      <c r="B114" s="290"/>
      <c r="C114" s="290"/>
      <c r="D114" s="290"/>
      <c r="E114" s="78">
        <f>E110-E112-E113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  <c r="AP114" s="8"/>
      <c r="AQ114" s="8"/>
      <c r="AR114" s="8"/>
      <c r="AS114" s="8"/>
    </row>
    <row r="115" spans="1:45" ht="14.25" customHeight="1" x14ac:dyDescent="0.25">
      <c r="A115" s="79"/>
      <c r="B115" s="80"/>
      <c r="D115" s="79"/>
      <c r="E115" s="77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  <c r="AP115" s="8"/>
      <c r="AQ115" s="8"/>
      <c r="AR115" s="8"/>
      <c r="AS115" s="8"/>
    </row>
    <row r="116" spans="1:45" ht="14.25" customHeight="1" x14ac:dyDescent="0.25">
      <c r="A116" s="308" t="s">
        <v>229</v>
      </c>
      <c r="B116" s="290"/>
      <c r="C116" s="290"/>
      <c r="D116" s="290"/>
      <c r="E116" s="77"/>
      <c r="F116" s="76" t="s">
        <v>414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  <c r="AP116" s="8"/>
      <c r="AQ116" s="8"/>
      <c r="AR116" s="8"/>
      <c r="AS116" s="8"/>
    </row>
    <row r="117" spans="1:45" ht="14.25" customHeight="1" x14ac:dyDescent="0.25">
      <c r="A117" s="79"/>
      <c r="B117" s="77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  <c r="AP117" s="8"/>
      <c r="AQ117" s="8"/>
      <c r="AR117" s="8"/>
      <c r="AS117" s="8"/>
    </row>
    <row r="118" spans="1:45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  <c r="AP118" s="8"/>
      <c r="AQ118" s="8"/>
      <c r="AR118" s="8"/>
      <c r="AS118" s="8"/>
    </row>
    <row r="119" spans="1:45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  <c r="AP119" s="8"/>
      <c r="AQ119" s="8"/>
      <c r="AR119" s="8"/>
      <c r="AS119" s="8"/>
    </row>
    <row r="120" spans="1:45" ht="14.25" customHeight="1" x14ac:dyDescent="0.25">
      <c r="A120" s="308" t="s">
        <v>233</v>
      </c>
      <c r="B120" s="290"/>
      <c r="C120" s="290"/>
      <c r="D120" s="290"/>
      <c r="E120" s="77"/>
      <c r="F120" s="76" t="s">
        <v>415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  <c r="AP120" s="8"/>
      <c r="AQ120" s="8"/>
      <c r="AR120" s="8"/>
      <c r="AS120" s="8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  <c r="AP121" s="8"/>
      <c r="AQ121" s="8"/>
      <c r="AR121" s="8"/>
      <c r="AS121" s="8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  <c r="AP122" s="8"/>
      <c r="AQ122" s="8"/>
      <c r="AR122" s="8"/>
      <c r="AS122" s="8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  <c r="AP123" s="8"/>
      <c r="AQ123" s="8"/>
      <c r="AR123" s="8"/>
      <c r="AS123" s="8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  <c r="AP124" s="8"/>
      <c r="AQ124" s="8"/>
      <c r="AR124" s="8"/>
      <c r="AS124" s="8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  <c r="AP125" s="8"/>
      <c r="AQ125" s="8"/>
      <c r="AR125" s="8"/>
      <c r="AS125" s="8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  <c r="AP126" s="8"/>
      <c r="AQ126" s="8"/>
      <c r="AR126" s="8"/>
      <c r="AS126" s="8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  <c r="AP127" s="8"/>
      <c r="AQ127" s="8"/>
      <c r="AR127" s="8"/>
      <c r="AS127" s="8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  <c r="AP128" s="8"/>
      <c r="AQ128" s="8"/>
      <c r="AR128" s="8"/>
      <c r="AS128" s="8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  <c r="AP129" s="8"/>
      <c r="AQ129" s="8"/>
      <c r="AR129" s="8"/>
      <c r="AS129" s="8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  <c r="AP130" s="8"/>
      <c r="AQ130" s="8"/>
      <c r="AR130" s="8"/>
      <c r="AS130" s="8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  <c r="AP131" s="8"/>
      <c r="AQ131" s="8"/>
      <c r="AR131" s="8"/>
      <c r="AS131" s="8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  <c r="AP132" s="8"/>
      <c r="AQ132" s="8"/>
      <c r="AR132" s="8"/>
      <c r="AS132" s="8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  <c r="AP133" s="8"/>
      <c r="AQ133" s="8"/>
      <c r="AR133" s="8"/>
      <c r="AS133" s="8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  <c r="AP134" s="8"/>
      <c r="AQ134" s="8"/>
      <c r="AR134" s="8"/>
      <c r="AS134" s="8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  <c r="AP135" s="8"/>
      <c r="AQ135" s="8"/>
      <c r="AR135" s="8"/>
      <c r="AS135" s="8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  <c r="AP136" s="8"/>
      <c r="AQ136" s="8"/>
      <c r="AR136" s="8"/>
      <c r="AS136" s="8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  <c r="AP137" s="8"/>
      <c r="AQ137" s="8"/>
      <c r="AR137" s="8"/>
      <c r="AS137" s="8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  <c r="AP138" s="8"/>
      <c r="AQ138" s="8"/>
      <c r="AR138" s="8"/>
      <c r="AS138" s="8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  <c r="AP139" s="8"/>
      <c r="AQ139" s="8"/>
      <c r="AR139" s="8"/>
      <c r="AS139" s="8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  <c r="AP140" s="8"/>
      <c r="AQ140" s="8"/>
      <c r="AR140" s="8"/>
      <c r="AS140" s="8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  <c r="AP141" s="8"/>
      <c r="AQ141" s="8"/>
      <c r="AR141" s="8"/>
      <c r="AS141" s="8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  <c r="AP142" s="8"/>
      <c r="AQ142" s="8"/>
      <c r="AR142" s="8"/>
      <c r="AS142" s="8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  <c r="AP143" s="8"/>
      <c r="AQ143" s="8"/>
      <c r="AR143" s="8"/>
      <c r="AS143" s="8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  <c r="AP144" s="8"/>
      <c r="AQ144" s="8"/>
      <c r="AR144" s="8"/>
      <c r="AS144" s="8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  <c r="AP145" s="8"/>
      <c r="AQ145" s="8"/>
      <c r="AR145" s="8"/>
      <c r="AS145" s="8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  <c r="AP146" s="8"/>
      <c r="AQ146" s="8"/>
      <c r="AR146" s="8"/>
      <c r="AS146" s="8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  <c r="AP147" s="8"/>
      <c r="AQ147" s="8"/>
      <c r="AR147" s="8"/>
      <c r="AS147" s="8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  <c r="AP148" s="8"/>
      <c r="AQ148" s="8"/>
      <c r="AR148" s="8"/>
      <c r="AS148" s="8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  <c r="AP149" s="8"/>
      <c r="AQ149" s="8"/>
      <c r="AR149" s="8"/>
      <c r="AS149" s="8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  <c r="AP150" s="8"/>
      <c r="AQ150" s="8"/>
      <c r="AR150" s="8"/>
      <c r="AS150" s="8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  <c r="AP151" s="8"/>
      <c r="AQ151" s="8"/>
      <c r="AR151" s="8"/>
      <c r="AS151" s="8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  <c r="AP152" s="8"/>
      <c r="AQ152" s="8"/>
      <c r="AR152" s="8"/>
      <c r="AS152" s="8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  <c r="AP153" s="8"/>
      <c r="AQ153" s="8"/>
      <c r="AR153" s="8"/>
      <c r="AS153" s="8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  <c r="AP154" s="8"/>
      <c r="AQ154" s="8"/>
      <c r="AR154" s="8"/>
      <c r="AS154" s="8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  <c r="AP155" s="8"/>
      <c r="AQ155" s="8"/>
      <c r="AR155" s="8"/>
      <c r="AS155" s="8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  <c r="AP156" s="8"/>
      <c r="AQ156" s="8"/>
      <c r="AR156" s="8"/>
      <c r="AS156" s="8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  <c r="AP157" s="8"/>
      <c r="AQ157" s="8"/>
      <c r="AR157" s="8"/>
      <c r="AS157" s="8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  <c r="AP158" s="8"/>
      <c r="AQ158" s="8"/>
      <c r="AR158" s="8"/>
      <c r="AS158" s="8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  <c r="AP159" s="8"/>
      <c r="AQ159" s="8"/>
      <c r="AR159" s="8"/>
      <c r="AS159" s="8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  <c r="AP160" s="8"/>
      <c r="AQ160" s="8"/>
      <c r="AR160" s="8"/>
      <c r="AS160" s="8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  <c r="AP161" s="8"/>
      <c r="AQ161" s="8"/>
      <c r="AR161" s="8"/>
      <c r="AS161" s="8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  <c r="AP162" s="8"/>
      <c r="AQ162" s="8"/>
      <c r="AR162" s="8"/>
      <c r="AS162" s="8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  <c r="AP163" s="8"/>
      <c r="AQ163" s="8"/>
      <c r="AR163" s="8"/>
      <c r="AS163" s="8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  <c r="AP164" s="8"/>
      <c r="AQ164" s="8"/>
      <c r="AR164" s="8"/>
      <c r="AS164" s="8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  <c r="AP165" s="8"/>
      <c r="AQ165" s="8"/>
      <c r="AR165" s="8"/>
      <c r="AS165" s="8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  <c r="AP166" s="8"/>
      <c r="AQ166" s="8"/>
      <c r="AR166" s="8"/>
      <c r="AS166" s="8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  <c r="AP167" s="8"/>
      <c r="AQ167" s="8"/>
      <c r="AR167" s="8"/>
      <c r="AS167" s="8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  <c r="AP168" s="8"/>
      <c r="AQ168" s="8"/>
      <c r="AR168" s="8"/>
      <c r="AS168" s="8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  <c r="AP169" s="8"/>
      <c r="AQ169" s="8"/>
      <c r="AR169" s="8"/>
      <c r="AS169" s="8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  <c r="AP170" s="8"/>
      <c r="AQ170" s="8"/>
      <c r="AR170" s="8"/>
      <c r="AS170" s="8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  <c r="AP171" s="8"/>
      <c r="AQ171" s="8"/>
      <c r="AR171" s="8"/>
      <c r="AS171" s="8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  <c r="AP172" s="8"/>
      <c r="AQ172" s="8"/>
      <c r="AR172" s="8"/>
      <c r="AS172" s="8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  <c r="AP173" s="8"/>
      <c r="AQ173" s="8"/>
      <c r="AR173" s="8"/>
      <c r="AS173" s="8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  <c r="AP174" s="8"/>
      <c r="AQ174" s="8"/>
      <c r="AR174" s="8"/>
      <c r="AS174" s="8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  <c r="AP175" s="8"/>
      <c r="AQ175" s="8"/>
      <c r="AR175" s="8"/>
      <c r="AS175" s="8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  <c r="AP176" s="8"/>
      <c r="AQ176" s="8"/>
      <c r="AR176" s="8"/>
      <c r="AS176" s="8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  <c r="AP177" s="8"/>
      <c r="AQ177" s="8"/>
      <c r="AR177" s="8"/>
      <c r="AS177" s="8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  <c r="AP178" s="8"/>
      <c r="AQ178" s="8"/>
      <c r="AR178" s="8"/>
      <c r="AS178" s="8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  <c r="AP179" s="8"/>
      <c r="AQ179" s="8"/>
      <c r="AR179" s="8"/>
      <c r="AS179" s="8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  <c r="AP180" s="8"/>
      <c r="AQ180" s="8"/>
      <c r="AR180" s="8"/>
      <c r="AS180" s="8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  <c r="AP181" s="8"/>
      <c r="AQ181" s="8"/>
      <c r="AR181" s="8"/>
      <c r="AS181" s="8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  <c r="AP182" s="8"/>
      <c r="AQ182" s="8"/>
      <c r="AR182" s="8"/>
      <c r="AS182" s="8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  <c r="AP183" s="8"/>
      <c r="AQ183" s="8"/>
      <c r="AR183" s="8"/>
      <c r="AS183" s="8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  <c r="AP184" s="8"/>
      <c r="AQ184" s="8"/>
      <c r="AR184" s="8"/>
      <c r="AS184" s="8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  <c r="AP185" s="8"/>
      <c r="AQ185" s="8"/>
      <c r="AR185" s="8"/>
      <c r="AS185" s="8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  <c r="AP186" s="8"/>
      <c r="AQ186" s="8"/>
      <c r="AR186" s="8"/>
      <c r="AS186" s="8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  <c r="AP187" s="8"/>
      <c r="AQ187" s="8"/>
      <c r="AR187" s="8"/>
      <c r="AS187" s="8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  <c r="AP188" s="8"/>
      <c r="AQ188" s="8"/>
      <c r="AR188" s="8"/>
      <c r="AS188" s="8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  <c r="AP189" s="8"/>
      <c r="AQ189" s="8"/>
      <c r="AR189" s="8"/>
      <c r="AS189" s="8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  <c r="AP190" s="8"/>
      <c r="AQ190" s="8"/>
      <c r="AR190" s="8"/>
      <c r="AS190" s="8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  <c r="AP191" s="8"/>
      <c r="AQ191" s="8"/>
      <c r="AR191" s="8"/>
      <c r="AS191" s="8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  <c r="AP192" s="8"/>
      <c r="AQ192" s="8"/>
      <c r="AR192" s="8"/>
      <c r="AS192" s="8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  <c r="AP193" s="8"/>
      <c r="AQ193" s="8"/>
      <c r="AR193" s="8"/>
      <c r="AS193" s="8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  <c r="AP194" s="8"/>
      <c r="AQ194" s="8"/>
      <c r="AR194" s="8"/>
      <c r="AS194" s="8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  <c r="AP195" s="8"/>
      <c r="AQ195" s="8"/>
      <c r="AR195" s="8"/>
      <c r="AS195" s="8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  <c r="AP196" s="8"/>
      <c r="AQ196" s="8"/>
      <c r="AR196" s="8"/>
      <c r="AS196" s="8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  <c r="AP197" s="8"/>
      <c r="AQ197" s="8"/>
      <c r="AR197" s="8"/>
      <c r="AS197" s="8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  <c r="AP198" s="8"/>
      <c r="AQ198" s="8"/>
      <c r="AR198" s="8"/>
      <c r="AS198" s="8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  <c r="AP199" s="8"/>
      <c r="AQ199" s="8"/>
      <c r="AR199" s="8"/>
      <c r="AS199" s="8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  <c r="AP200" s="8"/>
      <c r="AQ200" s="8"/>
      <c r="AR200" s="8"/>
      <c r="AS200" s="8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  <c r="AP201" s="8"/>
      <c r="AQ201" s="8"/>
      <c r="AR201" s="8"/>
      <c r="AS201" s="8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  <c r="AP202" s="8"/>
      <c r="AQ202" s="8"/>
      <c r="AR202" s="8"/>
      <c r="AS202" s="8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  <c r="AP203" s="8"/>
      <c r="AQ203" s="8"/>
      <c r="AR203" s="8"/>
      <c r="AS203" s="8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  <c r="AP204" s="8"/>
      <c r="AQ204" s="8"/>
      <c r="AR204" s="8"/>
      <c r="AS204" s="8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  <c r="AP205" s="8"/>
      <c r="AQ205" s="8"/>
      <c r="AR205" s="8"/>
      <c r="AS205" s="8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  <c r="AP206" s="8"/>
      <c r="AQ206" s="8"/>
      <c r="AR206" s="8"/>
      <c r="AS206" s="8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  <c r="AP207" s="8"/>
      <c r="AQ207" s="8"/>
      <c r="AR207" s="8"/>
      <c r="AS207" s="8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  <c r="AP208" s="8"/>
      <c r="AQ208" s="8"/>
      <c r="AR208" s="8"/>
      <c r="AS208" s="8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  <c r="AP209" s="8"/>
      <c r="AQ209" s="8"/>
      <c r="AR209" s="8"/>
      <c r="AS209" s="8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  <c r="AP210" s="8"/>
      <c r="AQ210" s="8"/>
      <c r="AR210" s="8"/>
      <c r="AS210" s="8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  <c r="AP211" s="8"/>
      <c r="AQ211" s="8"/>
      <c r="AR211" s="8"/>
      <c r="AS211" s="8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  <c r="AP212" s="8"/>
      <c r="AQ212" s="8"/>
      <c r="AR212" s="8"/>
      <c r="AS212" s="8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  <c r="AP213" s="8"/>
      <c r="AQ213" s="8"/>
      <c r="AR213" s="8"/>
      <c r="AS213" s="8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  <c r="AP214" s="8"/>
      <c r="AQ214" s="8"/>
      <c r="AR214" s="8"/>
      <c r="AS214" s="8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  <c r="AP215" s="8"/>
      <c r="AQ215" s="8"/>
      <c r="AR215" s="8"/>
      <c r="AS215" s="8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  <c r="AP216" s="8"/>
      <c r="AQ216" s="8"/>
      <c r="AR216" s="8"/>
      <c r="AS216" s="8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  <c r="AP217" s="8"/>
      <c r="AQ217" s="8"/>
      <c r="AR217" s="8"/>
      <c r="AS217" s="8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  <c r="AP218" s="8"/>
      <c r="AQ218" s="8"/>
      <c r="AR218" s="8"/>
      <c r="AS218" s="8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  <c r="AP219" s="8"/>
      <c r="AQ219" s="8"/>
      <c r="AR219" s="8"/>
      <c r="AS219" s="8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  <c r="AP220" s="8"/>
      <c r="AQ220" s="8"/>
      <c r="AR220" s="8"/>
      <c r="AS220" s="8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  <c r="AP221" s="8"/>
      <c r="AQ221" s="8"/>
      <c r="AR221" s="8"/>
      <c r="AS221" s="8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  <c r="AP222" s="8"/>
      <c r="AQ222" s="8"/>
      <c r="AR222" s="8"/>
      <c r="AS222" s="8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  <c r="AP223" s="8"/>
      <c r="AQ223" s="8"/>
      <c r="AR223" s="8"/>
      <c r="AS223" s="8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  <c r="AP224" s="8"/>
      <c r="AQ224" s="8"/>
      <c r="AR224" s="8"/>
      <c r="AS224" s="8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  <c r="AP225" s="8"/>
      <c r="AQ225" s="8"/>
      <c r="AR225" s="8"/>
      <c r="AS225" s="8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  <c r="AP226" s="8"/>
      <c r="AQ226" s="8"/>
      <c r="AR226" s="8"/>
      <c r="AS226" s="8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  <c r="AP227" s="8"/>
      <c r="AQ227" s="8"/>
      <c r="AR227" s="8"/>
      <c r="AS227" s="8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  <c r="AP228" s="8"/>
      <c r="AQ228" s="8"/>
      <c r="AR228" s="8"/>
      <c r="AS228" s="8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  <c r="AP229" s="8"/>
      <c r="AQ229" s="8"/>
      <c r="AR229" s="8"/>
      <c r="AS229" s="8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  <c r="AP230" s="8"/>
      <c r="AQ230" s="8"/>
      <c r="AR230" s="8"/>
      <c r="AS230" s="8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  <c r="AP231" s="8"/>
      <c r="AQ231" s="8"/>
      <c r="AR231" s="8"/>
      <c r="AS231" s="8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  <c r="AP232" s="8"/>
      <c r="AQ232" s="8"/>
      <c r="AR232" s="8"/>
      <c r="AS232" s="8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  <c r="AP233" s="8"/>
      <c r="AQ233" s="8"/>
      <c r="AR233" s="8"/>
      <c r="AS233" s="8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  <c r="AP234" s="8"/>
      <c r="AQ234" s="8"/>
      <c r="AR234" s="8"/>
      <c r="AS234" s="8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  <c r="AP235" s="8"/>
      <c r="AQ235" s="8"/>
      <c r="AR235" s="8"/>
      <c r="AS235" s="8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  <c r="AP236" s="8"/>
      <c r="AQ236" s="8"/>
      <c r="AR236" s="8"/>
      <c r="AS236" s="8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  <c r="AP237" s="8"/>
      <c r="AQ237" s="8"/>
      <c r="AR237" s="8"/>
      <c r="AS237" s="8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  <c r="AP238" s="8"/>
      <c r="AQ238" s="8"/>
      <c r="AR238" s="8"/>
      <c r="AS238" s="8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  <c r="AP239" s="8"/>
      <c r="AQ239" s="8"/>
      <c r="AR239" s="8"/>
      <c r="AS239" s="8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  <c r="AP240" s="8"/>
      <c r="AQ240" s="8"/>
      <c r="AR240" s="8"/>
      <c r="AS240" s="8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  <c r="AP241" s="8"/>
      <c r="AQ241" s="8"/>
      <c r="AR241" s="8"/>
      <c r="AS241" s="8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  <c r="AP242" s="8"/>
      <c r="AQ242" s="8"/>
      <c r="AR242" s="8"/>
      <c r="AS242" s="8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  <c r="AP243" s="8"/>
      <c r="AQ243" s="8"/>
      <c r="AR243" s="8"/>
      <c r="AS243" s="8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  <c r="AP244" s="8"/>
      <c r="AQ244" s="8"/>
      <c r="AR244" s="8"/>
      <c r="AS244" s="8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  <c r="AP245" s="8"/>
      <c r="AQ245" s="8"/>
      <c r="AR245" s="8"/>
      <c r="AS245" s="8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  <c r="AP246" s="8"/>
      <c r="AQ246" s="8"/>
      <c r="AR246" s="8"/>
      <c r="AS246" s="8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  <c r="AP247" s="8"/>
      <c r="AQ247" s="8"/>
      <c r="AR247" s="8"/>
      <c r="AS247" s="8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  <c r="AP248" s="8"/>
      <c r="AQ248" s="8"/>
      <c r="AR248" s="8"/>
      <c r="AS248" s="8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  <c r="AP249" s="8"/>
      <c r="AQ249" s="8"/>
      <c r="AR249" s="8"/>
      <c r="AS249" s="8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  <c r="AP250" s="8"/>
      <c r="AQ250" s="8"/>
      <c r="AR250" s="8"/>
      <c r="AS250" s="8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  <c r="AP251" s="8"/>
      <c r="AQ251" s="8"/>
      <c r="AR251" s="8"/>
      <c r="AS251" s="8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  <c r="AP252" s="8"/>
      <c r="AQ252" s="8"/>
      <c r="AR252" s="8"/>
      <c r="AS252" s="8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  <c r="AP253" s="8"/>
      <c r="AQ253" s="8"/>
      <c r="AR253" s="8"/>
      <c r="AS253" s="8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  <c r="AP254" s="8"/>
      <c r="AQ254" s="8"/>
      <c r="AR254" s="8"/>
      <c r="AS254" s="8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  <c r="AP255" s="8"/>
      <c r="AQ255" s="8"/>
      <c r="AR255" s="8"/>
      <c r="AS255" s="8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  <c r="AP256" s="8"/>
      <c r="AQ256" s="8"/>
      <c r="AR256" s="8"/>
      <c r="AS256" s="8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  <c r="AP257" s="8"/>
      <c r="AQ257" s="8"/>
      <c r="AR257" s="8"/>
      <c r="AS257" s="8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  <c r="AP258" s="8"/>
      <c r="AQ258" s="8"/>
      <c r="AR258" s="8"/>
      <c r="AS258" s="8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  <c r="AP259" s="8"/>
      <c r="AQ259" s="8"/>
      <c r="AR259" s="8"/>
      <c r="AS259" s="8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  <c r="AP260" s="8"/>
      <c r="AQ260" s="8"/>
      <c r="AR260" s="8"/>
      <c r="AS260" s="8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  <c r="AP261" s="8"/>
      <c r="AQ261" s="8"/>
      <c r="AR261" s="8"/>
      <c r="AS261" s="8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  <c r="AP262" s="8"/>
      <c r="AQ262" s="8"/>
      <c r="AR262" s="8"/>
      <c r="AS262" s="8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  <c r="AP263" s="8"/>
      <c r="AQ263" s="8"/>
      <c r="AR263" s="8"/>
      <c r="AS263" s="8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  <c r="AP264" s="8"/>
      <c r="AQ264" s="8"/>
      <c r="AR264" s="8"/>
      <c r="AS264" s="8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  <c r="AP265" s="8"/>
      <c r="AQ265" s="8"/>
      <c r="AR265" s="8"/>
      <c r="AS265" s="8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  <c r="AP266" s="8"/>
      <c r="AQ266" s="8"/>
      <c r="AR266" s="8"/>
      <c r="AS266" s="8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  <c r="AP267" s="8"/>
      <c r="AQ267" s="8"/>
      <c r="AR267" s="8"/>
      <c r="AS267" s="8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  <c r="AP268" s="8"/>
      <c r="AQ268" s="8"/>
      <c r="AR268" s="8"/>
      <c r="AS268" s="8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  <c r="AP269" s="8"/>
      <c r="AQ269" s="8"/>
      <c r="AR269" s="8"/>
      <c r="AS269" s="8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  <c r="AP270" s="8"/>
      <c r="AQ270" s="8"/>
      <c r="AR270" s="8"/>
      <c r="AS270" s="8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  <c r="AP271" s="8"/>
      <c r="AQ271" s="8"/>
      <c r="AR271" s="8"/>
      <c r="AS271" s="8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  <c r="AP272" s="8"/>
      <c r="AQ272" s="8"/>
      <c r="AR272" s="8"/>
      <c r="AS272" s="8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  <c r="AP273" s="8"/>
      <c r="AQ273" s="8"/>
      <c r="AR273" s="8"/>
      <c r="AS273" s="8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  <c r="AP274" s="8"/>
      <c r="AQ274" s="8"/>
      <c r="AR274" s="8"/>
      <c r="AS274" s="8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  <c r="AP275" s="8"/>
      <c r="AQ275" s="8"/>
      <c r="AR275" s="8"/>
      <c r="AS275" s="8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  <c r="AP276" s="8"/>
      <c r="AQ276" s="8"/>
      <c r="AR276" s="8"/>
      <c r="AS276" s="8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  <c r="AP277" s="8"/>
      <c r="AQ277" s="8"/>
      <c r="AR277" s="8"/>
      <c r="AS277" s="8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  <c r="AP278" s="8"/>
      <c r="AQ278" s="8"/>
      <c r="AR278" s="8"/>
      <c r="AS278" s="8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  <c r="AP279" s="8"/>
      <c r="AQ279" s="8"/>
      <c r="AR279" s="8"/>
      <c r="AS279" s="8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  <c r="AP280" s="8"/>
      <c r="AQ280" s="8"/>
      <c r="AR280" s="8"/>
      <c r="AS280" s="8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  <c r="AP281" s="8"/>
      <c r="AQ281" s="8"/>
      <c r="AR281" s="8"/>
      <c r="AS281" s="8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  <c r="AP282" s="8"/>
      <c r="AQ282" s="8"/>
      <c r="AR282" s="8"/>
      <c r="AS282" s="8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  <c r="AP283" s="8"/>
      <c r="AQ283" s="8"/>
      <c r="AR283" s="8"/>
      <c r="AS283" s="8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  <c r="AP284" s="8"/>
      <c r="AQ284" s="8"/>
      <c r="AR284" s="8"/>
      <c r="AS284" s="8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  <c r="AP285" s="8"/>
      <c r="AQ285" s="8"/>
      <c r="AR285" s="8"/>
      <c r="AS285" s="8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  <c r="AP286" s="8"/>
      <c r="AQ286" s="8"/>
      <c r="AR286" s="8"/>
      <c r="AS286" s="8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  <c r="AP287" s="8"/>
      <c r="AQ287" s="8"/>
      <c r="AR287" s="8"/>
      <c r="AS287" s="8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  <c r="AP288" s="8"/>
      <c r="AQ288" s="8"/>
      <c r="AR288" s="8"/>
      <c r="AS288" s="8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  <c r="AP289" s="8"/>
      <c r="AQ289" s="8"/>
      <c r="AR289" s="8"/>
      <c r="AS289" s="8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  <c r="AP290" s="8"/>
      <c r="AQ290" s="8"/>
      <c r="AR290" s="8"/>
      <c r="AS290" s="8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  <c r="AP291" s="8"/>
      <c r="AQ291" s="8"/>
      <c r="AR291" s="8"/>
      <c r="AS291" s="8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  <c r="AP292" s="8"/>
      <c r="AQ292" s="8"/>
      <c r="AR292" s="8"/>
      <c r="AS292" s="8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  <c r="AP293" s="8"/>
      <c r="AQ293" s="8"/>
      <c r="AR293" s="8"/>
      <c r="AS293" s="8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  <c r="AP294" s="8"/>
      <c r="AQ294" s="8"/>
      <c r="AR294" s="8"/>
      <c r="AS294" s="8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  <c r="AP295" s="8"/>
      <c r="AQ295" s="8"/>
      <c r="AR295" s="8"/>
      <c r="AS295" s="8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  <c r="AP296" s="8"/>
      <c r="AQ296" s="8"/>
      <c r="AR296" s="8"/>
      <c r="AS296" s="8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  <c r="AP297" s="8"/>
      <c r="AQ297" s="8"/>
      <c r="AR297" s="8"/>
      <c r="AS297" s="8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  <c r="AP298" s="8"/>
      <c r="AQ298" s="8"/>
      <c r="AR298" s="8"/>
      <c r="AS298" s="8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  <c r="AP299" s="8"/>
      <c r="AQ299" s="8"/>
      <c r="AR299" s="8"/>
      <c r="AS299" s="8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  <c r="AP300" s="8"/>
      <c r="AQ300" s="8"/>
      <c r="AR300" s="8"/>
      <c r="AS300" s="8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  <c r="AP301" s="8"/>
      <c r="AQ301" s="8"/>
      <c r="AR301" s="8"/>
      <c r="AS301" s="8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  <c r="AP302" s="8"/>
      <c r="AQ302" s="8"/>
      <c r="AR302" s="8"/>
      <c r="AS302" s="8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  <c r="AP303" s="8"/>
      <c r="AQ303" s="8"/>
      <c r="AR303" s="8"/>
      <c r="AS303" s="8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  <c r="AP304" s="8"/>
      <c r="AQ304" s="8"/>
      <c r="AR304" s="8"/>
      <c r="AS304" s="8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  <c r="AP305" s="8"/>
      <c r="AQ305" s="8"/>
      <c r="AR305" s="8"/>
      <c r="AS305" s="8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  <c r="AP306" s="8"/>
      <c r="AQ306" s="8"/>
      <c r="AR306" s="8"/>
      <c r="AS306" s="8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  <c r="AP307" s="8"/>
      <c r="AQ307" s="8"/>
      <c r="AR307" s="8"/>
      <c r="AS307" s="8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  <c r="AP308" s="8"/>
      <c r="AQ308" s="8"/>
      <c r="AR308" s="8"/>
      <c r="AS308" s="8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  <c r="AP309" s="8"/>
      <c r="AQ309" s="8"/>
      <c r="AR309" s="8"/>
      <c r="AS309" s="8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  <c r="AP310" s="8"/>
      <c r="AQ310" s="8"/>
      <c r="AR310" s="8"/>
      <c r="AS310" s="8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  <c r="AP311" s="8"/>
      <c r="AQ311" s="8"/>
      <c r="AR311" s="8"/>
      <c r="AS311" s="8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  <c r="AP312" s="8"/>
      <c r="AQ312" s="8"/>
      <c r="AR312" s="8"/>
      <c r="AS312" s="8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  <c r="AP313" s="8"/>
      <c r="AQ313" s="8"/>
      <c r="AR313" s="8"/>
      <c r="AS313" s="8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  <c r="AP314" s="8"/>
      <c r="AQ314" s="8"/>
      <c r="AR314" s="8"/>
      <c r="AS314" s="8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  <c r="AP315" s="8"/>
      <c r="AQ315" s="8"/>
      <c r="AR315" s="8"/>
      <c r="AS315" s="8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  <c r="AP316" s="8"/>
      <c r="AQ316" s="8"/>
      <c r="AR316" s="8"/>
      <c r="AS316" s="8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  <c r="AP317" s="8"/>
      <c r="AQ317" s="8"/>
      <c r="AR317" s="8"/>
      <c r="AS317" s="8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  <c r="AP318" s="8"/>
      <c r="AQ318" s="8"/>
      <c r="AR318" s="8"/>
      <c r="AS318" s="8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  <c r="AP319" s="8"/>
      <c r="AQ319" s="8"/>
      <c r="AR319" s="8"/>
      <c r="AS319" s="8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  <c r="AP320" s="8"/>
      <c r="AQ320" s="8"/>
      <c r="AR320" s="8"/>
      <c r="AS320" s="8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  <c r="AP321" s="8"/>
      <c r="AQ321" s="8"/>
      <c r="AR321" s="8"/>
      <c r="AS321" s="8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  <c r="AP322" s="8"/>
      <c r="AQ322" s="8"/>
      <c r="AR322" s="8"/>
      <c r="AS322" s="8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  <c r="AP323" s="8"/>
      <c r="AQ323" s="8"/>
      <c r="AR323" s="8"/>
      <c r="AS323" s="8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  <c r="AP324" s="8"/>
      <c r="AQ324" s="8"/>
      <c r="AR324" s="8"/>
      <c r="AS324" s="8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  <c r="AP325" s="8"/>
      <c r="AQ325" s="8"/>
      <c r="AR325" s="8"/>
      <c r="AS325" s="8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  <c r="AP326" s="8"/>
      <c r="AQ326" s="8"/>
      <c r="AR326" s="8"/>
      <c r="AS326" s="8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  <c r="AP327" s="8"/>
      <c r="AQ327" s="8"/>
      <c r="AR327" s="8"/>
      <c r="AS327" s="8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  <c r="AP328" s="8"/>
      <c r="AQ328" s="8"/>
      <c r="AR328" s="8"/>
      <c r="AS328" s="8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  <c r="AP329" s="8"/>
      <c r="AQ329" s="8"/>
      <c r="AR329" s="8"/>
      <c r="AS329" s="8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  <c r="AP330" s="8"/>
      <c r="AQ330" s="8"/>
      <c r="AR330" s="8"/>
      <c r="AS330" s="8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  <c r="AP331" s="8"/>
      <c r="AQ331" s="8"/>
      <c r="AR331" s="8"/>
      <c r="AS331" s="8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  <c r="AP332" s="8"/>
      <c r="AQ332" s="8"/>
      <c r="AR332" s="8"/>
      <c r="AS332" s="8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  <c r="AP333" s="8"/>
      <c r="AQ333" s="8"/>
      <c r="AR333" s="8"/>
      <c r="AS333" s="8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  <c r="AP334" s="8"/>
      <c r="AQ334" s="8"/>
      <c r="AR334" s="8"/>
      <c r="AS334" s="8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  <c r="AP335" s="8"/>
      <c r="AQ335" s="8"/>
      <c r="AR335" s="8"/>
      <c r="AS335" s="8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  <c r="AP336" s="8"/>
      <c r="AQ336" s="8"/>
      <c r="AR336" s="8"/>
      <c r="AS336" s="8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  <c r="AP337" s="8"/>
      <c r="AQ337" s="8"/>
      <c r="AR337" s="8"/>
      <c r="AS337" s="8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  <c r="AP338" s="8"/>
      <c r="AQ338" s="8"/>
      <c r="AR338" s="8"/>
      <c r="AS338" s="8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  <c r="AP339" s="8"/>
      <c r="AQ339" s="8"/>
      <c r="AR339" s="8"/>
      <c r="AS339" s="8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  <c r="AP340" s="8"/>
      <c r="AQ340" s="8"/>
      <c r="AR340" s="8"/>
      <c r="AS340" s="8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  <c r="AP341" s="8"/>
      <c r="AQ341" s="8"/>
      <c r="AR341" s="8"/>
      <c r="AS341" s="8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  <c r="AP342" s="8"/>
      <c r="AQ342" s="8"/>
      <c r="AR342" s="8"/>
      <c r="AS342" s="8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  <c r="AP343" s="8"/>
      <c r="AQ343" s="8"/>
      <c r="AR343" s="8"/>
      <c r="AS343" s="8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  <c r="AP344" s="8"/>
      <c r="AQ344" s="8"/>
      <c r="AR344" s="8"/>
      <c r="AS344" s="8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  <c r="AP345" s="8"/>
      <c r="AQ345" s="8"/>
      <c r="AR345" s="8"/>
      <c r="AS345" s="8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  <c r="AP346" s="8"/>
      <c r="AQ346" s="8"/>
      <c r="AR346" s="8"/>
      <c r="AS346" s="8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  <c r="AP347" s="8"/>
      <c r="AQ347" s="8"/>
      <c r="AR347" s="8"/>
      <c r="AS347" s="8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  <c r="AP348" s="8"/>
      <c r="AQ348" s="8"/>
      <c r="AR348" s="8"/>
      <c r="AS348" s="8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  <c r="AP349" s="8"/>
      <c r="AQ349" s="8"/>
      <c r="AR349" s="8"/>
      <c r="AS349" s="8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  <c r="AP350" s="8"/>
      <c r="AQ350" s="8"/>
      <c r="AR350" s="8"/>
      <c r="AS350" s="8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  <c r="AP351" s="8"/>
      <c r="AQ351" s="8"/>
      <c r="AR351" s="8"/>
      <c r="AS351" s="8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  <c r="AP352" s="8"/>
      <c r="AQ352" s="8"/>
      <c r="AR352" s="8"/>
      <c r="AS352" s="8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  <c r="AP353" s="8"/>
      <c r="AQ353" s="8"/>
      <c r="AR353" s="8"/>
      <c r="AS353" s="8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  <c r="AP354" s="8"/>
      <c r="AQ354" s="8"/>
      <c r="AR354" s="8"/>
      <c r="AS354" s="8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  <c r="AP355" s="8"/>
      <c r="AQ355" s="8"/>
      <c r="AR355" s="8"/>
      <c r="AS355" s="8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  <c r="AP356" s="8"/>
      <c r="AQ356" s="8"/>
      <c r="AR356" s="8"/>
      <c r="AS356" s="8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  <c r="AP357" s="8"/>
      <c r="AQ357" s="8"/>
      <c r="AR357" s="8"/>
      <c r="AS357" s="8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  <c r="AP358" s="8"/>
      <c r="AQ358" s="8"/>
      <c r="AR358" s="8"/>
      <c r="AS358" s="8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  <c r="AP359" s="8"/>
      <c r="AQ359" s="8"/>
      <c r="AR359" s="8"/>
      <c r="AS359" s="8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  <c r="AP360" s="8"/>
      <c r="AQ360" s="8"/>
      <c r="AR360" s="8"/>
      <c r="AS360" s="8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  <c r="AP361" s="8"/>
      <c r="AQ361" s="8"/>
      <c r="AR361" s="8"/>
      <c r="AS361" s="8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  <c r="AP362" s="8"/>
      <c r="AQ362" s="8"/>
      <c r="AR362" s="8"/>
      <c r="AS362" s="8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  <c r="AP363" s="8"/>
      <c r="AQ363" s="8"/>
      <c r="AR363" s="8"/>
      <c r="AS363" s="8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  <c r="AP364" s="8"/>
      <c r="AQ364" s="8"/>
      <c r="AR364" s="8"/>
      <c r="AS364" s="8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  <c r="AP365" s="8"/>
      <c r="AQ365" s="8"/>
      <c r="AR365" s="8"/>
      <c r="AS365" s="8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  <c r="AP366" s="8"/>
      <c r="AQ366" s="8"/>
      <c r="AR366" s="8"/>
      <c r="AS366" s="8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  <c r="AP367" s="8"/>
      <c r="AQ367" s="8"/>
      <c r="AR367" s="8"/>
      <c r="AS367" s="8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  <c r="AP368" s="8"/>
      <c r="AQ368" s="8"/>
      <c r="AR368" s="8"/>
      <c r="AS368" s="8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  <c r="AP369" s="8"/>
      <c r="AQ369" s="8"/>
      <c r="AR369" s="8"/>
      <c r="AS369" s="8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  <c r="AP370" s="8"/>
      <c r="AQ370" s="8"/>
      <c r="AR370" s="8"/>
      <c r="AS370" s="8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  <c r="AP371" s="8"/>
      <c r="AQ371" s="8"/>
      <c r="AR371" s="8"/>
      <c r="AS371" s="8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  <c r="AP372" s="8"/>
      <c r="AQ372" s="8"/>
      <c r="AR372" s="8"/>
      <c r="AS372" s="8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  <c r="AP373" s="8"/>
      <c r="AQ373" s="8"/>
      <c r="AR373" s="8"/>
      <c r="AS373" s="8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  <c r="AP374" s="8"/>
      <c r="AQ374" s="8"/>
      <c r="AR374" s="8"/>
      <c r="AS374" s="8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  <c r="AP375" s="8"/>
      <c r="AQ375" s="8"/>
      <c r="AR375" s="8"/>
      <c r="AS375" s="8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  <c r="AP376" s="8"/>
      <c r="AQ376" s="8"/>
      <c r="AR376" s="8"/>
      <c r="AS376" s="8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  <c r="AP377" s="8"/>
      <c r="AQ377" s="8"/>
      <c r="AR377" s="8"/>
      <c r="AS377" s="8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  <c r="AP378" s="8"/>
      <c r="AQ378" s="8"/>
      <c r="AR378" s="8"/>
      <c r="AS378" s="8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  <c r="AP379" s="8"/>
      <c r="AQ379" s="8"/>
      <c r="AR379" s="8"/>
      <c r="AS379" s="8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  <c r="AP380" s="8"/>
      <c r="AQ380" s="8"/>
      <c r="AR380" s="8"/>
      <c r="AS380" s="8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  <c r="AP381" s="8"/>
      <c r="AQ381" s="8"/>
      <c r="AR381" s="8"/>
      <c r="AS381" s="8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  <c r="AP382" s="8"/>
      <c r="AQ382" s="8"/>
      <c r="AR382" s="8"/>
      <c r="AS382" s="8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  <c r="AP383" s="8"/>
      <c r="AQ383" s="8"/>
      <c r="AR383" s="8"/>
      <c r="AS383" s="8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  <c r="AP384" s="8"/>
      <c r="AQ384" s="8"/>
      <c r="AR384" s="8"/>
      <c r="AS384" s="8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  <c r="AP385" s="8"/>
      <c r="AQ385" s="8"/>
      <c r="AR385" s="8"/>
      <c r="AS385" s="8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  <c r="AP386" s="8"/>
      <c r="AQ386" s="8"/>
      <c r="AR386" s="8"/>
      <c r="AS386" s="8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  <c r="AP387" s="8"/>
      <c r="AQ387" s="8"/>
      <c r="AR387" s="8"/>
      <c r="AS387" s="8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  <c r="AP388" s="8"/>
      <c r="AQ388" s="8"/>
      <c r="AR388" s="8"/>
      <c r="AS388" s="8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  <c r="AP389" s="8"/>
      <c r="AQ389" s="8"/>
      <c r="AR389" s="8"/>
      <c r="AS389" s="8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  <c r="AP390" s="8"/>
      <c r="AQ390" s="8"/>
      <c r="AR390" s="8"/>
      <c r="AS390" s="8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  <c r="AP391" s="8"/>
      <c r="AQ391" s="8"/>
      <c r="AR391" s="8"/>
      <c r="AS391" s="8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  <c r="AP392" s="8"/>
      <c r="AQ392" s="8"/>
      <c r="AR392" s="8"/>
      <c r="AS392" s="8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  <c r="AP393" s="8"/>
      <c r="AQ393" s="8"/>
      <c r="AR393" s="8"/>
      <c r="AS393" s="8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  <c r="AP394" s="8"/>
      <c r="AQ394" s="8"/>
      <c r="AR394" s="8"/>
      <c r="AS394" s="8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  <c r="AP395" s="8"/>
      <c r="AQ395" s="8"/>
      <c r="AR395" s="8"/>
      <c r="AS395" s="8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  <c r="AP396" s="8"/>
      <c r="AQ396" s="8"/>
      <c r="AR396" s="8"/>
      <c r="AS396" s="8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  <c r="AP397" s="8"/>
      <c r="AQ397" s="8"/>
      <c r="AR397" s="8"/>
      <c r="AS397" s="8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  <c r="AP398" s="8"/>
      <c r="AQ398" s="8"/>
      <c r="AR398" s="8"/>
      <c r="AS398" s="8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  <c r="AP399" s="8"/>
      <c r="AQ399" s="8"/>
      <c r="AR399" s="8"/>
      <c r="AS399" s="8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  <c r="AP400" s="8"/>
      <c r="AQ400" s="8"/>
      <c r="AR400" s="8"/>
      <c r="AS400" s="8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  <c r="AP401" s="8"/>
      <c r="AQ401" s="8"/>
      <c r="AR401" s="8"/>
      <c r="AS401" s="8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  <c r="AP402" s="8"/>
      <c r="AQ402" s="8"/>
      <c r="AR402" s="8"/>
      <c r="AS402" s="8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  <c r="AP403" s="8"/>
      <c r="AQ403" s="8"/>
      <c r="AR403" s="8"/>
      <c r="AS403" s="8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  <c r="AP404" s="8"/>
      <c r="AQ404" s="8"/>
      <c r="AR404" s="8"/>
      <c r="AS404" s="8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  <c r="AP405" s="8"/>
      <c r="AQ405" s="8"/>
      <c r="AR405" s="8"/>
      <c r="AS405" s="8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  <c r="AP406" s="8"/>
      <c r="AQ406" s="8"/>
      <c r="AR406" s="8"/>
      <c r="AS406" s="8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  <c r="AP407" s="8"/>
      <c r="AQ407" s="8"/>
      <c r="AR407" s="8"/>
      <c r="AS407" s="8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  <c r="AP408" s="8"/>
      <c r="AQ408" s="8"/>
      <c r="AR408" s="8"/>
      <c r="AS408" s="8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  <c r="AP409" s="8"/>
      <c r="AQ409" s="8"/>
      <c r="AR409" s="8"/>
      <c r="AS409" s="8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  <c r="AP410" s="8"/>
      <c r="AQ410" s="8"/>
      <c r="AR410" s="8"/>
      <c r="AS410" s="8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  <c r="AP411" s="8"/>
      <c r="AQ411" s="8"/>
      <c r="AR411" s="8"/>
      <c r="AS411" s="8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  <c r="AP412" s="8"/>
      <c r="AQ412" s="8"/>
      <c r="AR412" s="8"/>
      <c r="AS412" s="8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  <c r="AP413" s="8"/>
      <c r="AQ413" s="8"/>
      <c r="AR413" s="8"/>
      <c r="AS413" s="8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  <c r="AP414" s="8"/>
      <c r="AQ414" s="8"/>
      <c r="AR414" s="8"/>
      <c r="AS414" s="8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  <c r="AP415" s="8"/>
      <c r="AQ415" s="8"/>
      <c r="AR415" s="8"/>
      <c r="AS415" s="8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  <c r="AP416" s="8"/>
      <c r="AQ416" s="8"/>
      <c r="AR416" s="8"/>
      <c r="AS416" s="8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  <c r="AP417" s="8"/>
      <c r="AQ417" s="8"/>
      <c r="AR417" s="8"/>
      <c r="AS417" s="8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  <c r="AP418" s="8"/>
      <c r="AQ418" s="8"/>
      <c r="AR418" s="8"/>
      <c r="AS418" s="8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  <c r="AP419" s="8"/>
      <c r="AQ419" s="8"/>
      <c r="AR419" s="8"/>
      <c r="AS419" s="8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  <c r="AP420" s="8"/>
      <c r="AQ420" s="8"/>
      <c r="AR420" s="8"/>
      <c r="AS420" s="8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  <c r="AP421" s="8"/>
      <c r="AQ421" s="8"/>
      <c r="AR421" s="8"/>
      <c r="AS421" s="8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  <c r="AP422" s="8"/>
      <c r="AQ422" s="8"/>
      <c r="AR422" s="8"/>
      <c r="AS422" s="8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  <c r="AP423" s="8"/>
      <c r="AQ423" s="8"/>
      <c r="AR423" s="8"/>
      <c r="AS423" s="8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  <c r="AP424" s="8"/>
      <c r="AQ424" s="8"/>
      <c r="AR424" s="8"/>
      <c r="AS424" s="8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  <c r="AP425" s="8"/>
      <c r="AQ425" s="8"/>
      <c r="AR425" s="8"/>
      <c r="AS425" s="8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  <c r="AP426" s="8"/>
      <c r="AQ426" s="8"/>
      <c r="AR426" s="8"/>
      <c r="AS426" s="8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  <c r="AP427" s="8"/>
      <c r="AQ427" s="8"/>
      <c r="AR427" s="8"/>
      <c r="AS427" s="8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  <c r="AP428" s="8"/>
      <c r="AQ428" s="8"/>
      <c r="AR428" s="8"/>
      <c r="AS428" s="8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  <c r="AP429" s="8"/>
      <c r="AQ429" s="8"/>
      <c r="AR429" s="8"/>
      <c r="AS429" s="8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  <c r="AP430" s="8"/>
      <c r="AQ430" s="8"/>
      <c r="AR430" s="8"/>
      <c r="AS430" s="8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  <c r="AP431" s="8"/>
      <c r="AQ431" s="8"/>
      <c r="AR431" s="8"/>
      <c r="AS431" s="8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  <c r="AP432" s="8"/>
      <c r="AQ432" s="8"/>
      <c r="AR432" s="8"/>
      <c r="AS432" s="8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  <c r="AP433" s="8"/>
      <c r="AQ433" s="8"/>
      <c r="AR433" s="8"/>
      <c r="AS433" s="8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  <c r="AP434" s="8"/>
      <c r="AQ434" s="8"/>
      <c r="AR434" s="8"/>
      <c r="AS434" s="8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  <c r="AP435" s="8"/>
      <c r="AQ435" s="8"/>
      <c r="AR435" s="8"/>
      <c r="AS435" s="8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  <c r="AP436" s="8"/>
      <c r="AQ436" s="8"/>
      <c r="AR436" s="8"/>
      <c r="AS436" s="8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  <c r="AP437" s="8"/>
      <c r="AQ437" s="8"/>
      <c r="AR437" s="8"/>
      <c r="AS437" s="8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  <c r="AP438" s="8"/>
      <c r="AQ438" s="8"/>
      <c r="AR438" s="8"/>
      <c r="AS438" s="8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  <c r="AP439" s="8"/>
      <c r="AQ439" s="8"/>
      <c r="AR439" s="8"/>
      <c r="AS439" s="8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  <c r="AP440" s="8"/>
      <c r="AQ440" s="8"/>
      <c r="AR440" s="8"/>
      <c r="AS440" s="8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  <c r="AP441" s="8"/>
      <c r="AQ441" s="8"/>
      <c r="AR441" s="8"/>
      <c r="AS441" s="8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  <c r="AP442" s="8"/>
      <c r="AQ442" s="8"/>
      <c r="AR442" s="8"/>
      <c r="AS442" s="8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  <c r="AP443" s="8"/>
      <c r="AQ443" s="8"/>
      <c r="AR443" s="8"/>
      <c r="AS443" s="8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  <c r="AP444" s="8"/>
      <c r="AQ444" s="8"/>
      <c r="AR444" s="8"/>
      <c r="AS444" s="8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  <c r="AP445" s="8"/>
      <c r="AQ445" s="8"/>
      <c r="AR445" s="8"/>
      <c r="AS445" s="8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  <c r="AP446" s="8"/>
      <c r="AQ446" s="8"/>
      <c r="AR446" s="8"/>
      <c r="AS446" s="8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  <c r="AP447" s="8"/>
      <c r="AQ447" s="8"/>
      <c r="AR447" s="8"/>
      <c r="AS447" s="8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  <c r="AP448" s="8"/>
      <c r="AQ448" s="8"/>
      <c r="AR448" s="8"/>
      <c r="AS448" s="8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  <c r="AP449" s="8"/>
      <c r="AQ449" s="8"/>
      <c r="AR449" s="8"/>
      <c r="AS449" s="8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  <c r="AP450" s="8"/>
      <c r="AQ450" s="8"/>
      <c r="AR450" s="8"/>
      <c r="AS450" s="8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  <c r="AP451" s="8"/>
      <c r="AQ451" s="8"/>
      <c r="AR451" s="8"/>
      <c r="AS451" s="8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  <c r="AP452" s="8"/>
      <c r="AQ452" s="8"/>
      <c r="AR452" s="8"/>
      <c r="AS452" s="8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  <c r="AP453" s="8"/>
      <c r="AQ453" s="8"/>
      <c r="AR453" s="8"/>
      <c r="AS453" s="8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  <c r="AP454" s="8"/>
      <c r="AQ454" s="8"/>
      <c r="AR454" s="8"/>
      <c r="AS454" s="8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  <c r="AP455" s="8"/>
      <c r="AQ455" s="8"/>
      <c r="AR455" s="8"/>
      <c r="AS455" s="8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  <c r="AP456" s="8"/>
      <c r="AQ456" s="8"/>
      <c r="AR456" s="8"/>
      <c r="AS456" s="8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  <c r="AP457" s="8"/>
      <c r="AQ457" s="8"/>
      <c r="AR457" s="8"/>
      <c r="AS457" s="8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  <c r="AP458" s="8"/>
      <c r="AQ458" s="8"/>
      <c r="AR458" s="8"/>
      <c r="AS458" s="8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  <c r="AP459" s="8"/>
      <c r="AQ459" s="8"/>
      <c r="AR459" s="8"/>
      <c r="AS459" s="8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  <c r="AP460" s="8"/>
      <c r="AQ460" s="8"/>
      <c r="AR460" s="8"/>
      <c r="AS460" s="8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  <c r="AP461" s="8"/>
      <c r="AQ461" s="8"/>
      <c r="AR461" s="8"/>
      <c r="AS461" s="8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  <c r="AP462" s="8"/>
      <c r="AQ462" s="8"/>
      <c r="AR462" s="8"/>
      <c r="AS462" s="8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  <c r="AP463" s="8"/>
      <c r="AQ463" s="8"/>
      <c r="AR463" s="8"/>
      <c r="AS463" s="8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  <c r="AP464" s="8"/>
      <c r="AQ464" s="8"/>
      <c r="AR464" s="8"/>
      <c r="AS464" s="8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  <c r="AP465" s="8"/>
      <c r="AQ465" s="8"/>
      <c r="AR465" s="8"/>
      <c r="AS465" s="8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  <c r="AP466" s="8"/>
      <c r="AQ466" s="8"/>
      <c r="AR466" s="8"/>
      <c r="AS466" s="8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  <c r="AP467" s="8"/>
      <c r="AQ467" s="8"/>
      <c r="AR467" s="8"/>
      <c r="AS467" s="8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  <c r="AP468" s="8"/>
      <c r="AQ468" s="8"/>
      <c r="AR468" s="8"/>
      <c r="AS468" s="8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  <c r="AP469" s="8"/>
      <c r="AQ469" s="8"/>
      <c r="AR469" s="8"/>
      <c r="AS469" s="8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  <c r="AP470" s="8"/>
      <c r="AQ470" s="8"/>
      <c r="AR470" s="8"/>
      <c r="AS470" s="8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  <c r="AP471" s="8"/>
      <c r="AQ471" s="8"/>
      <c r="AR471" s="8"/>
      <c r="AS471" s="8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  <c r="AP472" s="8"/>
      <c r="AQ472" s="8"/>
      <c r="AR472" s="8"/>
      <c r="AS472" s="8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  <c r="AP473" s="8"/>
      <c r="AQ473" s="8"/>
      <c r="AR473" s="8"/>
      <c r="AS473" s="8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  <c r="AP474" s="8"/>
      <c r="AQ474" s="8"/>
      <c r="AR474" s="8"/>
      <c r="AS474" s="8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  <c r="AP475" s="8"/>
      <c r="AQ475" s="8"/>
      <c r="AR475" s="8"/>
      <c r="AS475" s="8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  <c r="AP476" s="8"/>
      <c r="AQ476" s="8"/>
      <c r="AR476" s="8"/>
      <c r="AS476" s="8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  <c r="AP477" s="8"/>
      <c r="AQ477" s="8"/>
      <c r="AR477" s="8"/>
      <c r="AS477" s="8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  <c r="AP478" s="8"/>
      <c r="AQ478" s="8"/>
      <c r="AR478" s="8"/>
      <c r="AS478" s="8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  <c r="AP479" s="8"/>
      <c r="AQ479" s="8"/>
      <c r="AR479" s="8"/>
      <c r="AS479" s="8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  <c r="AP480" s="8"/>
      <c r="AQ480" s="8"/>
      <c r="AR480" s="8"/>
      <c r="AS480" s="8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  <c r="AP481" s="8"/>
      <c r="AQ481" s="8"/>
      <c r="AR481" s="8"/>
      <c r="AS481" s="8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  <c r="AP482" s="8"/>
      <c r="AQ482" s="8"/>
      <c r="AR482" s="8"/>
      <c r="AS482" s="8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  <c r="AP483" s="8"/>
      <c r="AQ483" s="8"/>
      <c r="AR483" s="8"/>
      <c r="AS483" s="8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  <c r="AP484" s="8"/>
      <c r="AQ484" s="8"/>
      <c r="AR484" s="8"/>
      <c r="AS484" s="8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  <c r="AP485" s="8"/>
      <c r="AQ485" s="8"/>
      <c r="AR485" s="8"/>
      <c r="AS485" s="8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  <c r="AP486" s="8"/>
      <c r="AQ486" s="8"/>
      <c r="AR486" s="8"/>
      <c r="AS486" s="8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  <c r="AP487" s="8"/>
      <c r="AQ487" s="8"/>
      <c r="AR487" s="8"/>
      <c r="AS487" s="8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  <c r="AP488" s="8"/>
      <c r="AQ488" s="8"/>
      <c r="AR488" s="8"/>
      <c r="AS488" s="8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  <c r="AP489" s="8"/>
      <c r="AQ489" s="8"/>
      <c r="AR489" s="8"/>
      <c r="AS489" s="8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  <c r="AP490" s="8"/>
      <c r="AQ490" s="8"/>
      <c r="AR490" s="8"/>
      <c r="AS490" s="8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  <c r="AP491" s="8"/>
      <c r="AQ491" s="8"/>
      <c r="AR491" s="8"/>
      <c r="AS491" s="8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  <c r="AP492" s="8"/>
      <c r="AQ492" s="8"/>
      <c r="AR492" s="8"/>
      <c r="AS492" s="8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  <c r="AP493" s="8"/>
      <c r="AQ493" s="8"/>
      <c r="AR493" s="8"/>
      <c r="AS493" s="8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  <c r="AP494" s="8"/>
      <c r="AQ494" s="8"/>
      <c r="AR494" s="8"/>
      <c r="AS494" s="8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  <c r="AP495" s="8"/>
      <c r="AQ495" s="8"/>
      <c r="AR495" s="8"/>
      <c r="AS495" s="8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  <c r="AP496" s="8"/>
      <c r="AQ496" s="8"/>
      <c r="AR496" s="8"/>
      <c r="AS496" s="8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  <c r="AP497" s="8"/>
      <c r="AQ497" s="8"/>
      <c r="AR497" s="8"/>
      <c r="AS497" s="8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  <c r="AP498" s="8"/>
      <c r="AQ498" s="8"/>
      <c r="AR498" s="8"/>
      <c r="AS498" s="8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  <c r="AP499" s="8"/>
      <c r="AQ499" s="8"/>
      <c r="AR499" s="8"/>
      <c r="AS499" s="8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  <c r="AP500" s="8"/>
      <c r="AQ500" s="8"/>
      <c r="AR500" s="8"/>
      <c r="AS500" s="8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  <c r="AP501" s="8"/>
      <c r="AQ501" s="8"/>
      <c r="AR501" s="8"/>
      <c r="AS501" s="8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  <c r="AP502" s="8"/>
      <c r="AQ502" s="8"/>
      <c r="AR502" s="8"/>
      <c r="AS502" s="8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  <c r="AP503" s="8"/>
      <c r="AQ503" s="8"/>
      <c r="AR503" s="8"/>
      <c r="AS503" s="8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  <c r="AP504" s="8"/>
      <c r="AQ504" s="8"/>
      <c r="AR504" s="8"/>
      <c r="AS504" s="8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  <c r="AP505" s="8"/>
      <c r="AQ505" s="8"/>
      <c r="AR505" s="8"/>
      <c r="AS505" s="8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  <c r="AP506" s="8"/>
      <c r="AQ506" s="8"/>
      <c r="AR506" s="8"/>
      <c r="AS506" s="8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  <c r="AP507" s="8"/>
      <c r="AQ507" s="8"/>
      <c r="AR507" s="8"/>
      <c r="AS507" s="8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  <c r="AP508" s="8"/>
      <c r="AQ508" s="8"/>
      <c r="AR508" s="8"/>
      <c r="AS508" s="8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  <c r="AP509" s="8"/>
      <c r="AQ509" s="8"/>
      <c r="AR509" s="8"/>
      <c r="AS509" s="8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  <c r="AP510" s="8"/>
      <c r="AQ510" s="8"/>
      <c r="AR510" s="8"/>
      <c r="AS510" s="8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  <c r="AP511" s="8"/>
      <c r="AQ511" s="8"/>
      <c r="AR511" s="8"/>
      <c r="AS511" s="8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  <c r="AP512" s="8"/>
      <c r="AQ512" s="8"/>
      <c r="AR512" s="8"/>
      <c r="AS512" s="8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  <c r="AP513" s="8"/>
      <c r="AQ513" s="8"/>
      <c r="AR513" s="8"/>
      <c r="AS513" s="8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  <c r="AP514" s="8"/>
      <c r="AQ514" s="8"/>
      <c r="AR514" s="8"/>
      <c r="AS514" s="8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  <c r="AP515" s="8"/>
      <c r="AQ515" s="8"/>
      <c r="AR515" s="8"/>
      <c r="AS515" s="8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  <c r="AP516" s="8"/>
      <c r="AQ516" s="8"/>
      <c r="AR516" s="8"/>
      <c r="AS516" s="8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  <c r="AP517" s="8"/>
      <c r="AQ517" s="8"/>
      <c r="AR517" s="8"/>
      <c r="AS517" s="8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  <c r="AP518" s="8"/>
      <c r="AQ518" s="8"/>
      <c r="AR518" s="8"/>
      <c r="AS518" s="8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  <c r="AP519" s="8"/>
      <c r="AQ519" s="8"/>
      <c r="AR519" s="8"/>
      <c r="AS519" s="8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  <c r="AP520" s="8"/>
      <c r="AQ520" s="8"/>
      <c r="AR520" s="8"/>
      <c r="AS520" s="8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  <c r="AP521" s="8"/>
      <c r="AQ521" s="8"/>
      <c r="AR521" s="8"/>
      <c r="AS521" s="8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  <c r="AP522" s="8"/>
      <c r="AQ522" s="8"/>
      <c r="AR522" s="8"/>
      <c r="AS522" s="8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  <c r="AP523" s="8"/>
      <c r="AQ523" s="8"/>
      <c r="AR523" s="8"/>
      <c r="AS523" s="8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  <c r="AP524" s="8"/>
      <c r="AQ524" s="8"/>
      <c r="AR524" s="8"/>
      <c r="AS524" s="8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  <c r="AP525" s="8"/>
      <c r="AQ525" s="8"/>
      <c r="AR525" s="8"/>
      <c r="AS525" s="8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  <c r="AP526" s="8"/>
      <c r="AQ526" s="8"/>
      <c r="AR526" s="8"/>
      <c r="AS526" s="8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  <c r="AP527" s="8"/>
      <c r="AQ527" s="8"/>
      <c r="AR527" s="8"/>
      <c r="AS527" s="8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  <c r="AP528" s="8"/>
      <c r="AQ528" s="8"/>
      <c r="AR528" s="8"/>
      <c r="AS528" s="8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  <c r="AP529" s="8"/>
      <c r="AQ529" s="8"/>
      <c r="AR529" s="8"/>
      <c r="AS529" s="8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  <c r="AP530" s="8"/>
      <c r="AQ530" s="8"/>
      <c r="AR530" s="8"/>
      <c r="AS530" s="8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  <c r="AP531" s="8"/>
      <c r="AQ531" s="8"/>
      <c r="AR531" s="8"/>
      <c r="AS531" s="8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  <c r="AP532" s="8"/>
      <c r="AQ532" s="8"/>
      <c r="AR532" s="8"/>
      <c r="AS532" s="8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  <c r="AP533" s="8"/>
      <c r="AQ533" s="8"/>
      <c r="AR533" s="8"/>
      <c r="AS533" s="8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  <c r="AP534" s="8"/>
      <c r="AQ534" s="8"/>
      <c r="AR534" s="8"/>
      <c r="AS534" s="8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  <c r="AP535" s="8"/>
      <c r="AQ535" s="8"/>
      <c r="AR535" s="8"/>
      <c r="AS535" s="8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  <c r="AP536" s="8"/>
      <c r="AQ536" s="8"/>
      <c r="AR536" s="8"/>
      <c r="AS536" s="8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  <c r="AP537" s="8"/>
      <c r="AQ537" s="8"/>
      <c r="AR537" s="8"/>
      <c r="AS537" s="8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  <c r="AP538" s="8"/>
      <c r="AQ538" s="8"/>
      <c r="AR538" s="8"/>
      <c r="AS538" s="8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  <c r="AP539" s="8"/>
      <c r="AQ539" s="8"/>
      <c r="AR539" s="8"/>
      <c r="AS539" s="8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  <c r="AP540" s="8"/>
      <c r="AQ540" s="8"/>
      <c r="AR540" s="8"/>
      <c r="AS540" s="8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  <c r="AP541" s="8"/>
      <c r="AQ541" s="8"/>
      <c r="AR541" s="8"/>
      <c r="AS541" s="8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  <c r="AP542" s="8"/>
      <c r="AQ542" s="8"/>
      <c r="AR542" s="8"/>
      <c r="AS542" s="8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  <c r="AP543" s="8"/>
      <c r="AQ543" s="8"/>
      <c r="AR543" s="8"/>
      <c r="AS543" s="8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  <c r="AP544" s="8"/>
      <c r="AQ544" s="8"/>
      <c r="AR544" s="8"/>
      <c r="AS544" s="8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  <c r="AP545" s="8"/>
      <c r="AQ545" s="8"/>
      <c r="AR545" s="8"/>
      <c r="AS545" s="8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  <c r="AP546" s="8"/>
      <c r="AQ546" s="8"/>
      <c r="AR546" s="8"/>
      <c r="AS546" s="8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  <c r="AP547" s="8"/>
      <c r="AQ547" s="8"/>
      <c r="AR547" s="8"/>
      <c r="AS547" s="8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  <c r="AP548" s="8"/>
      <c r="AQ548" s="8"/>
      <c r="AR548" s="8"/>
      <c r="AS548" s="8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  <c r="AP549" s="8"/>
      <c r="AQ549" s="8"/>
      <c r="AR549" s="8"/>
      <c r="AS549" s="8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  <c r="AP550" s="8"/>
      <c r="AQ550" s="8"/>
      <c r="AR550" s="8"/>
      <c r="AS550" s="8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  <c r="AP551" s="8"/>
      <c r="AQ551" s="8"/>
      <c r="AR551" s="8"/>
      <c r="AS551" s="8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  <c r="AP552" s="8"/>
      <c r="AQ552" s="8"/>
      <c r="AR552" s="8"/>
      <c r="AS552" s="8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  <c r="AP553" s="8"/>
      <c r="AQ553" s="8"/>
      <c r="AR553" s="8"/>
      <c r="AS553" s="8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  <c r="AP554" s="8"/>
      <c r="AQ554" s="8"/>
      <c r="AR554" s="8"/>
      <c r="AS554" s="8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  <c r="AP555" s="8"/>
      <c r="AQ555" s="8"/>
      <c r="AR555" s="8"/>
      <c r="AS555" s="8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  <c r="AP556" s="8"/>
      <c r="AQ556" s="8"/>
      <c r="AR556" s="8"/>
      <c r="AS556" s="8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  <c r="AP557" s="8"/>
      <c r="AQ557" s="8"/>
      <c r="AR557" s="8"/>
      <c r="AS557" s="8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  <c r="AP558" s="8"/>
      <c r="AQ558" s="8"/>
      <c r="AR558" s="8"/>
      <c r="AS558" s="8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  <c r="AP559" s="8"/>
      <c r="AQ559" s="8"/>
      <c r="AR559" s="8"/>
      <c r="AS559" s="8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  <c r="AP560" s="8"/>
      <c r="AQ560" s="8"/>
      <c r="AR560" s="8"/>
      <c r="AS560" s="8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  <c r="AP561" s="8"/>
      <c r="AQ561" s="8"/>
      <c r="AR561" s="8"/>
      <c r="AS561" s="8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  <c r="AP562" s="8"/>
      <c r="AQ562" s="8"/>
      <c r="AR562" s="8"/>
      <c r="AS562" s="8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  <c r="AP563" s="8"/>
      <c r="AQ563" s="8"/>
      <c r="AR563" s="8"/>
      <c r="AS563" s="8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  <c r="AP564" s="8"/>
      <c r="AQ564" s="8"/>
      <c r="AR564" s="8"/>
      <c r="AS564" s="8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  <c r="AP565" s="8"/>
      <c r="AQ565" s="8"/>
      <c r="AR565" s="8"/>
      <c r="AS565" s="8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  <c r="AP566" s="8"/>
      <c r="AQ566" s="8"/>
      <c r="AR566" s="8"/>
      <c r="AS566" s="8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  <c r="AP567" s="8"/>
      <c r="AQ567" s="8"/>
      <c r="AR567" s="8"/>
      <c r="AS567" s="8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  <c r="AP568" s="8"/>
      <c r="AQ568" s="8"/>
      <c r="AR568" s="8"/>
      <c r="AS568" s="8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  <c r="AP569" s="8"/>
      <c r="AQ569" s="8"/>
      <c r="AR569" s="8"/>
      <c r="AS569" s="8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  <c r="AP570" s="8"/>
      <c r="AQ570" s="8"/>
      <c r="AR570" s="8"/>
      <c r="AS570" s="8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  <c r="AP571" s="8"/>
      <c r="AQ571" s="8"/>
      <c r="AR571" s="8"/>
      <c r="AS571" s="8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  <c r="AP572" s="8"/>
      <c r="AQ572" s="8"/>
      <c r="AR572" s="8"/>
      <c r="AS572" s="8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  <c r="AP573" s="8"/>
      <c r="AQ573" s="8"/>
      <c r="AR573" s="8"/>
      <c r="AS573" s="8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  <c r="AP574" s="8"/>
      <c r="AQ574" s="8"/>
      <c r="AR574" s="8"/>
      <c r="AS574" s="8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  <c r="AP575" s="8"/>
      <c r="AQ575" s="8"/>
      <c r="AR575" s="8"/>
      <c r="AS575" s="8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  <c r="AP576" s="8"/>
      <c r="AQ576" s="8"/>
      <c r="AR576" s="8"/>
      <c r="AS576" s="8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  <c r="AP577" s="8"/>
      <c r="AQ577" s="8"/>
      <c r="AR577" s="8"/>
      <c r="AS577" s="8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  <c r="AP578" s="8"/>
      <c r="AQ578" s="8"/>
      <c r="AR578" s="8"/>
      <c r="AS578" s="8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  <c r="AP579" s="8"/>
      <c r="AQ579" s="8"/>
      <c r="AR579" s="8"/>
      <c r="AS579" s="8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  <c r="AP580" s="8"/>
      <c r="AQ580" s="8"/>
      <c r="AR580" s="8"/>
      <c r="AS580" s="8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  <c r="AP581" s="8"/>
      <c r="AQ581" s="8"/>
      <c r="AR581" s="8"/>
      <c r="AS581" s="8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  <c r="AP582" s="8"/>
      <c r="AQ582" s="8"/>
      <c r="AR582" s="8"/>
      <c r="AS582" s="8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  <c r="AP583" s="8"/>
      <c r="AQ583" s="8"/>
      <c r="AR583" s="8"/>
      <c r="AS583" s="8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  <c r="AP584" s="8"/>
      <c r="AQ584" s="8"/>
      <c r="AR584" s="8"/>
      <c r="AS584" s="8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  <c r="AP585" s="8"/>
      <c r="AQ585" s="8"/>
      <c r="AR585" s="8"/>
      <c r="AS585" s="8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  <c r="AP586" s="8"/>
      <c r="AQ586" s="8"/>
      <c r="AR586" s="8"/>
      <c r="AS586" s="8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  <c r="AP587" s="8"/>
      <c r="AQ587" s="8"/>
      <c r="AR587" s="8"/>
      <c r="AS587" s="8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  <c r="AP588" s="8"/>
      <c r="AQ588" s="8"/>
      <c r="AR588" s="8"/>
      <c r="AS588" s="8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  <c r="AP589" s="8"/>
      <c r="AQ589" s="8"/>
      <c r="AR589" s="8"/>
      <c r="AS589" s="8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  <c r="AP590" s="8"/>
      <c r="AQ590" s="8"/>
      <c r="AR590" s="8"/>
      <c r="AS590" s="8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  <c r="AP591" s="8"/>
      <c r="AQ591" s="8"/>
      <c r="AR591" s="8"/>
      <c r="AS591" s="8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  <c r="AP592" s="8"/>
      <c r="AQ592" s="8"/>
      <c r="AR592" s="8"/>
      <c r="AS592" s="8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  <c r="AP593" s="8"/>
      <c r="AQ593" s="8"/>
      <c r="AR593" s="8"/>
      <c r="AS593" s="8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  <c r="AP594" s="8"/>
      <c r="AQ594" s="8"/>
      <c r="AR594" s="8"/>
      <c r="AS594" s="8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  <c r="AP595" s="8"/>
      <c r="AQ595" s="8"/>
      <c r="AR595" s="8"/>
      <c r="AS595" s="8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  <c r="AP596" s="8"/>
      <c r="AQ596" s="8"/>
      <c r="AR596" s="8"/>
      <c r="AS596" s="8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  <c r="AP597" s="8"/>
      <c r="AQ597" s="8"/>
      <c r="AR597" s="8"/>
      <c r="AS597" s="8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  <c r="AP598" s="8"/>
      <c r="AQ598" s="8"/>
      <c r="AR598" s="8"/>
      <c r="AS598" s="8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  <c r="AP599" s="8"/>
      <c r="AQ599" s="8"/>
      <c r="AR599" s="8"/>
      <c r="AS599" s="8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  <c r="AP600" s="8"/>
      <c r="AQ600" s="8"/>
      <c r="AR600" s="8"/>
      <c r="AS600" s="8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  <c r="AP601" s="8"/>
      <c r="AQ601" s="8"/>
      <c r="AR601" s="8"/>
      <c r="AS601" s="8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  <c r="AP602" s="8"/>
      <c r="AQ602" s="8"/>
      <c r="AR602" s="8"/>
      <c r="AS602" s="8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  <c r="AP603" s="8"/>
      <c r="AQ603" s="8"/>
      <c r="AR603" s="8"/>
      <c r="AS603" s="8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  <c r="AP604" s="8"/>
      <c r="AQ604" s="8"/>
      <c r="AR604" s="8"/>
      <c r="AS604" s="8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  <c r="AP605" s="8"/>
      <c r="AQ605" s="8"/>
      <c r="AR605" s="8"/>
      <c r="AS605" s="8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  <c r="AP606" s="8"/>
      <c r="AQ606" s="8"/>
      <c r="AR606" s="8"/>
      <c r="AS606" s="8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  <c r="AP607" s="8"/>
      <c r="AQ607" s="8"/>
      <c r="AR607" s="8"/>
      <c r="AS607" s="8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  <c r="AP608" s="8"/>
      <c r="AQ608" s="8"/>
      <c r="AR608" s="8"/>
      <c r="AS608" s="8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  <c r="AP609" s="8"/>
      <c r="AQ609" s="8"/>
      <c r="AR609" s="8"/>
      <c r="AS609" s="8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  <c r="AP610" s="8"/>
      <c r="AQ610" s="8"/>
      <c r="AR610" s="8"/>
      <c r="AS610" s="8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  <c r="AP611" s="8"/>
      <c r="AQ611" s="8"/>
      <c r="AR611" s="8"/>
      <c r="AS611" s="8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  <c r="AP612" s="8"/>
      <c r="AQ612" s="8"/>
      <c r="AR612" s="8"/>
      <c r="AS612" s="8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  <c r="AP613" s="8"/>
      <c r="AQ613" s="8"/>
      <c r="AR613" s="8"/>
      <c r="AS613" s="8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  <c r="AP614" s="8"/>
      <c r="AQ614" s="8"/>
      <c r="AR614" s="8"/>
      <c r="AS614" s="8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  <c r="AP615" s="8"/>
      <c r="AQ615" s="8"/>
      <c r="AR615" s="8"/>
      <c r="AS615" s="8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  <c r="AP616" s="8"/>
      <c r="AQ616" s="8"/>
      <c r="AR616" s="8"/>
      <c r="AS616" s="8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  <c r="AP617" s="8"/>
      <c r="AQ617" s="8"/>
      <c r="AR617" s="8"/>
      <c r="AS617" s="8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  <c r="AP618" s="8"/>
      <c r="AQ618" s="8"/>
      <c r="AR618" s="8"/>
      <c r="AS618" s="8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  <c r="AP619" s="8"/>
      <c r="AQ619" s="8"/>
      <c r="AR619" s="8"/>
      <c r="AS619" s="8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  <c r="AP620" s="8"/>
      <c r="AQ620" s="8"/>
      <c r="AR620" s="8"/>
      <c r="AS620" s="8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  <c r="AP621" s="8"/>
      <c r="AQ621" s="8"/>
      <c r="AR621" s="8"/>
      <c r="AS621" s="8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  <c r="AP622" s="8"/>
      <c r="AQ622" s="8"/>
      <c r="AR622" s="8"/>
      <c r="AS622" s="8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  <c r="AP623" s="8"/>
      <c r="AQ623" s="8"/>
      <c r="AR623" s="8"/>
      <c r="AS623" s="8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  <c r="AP624" s="8"/>
      <c r="AQ624" s="8"/>
      <c r="AR624" s="8"/>
      <c r="AS624" s="8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  <c r="AP625" s="8"/>
      <c r="AQ625" s="8"/>
      <c r="AR625" s="8"/>
      <c r="AS625" s="8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  <c r="AP626" s="8"/>
      <c r="AQ626" s="8"/>
      <c r="AR626" s="8"/>
      <c r="AS626" s="8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  <c r="AP627" s="8"/>
      <c r="AQ627" s="8"/>
      <c r="AR627" s="8"/>
      <c r="AS627" s="8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  <c r="AP628" s="8"/>
      <c r="AQ628" s="8"/>
      <c r="AR628" s="8"/>
      <c r="AS628" s="8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  <c r="AP629" s="8"/>
      <c r="AQ629" s="8"/>
      <c r="AR629" s="8"/>
      <c r="AS629" s="8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  <c r="AP630" s="8"/>
      <c r="AQ630" s="8"/>
      <c r="AR630" s="8"/>
      <c r="AS630" s="8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  <c r="AP631" s="8"/>
      <c r="AQ631" s="8"/>
      <c r="AR631" s="8"/>
      <c r="AS631" s="8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  <c r="AP632" s="8"/>
      <c r="AQ632" s="8"/>
      <c r="AR632" s="8"/>
      <c r="AS632" s="8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  <c r="AP633" s="8"/>
      <c r="AQ633" s="8"/>
      <c r="AR633" s="8"/>
      <c r="AS633" s="8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  <c r="AP634" s="8"/>
      <c r="AQ634" s="8"/>
      <c r="AR634" s="8"/>
      <c r="AS634" s="8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  <c r="AP635" s="8"/>
      <c r="AQ635" s="8"/>
      <c r="AR635" s="8"/>
      <c r="AS635" s="8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  <c r="AP636" s="8"/>
      <c r="AQ636" s="8"/>
      <c r="AR636" s="8"/>
      <c r="AS636" s="8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  <c r="AP637" s="8"/>
      <c r="AQ637" s="8"/>
      <c r="AR637" s="8"/>
      <c r="AS637" s="8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  <c r="AP638" s="8"/>
      <c r="AQ638" s="8"/>
      <c r="AR638" s="8"/>
      <c r="AS638" s="8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  <c r="AP639" s="8"/>
      <c r="AQ639" s="8"/>
      <c r="AR639" s="8"/>
      <c r="AS639" s="8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  <c r="AP640" s="8"/>
      <c r="AQ640" s="8"/>
      <c r="AR640" s="8"/>
      <c r="AS640" s="8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  <c r="AP641" s="8"/>
      <c r="AQ641" s="8"/>
      <c r="AR641" s="8"/>
      <c r="AS641" s="8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  <c r="AP642" s="8"/>
      <c r="AQ642" s="8"/>
      <c r="AR642" s="8"/>
      <c r="AS642" s="8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  <c r="AP643" s="8"/>
      <c r="AQ643" s="8"/>
      <c r="AR643" s="8"/>
      <c r="AS643" s="8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  <c r="AP644" s="8"/>
      <c r="AQ644" s="8"/>
      <c r="AR644" s="8"/>
      <c r="AS644" s="8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  <c r="AP645" s="8"/>
      <c r="AQ645" s="8"/>
      <c r="AR645" s="8"/>
      <c r="AS645" s="8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  <c r="AP646" s="8"/>
      <c r="AQ646" s="8"/>
      <c r="AR646" s="8"/>
      <c r="AS646" s="8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  <c r="AP647" s="8"/>
      <c r="AQ647" s="8"/>
      <c r="AR647" s="8"/>
      <c r="AS647" s="8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  <c r="AP648" s="8"/>
      <c r="AQ648" s="8"/>
      <c r="AR648" s="8"/>
      <c r="AS648" s="8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  <c r="AP649" s="8"/>
      <c r="AQ649" s="8"/>
      <c r="AR649" s="8"/>
      <c r="AS649" s="8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  <c r="AP650" s="8"/>
      <c r="AQ650" s="8"/>
      <c r="AR650" s="8"/>
      <c r="AS650" s="8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  <c r="AP651" s="8"/>
      <c r="AQ651" s="8"/>
      <c r="AR651" s="8"/>
      <c r="AS651" s="8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  <c r="AP652" s="8"/>
      <c r="AQ652" s="8"/>
      <c r="AR652" s="8"/>
      <c r="AS652" s="8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  <c r="AP653" s="8"/>
      <c r="AQ653" s="8"/>
      <c r="AR653" s="8"/>
      <c r="AS653" s="8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  <c r="AP654" s="8"/>
      <c r="AQ654" s="8"/>
      <c r="AR654" s="8"/>
      <c r="AS654" s="8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  <c r="AP655" s="8"/>
      <c r="AQ655" s="8"/>
      <c r="AR655" s="8"/>
      <c r="AS655" s="8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  <c r="AP656" s="8"/>
      <c r="AQ656" s="8"/>
      <c r="AR656" s="8"/>
      <c r="AS656" s="8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  <c r="AP657" s="8"/>
      <c r="AQ657" s="8"/>
      <c r="AR657" s="8"/>
      <c r="AS657" s="8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  <c r="AP658" s="8"/>
      <c r="AQ658" s="8"/>
      <c r="AR658" s="8"/>
      <c r="AS658" s="8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  <c r="AP659" s="8"/>
      <c r="AQ659" s="8"/>
      <c r="AR659" s="8"/>
      <c r="AS659" s="8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  <c r="AP660" s="8"/>
      <c r="AQ660" s="8"/>
      <c r="AR660" s="8"/>
      <c r="AS660" s="8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  <c r="AP661" s="8"/>
      <c r="AQ661" s="8"/>
      <c r="AR661" s="8"/>
      <c r="AS661" s="8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  <c r="AP662" s="8"/>
      <c r="AQ662" s="8"/>
      <c r="AR662" s="8"/>
      <c r="AS662" s="8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  <c r="AP663" s="8"/>
      <c r="AQ663" s="8"/>
      <c r="AR663" s="8"/>
      <c r="AS663" s="8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  <c r="AP664" s="8"/>
      <c r="AQ664" s="8"/>
      <c r="AR664" s="8"/>
      <c r="AS664" s="8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  <c r="AP665" s="8"/>
      <c r="AQ665" s="8"/>
      <c r="AR665" s="8"/>
      <c r="AS665" s="8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  <c r="AP666" s="8"/>
      <c r="AQ666" s="8"/>
      <c r="AR666" s="8"/>
      <c r="AS666" s="8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  <c r="AP667" s="8"/>
      <c r="AQ667" s="8"/>
      <c r="AR667" s="8"/>
      <c r="AS667" s="8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  <c r="AP668" s="8"/>
      <c r="AQ668" s="8"/>
      <c r="AR668" s="8"/>
      <c r="AS668" s="8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  <c r="AP669" s="8"/>
      <c r="AQ669" s="8"/>
      <c r="AR669" s="8"/>
      <c r="AS669" s="8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  <c r="AP670" s="8"/>
      <c r="AQ670" s="8"/>
      <c r="AR670" s="8"/>
      <c r="AS670" s="8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  <c r="AP671" s="8"/>
      <c r="AQ671" s="8"/>
      <c r="AR671" s="8"/>
      <c r="AS671" s="8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  <c r="AP672" s="8"/>
      <c r="AQ672" s="8"/>
      <c r="AR672" s="8"/>
      <c r="AS672" s="8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  <c r="AP673" s="8"/>
      <c r="AQ673" s="8"/>
      <c r="AR673" s="8"/>
      <c r="AS673" s="8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  <c r="AP674" s="8"/>
      <c r="AQ674" s="8"/>
      <c r="AR674" s="8"/>
      <c r="AS674" s="8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  <c r="AP675" s="8"/>
      <c r="AQ675" s="8"/>
      <c r="AR675" s="8"/>
      <c r="AS675" s="8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  <c r="AP676" s="8"/>
      <c r="AQ676" s="8"/>
      <c r="AR676" s="8"/>
      <c r="AS676" s="8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  <c r="AP677" s="8"/>
      <c r="AQ677" s="8"/>
      <c r="AR677" s="8"/>
      <c r="AS677" s="8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  <c r="AP678" s="8"/>
      <c r="AQ678" s="8"/>
      <c r="AR678" s="8"/>
      <c r="AS678" s="8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  <c r="AP679" s="8"/>
      <c r="AQ679" s="8"/>
      <c r="AR679" s="8"/>
      <c r="AS679" s="8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  <c r="AP680" s="8"/>
      <c r="AQ680" s="8"/>
      <c r="AR680" s="8"/>
      <c r="AS680" s="8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  <c r="AP681" s="8"/>
      <c r="AQ681" s="8"/>
      <c r="AR681" s="8"/>
      <c r="AS681" s="8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  <c r="AP682" s="8"/>
      <c r="AQ682" s="8"/>
      <c r="AR682" s="8"/>
      <c r="AS682" s="8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  <c r="AP683" s="8"/>
      <c r="AQ683" s="8"/>
      <c r="AR683" s="8"/>
      <c r="AS683" s="8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  <c r="AP684" s="8"/>
      <c r="AQ684" s="8"/>
      <c r="AR684" s="8"/>
      <c r="AS684" s="8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  <c r="AP685" s="8"/>
      <c r="AQ685" s="8"/>
      <c r="AR685" s="8"/>
      <c r="AS685" s="8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  <c r="AP686" s="8"/>
      <c r="AQ686" s="8"/>
      <c r="AR686" s="8"/>
      <c r="AS686" s="8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  <c r="AP687" s="8"/>
      <c r="AQ687" s="8"/>
      <c r="AR687" s="8"/>
      <c r="AS687" s="8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  <c r="AP688" s="8"/>
      <c r="AQ688" s="8"/>
      <c r="AR688" s="8"/>
      <c r="AS688" s="8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  <c r="AP689" s="8"/>
      <c r="AQ689" s="8"/>
      <c r="AR689" s="8"/>
      <c r="AS689" s="8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  <c r="AP690" s="8"/>
      <c r="AQ690" s="8"/>
      <c r="AR690" s="8"/>
      <c r="AS690" s="8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  <c r="AP691" s="8"/>
      <c r="AQ691" s="8"/>
      <c r="AR691" s="8"/>
      <c r="AS691" s="8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  <c r="AP692" s="8"/>
      <c r="AQ692" s="8"/>
      <c r="AR692" s="8"/>
      <c r="AS692" s="8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  <c r="AP693" s="8"/>
      <c r="AQ693" s="8"/>
      <c r="AR693" s="8"/>
      <c r="AS693" s="8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  <c r="AP694" s="8"/>
      <c r="AQ694" s="8"/>
      <c r="AR694" s="8"/>
      <c r="AS694" s="8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  <c r="AP695" s="8"/>
      <c r="AQ695" s="8"/>
      <c r="AR695" s="8"/>
      <c r="AS695" s="8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  <c r="AP696" s="8"/>
      <c r="AQ696" s="8"/>
      <c r="AR696" s="8"/>
      <c r="AS696" s="8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  <c r="AP697" s="8"/>
      <c r="AQ697" s="8"/>
      <c r="AR697" s="8"/>
      <c r="AS697" s="8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  <c r="AP698" s="8"/>
      <c r="AQ698" s="8"/>
      <c r="AR698" s="8"/>
      <c r="AS698" s="8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  <c r="AP699" s="8"/>
      <c r="AQ699" s="8"/>
      <c r="AR699" s="8"/>
      <c r="AS699" s="8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  <c r="AP700" s="8"/>
      <c r="AQ700" s="8"/>
      <c r="AR700" s="8"/>
      <c r="AS700" s="8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  <c r="AP701" s="8"/>
      <c r="AQ701" s="8"/>
      <c r="AR701" s="8"/>
      <c r="AS701" s="8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  <c r="AP702" s="8"/>
      <c r="AQ702" s="8"/>
      <c r="AR702" s="8"/>
      <c r="AS702" s="8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  <c r="AP703" s="8"/>
      <c r="AQ703" s="8"/>
      <c r="AR703" s="8"/>
      <c r="AS703" s="8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  <c r="AP704" s="8"/>
      <c r="AQ704" s="8"/>
      <c r="AR704" s="8"/>
      <c r="AS704" s="8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  <c r="AP705" s="8"/>
      <c r="AQ705" s="8"/>
      <c r="AR705" s="8"/>
      <c r="AS705" s="8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  <c r="AP706" s="8"/>
      <c r="AQ706" s="8"/>
      <c r="AR706" s="8"/>
      <c r="AS706" s="8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  <c r="AP707" s="8"/>
      <c r="AQ707" s="8"/>
      <c r="AR707" s="8"/>
      <c r="AS707" s="8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  <c r="AP708" s="8"/>
      <c r="AQ708" s="8"/>
      <c r="AR708" s="8"/>
      <c r="AS708" s="8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  <c r="AP709" s="8"/>
      <c r="AQ709" s="8"/>
      <c r="AR709" s="8"/>
      <c r="AS709" s="8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  <c r="AP710" s="8"/>
      <c r="AQ710" s="8"/>
      <c r="AR710" s="8"/>
      <c r="AS710" s="8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  <c r="AP711" s="8"/>
      <c r="AQ711" s="8"/>
      <c r="AR711" s="8"/>
      <c r="AS711" s="8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  <c r="AP712" s="8"/>
      <c r="AQ712" s="8"/>
      <c r="AR712" s="8"/>
      <c r="AS712" s="8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  <c r="AP713" s="8"/>
      <c r="AQ713" s="8"/>
      <c r="AR713" s="8"/>
      <c r="AS713" s="8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  <c r="AP714" s="8"/>
      <c r="AQ714" s="8"/>
      <c r="AR714" s="8"/>
      <c r="AS714" s="8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  <c r="AP715" s="8"/>
      <c r="AQ715" s="8"/>
      <c r="AR715" s="8"/>
      <c r="AS715" s="8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  <c r="AP716" s="8"/>
      <c r="AQ716" s="8"/>
      <c r="AR716" s="8"/>
      <c r="AS716" s="8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  <c r="AP717" s="8"/>
      <c r="AQ717" s="8"/>
      <c r="AR717" s="8"/>
      <c r="AS717" s="8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  <c r="AP718" s="8"/>
      <c r="AQ718" s="8"/>
      <c r="AR718" s="8"/>
      <c r="AS718" s="8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  <c r="AP719" s="8"/>
      <c r="AQ719" s="8"/>
      <c r="AR719" s="8"/>
      <c r="AS719" s="8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  <c r="AP720" s="8"/>
      <c r="AQ720" s="8"/>
      <c r="AR720" s="8"/>
      <c r="AS720" s="8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  <c r="AP721" s="8"/>
      <c r="AQ721" s="8"/>
      <c r="AR721" s="8"/>
      <c r="AS721" s="8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  <c r="AP722" s="8"/>
      <c r="AQ722" s="8"/>
      <c r="AR722" s="8"/>
      <c r="AS722" s="8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  <c r="AP723" s="8"/>
      <c r="AQ723" s="8"/>
      <c r="AR723" s="8"/>
      <c r="AS723" s="8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  <c r="AP724" s="8"/>
      <c r="AQ724" s="8"/>
      <c r="AR724" s="8"/>
      <c r="AS724" s="8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  <c r="AP725" s="8"/>
      <c r="AQ725" s="8"/>
      <c r="AR725" s="8"/>
      <c r="AS725" s="8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  <c r="AP726" s="8"/>
      <c r="AQ726" s="8"/>
      <c r="AR726" s="8"/>
      <c r="AS726" s="8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  <c r="AP727" s="8"/>
      <c r="AQ727" s="8"/>
      <c r="AR727" s="8"/>
      <c r="AS727" s="8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  <c r="AP728" s="8"/>
      <c r="AQ728" s="8"/>
      <c r="AR728" s="8"/>
      <c r="AS728" s="8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  <c r="AP729" s="8"/>
      <c r="AQ729" s="8"/>
      <c r="AR729" s="8"/>
      <c r="AS729" s="8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  <c r="AP730" s="8"/>
      <c r="AQ730" s="8"/>
      <c r="AR730" s="8"/>
      <c r="AS730" s="8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  <c r="AP731" s="8"/>
      <c r="AQ731" s="8"/>
      <c r="AR731" s="8"/>
      <c r="AS731" s="8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  <c r="AP732" s="8"/>
      <c r="AQ732" s="8"/>
      <c r="AR732" s="8"/>
      <c r="AS732" s="8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  <c r="AP733" s="8"/>
      <c r="AQ733" s="8"/>
      <c r="AR733" s="8"/>
      <c r="AS733" s="8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  <c r="AP734" s="8"/>
      <c r="AQ734" s="8"/>
      <c r="AR734" s="8"/>
      <c r="AS734" s="8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  <c r="AP735" s="8"/>
      <c r="AQ735" s="8"/>
      <c r="AR735" s="8"/>
      <c r="AS735" s="8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  <c r="AP736" s="8"/>
      <c r="AQ736" s="8"/>
      <c r="AR736" s="8"/>
      <c r="AS736" s="8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  <c r="AP737" s="8"/>
      <c r="AQ737" s="8"/>
      <c r="AR737" s="8"/>
      <c r="AS737" s="8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  <c r="AP738" s="8"/>
      <c r="AQ738" s="8"/>
      <c r="AR738" s="8"/>
      <c r="AS738" s="8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  <c r="AP739" s="8"/>
      <c r="AQ739" s="8"/>
      <c r="AR739" s="8"/>
      <c r="AS739" s="8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  <c r="AP740" s="8"/>
      <c r="AQ740" s="8"/>
      <c r="AR740" s="8"/>
      <c r="AS740" s="8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  <c r="AP741" s="8"/>
      <c r="AQ741" s="8"/>
      <c r="AR741" s="8"/>
      <c r="AS741" s="8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  <c r="AP742" s="8"/>
      <c r="AQ742" s="8"/>
      <c r="AR742" s="8"/>
      <c r="AS742" s="8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  <c r="AP743" s="8"/>
      <c r="AQ743" s="8"/>
      <c r="AR743" s="8"/>
      <c r="AS743" s="8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  <c r="AP744" s="8"/>
      <c r="AQ744" s="8"/>
      <c r="AR744" s="8"/>
      <c r="AS744" s="8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  <c r="AP745" s="8"/>
      <c r="AQ745" s="8"/>
      <c r="AR745" s="8"/>
      <c r="AS745" s="8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  <c r="AP746" s="8"/>
      <c r="AQ746" s="8"/>
      <c r="AR746" s="8"/>
      <c r="AS746" s="8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  <c r="AP747" s="8"/>
      <c r="AQ747" s="8"/>
      <c r="AR747" s="8"/>
      <c r="AS747" s="8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  <c r="AP748" s="8"/>
      <c r="AQ748" s="8"/>
      <c r="AR748" s="8"/>
      <c r="AS748" s="8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  <c r="AP749" s="8"/>
      <c r="AQ749" s="8"/>
      <c r="AR749" s="8"/>
      <c r="AS749" s="8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  <c r="AP750" s="8"/>
      <c r="AQ750" s="8"/>
      <c r="AR750" s="8"/>
      <c r="AS750" s="8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  <c r="AP751" s="8"/>
      <c r="AQ751" s="8"/>
      <c r="AR751" s="8"/>
      <c r="AS751" s="8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  <c r="AP752" s="8"/>
      <c r="AQ752" s="8"/>
      <c r="AR752" s="8"/>
      <c r="AS752" s="8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  <c r="AP753" s="8"/>
      <c r="AQ753" s="8"/>
      <c r="AR753" s="8"/>
      <c r="AS753" s="8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  <c r="AP754" s="8"/>
      <c r="AQ754" s="8"/>
      <c r="AR754" s="8"/>
      <c r="AS754" s="8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  <c r="AP755" s="8"/>
      <c r="AQ755" s="8"/>
      <c r="AR755" s="8"/>
      <c r="AS755" s="8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  <c r="AP756" s="8"/>
      <c r="AQ756" s="8"/>
      <c r="AR756" s="8"/>
      <c r="AS756" s="8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  <c r="AP757" s="8"/>
      <c r="AQ757" s="8"/>
      <c r="AR757" s="8"/>
      <c r="AS757" s="8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  <c r="AP758" s="8"/>
      <c r="AQ758" s="8"/>
      <c r="AR758" s="8"/>
      <c r="AS758" s="8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  <c r="AP759" s="8"/>
      <c r="AQ759" s="8"/>
      <c r="AR759" s="8"/>
      <c r="AS759" s="8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  <c r="AP760" s="8"/>
      <c r="AQ760" s="8"/>
      <c r="AR760" s="8"/>
      <c r="AS760" s="8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  <c r="AP761" s="8"/>
      <c r="AQ761" s="8"/>
      <c r="AR761" s="8"/>
      <c r="AS761" s="8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  <c r="AP762" s="8"/>
      <c r="AQ762" s="8"/>
      <c r="AR762" s="8"/>
      <c r="AS762" s="8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  <c r="AP763" s="8"/>
      <c r="AQ763" s="8"/>
      <c r="AR763" s="8"/>
      <c r="AS763" s="8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  <c r="AP764" s="8"/>
      <c r="AQ764" s="8"/>
      <c r="AR764" s="8"/>
      <c r="AS764" s="8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  <c r="AP765" s="8"/>
      <c r="AQ765" s="8"/>
      <c r="AR765" s="8"/>
      <c r="AS765" s="8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  <c r="AP766" s="8"/>
      <c r="AQ766" s="8"/>
      <c r="AR766" s="8"/>
      <c r="AS766" s="8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  <c r="AP767" s="8"/>
      <c r="AQ767" s="8"/>
      <c r="AR767" s="8"/>
      <c r="AS767" s="8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  <c r="AP768" s="8"/>
      <c r="AQ768" s="8"/>
      <c r="AR768" s="8"/>
      <c r="AS768" s="8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  <c r="AP769" s="8"/>
      <c r="AQ769" s="8"/>
      <c r="AR769" s="8"/>
      <c r="AS769" s="8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  <c r="AP770" s="8"/>
      <c r="AQ770" s="8"/>
      <c r="AR770" s="8"/>
      <c r="AS770" s="8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  <c r="AP771" s="8"/>
      <c r="AQ771" s="8"/>
      <c r="AR771" s="8"/>
      <c r="AS771" s="8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  <c r="AP772" s="8"/>
      <c r="AQ772" s="8"/>
      <c r="AR772" s="8"/>
      <c r="AS772" s="8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  <c r="AP773" s="8"/>
      <c r="AQ773" s="8"/>
      <c r="AR773" s="8"/>
      <c r="AS773" s="8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  <c r="AP774" s="8"/>
      <c r="AQ774" s="8"/>
      <c r="AR774" s="8"/>
      <c r="AS774" s="8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  <c r="AP775" s="8"/>
      <c r="AQ775" s="8"/>
      <c r="AR775" s="8"/>
      <c r="AS775" s="8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  <c r="AP776" s="8"/>
      <c r="AQ776" s="8"/>
      <c r="AR776" s="8"/>
      <c r="AS776" s="8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  <c r="AP777" s="8"/>
      <c r="AQ777" s="8"/>
      <c r="AR777" s="8"/>
      <c r="AS777" s="8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  <c r="AP778" s="8"/>
      <c r="AQ778" s="8"/>
      <c r="AR778" s="8"/>
      <c r="AS778" s="8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  <c r="AP779" s="8"/>
      <c r="AQ779" s="8"/>
      <c r="AR779" s="8"/>
      <c r="AS779" s="8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  <c r="AP780" s="8"/>
      <c r="AQ780" s="8"/>
      <c r="AR780" s="8"/>
      <c r="AS780" s="8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  <c r="AP781" s="8"/>
      <c r="AQ781" s="8"/>
      <c r="AR781" s="8"/>
      <c r="AS781" s="8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  <c r="AP782" s="8"/>
      <c r="AQ782" s="8"/>
      <c r="AR782" s="8"/>
      <c r="AS782" s="8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  <c r="AP783" s="8"/>
      <c r="AQ783" s="8"/>
      <c r="AR783" s="8"/>
      <c r="AS783" s="8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  <c r="AP784" s="8"/>
      <c r="AQ784" s="8"/>
      <c r="AR784" s="8"/>
      <c r="AS784" s="8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  <c r="AP785" s="8"/>
      <c r="AQ785" s="8"/>
      <c r="AR785" s="8"/>
      <c r="AS785" s="8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  <c r="AP786" s="8"/>
      <c r="AQ786" s="8"/>
      <c r="AR786" s="8"/>
      <c r="AS786" s="8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  <c r="AP787" s="8"/>
      <c r="AQ787" s="8"/>
      <c r="AR787" s="8"/>
      <c r="AS787" s="8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  <c r="AP788" s="8"/>
      <c r="AQ788" s="8"/>
      <c r="AR788" s="8"/>
      <c r="AS788" s="8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  <c r="AP789" s="8"/>
      <c r="AQ789" s="8"/>
      <c r="AR789" s="8"/>
      <c r="AS789" s="8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  <c r="AP790" s="8"/>
      <c r="AQ790" s="8"/>
      <c r="AR790" s="8"/>
      <c r="AS790" s="8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  <c r="AP791" s="8"/>
      <c r="AQ791" s="8"/>
      <c r="AR791" s="8"/>
      <c r="AS791" s="8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  <c r="AP792" s="8"/>
      <c r="AQ792" s="8"/>
      <c r="AR792" s="8"/>
      <c r="AS792" s="8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  <c r="AP793" s="8"/>
      <c r="AQ793" s="8"/>
      <c r="AR793" s="8"/>
      <c r="AS793" s="8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  <c r="AP794" s="8"/>
      <c r="AQ794" s="8"/>
      <c r="AR794" s="8"/>
      <c r="AS794" s="8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  <c r="AP795" s="8"/>
      <c r="AQ795" s="8"/>
      <c r="AR795" s="8"/>
      <c r="AS795" s="8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  <c r="AP796" s="8"/>
      <c r="AQ796" s="8"/>
      <c r="AR796" s="8"/>
      <c r="AS796" s="8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  <c r="AP797" s="8"/>
      <c r="AQ797" s="8"/>
      <c r="AR797" s="8"/>
      <c r="AS797" s="8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  <c r="AP798" s="8"/>
      <c r="AQ798" s="8"/>
      <c r="AR798" s="8"/>
      <c r="AS798" s="8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  <c r="AP799" s="8"/>
      <c r="AQ799" s="8"/>
      <c r="AR799" s="8"/>
      <c r="AS799" s="8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  <c r="AP800" s="8"/>
      <c r="AQ800" s="8"/>
      <c r="AR800" s="8"/>
      <c r="AS800" s="8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  <c r="AP801" s="8"/>
      <c r="AQ801" s="8"/>
      <c r="AR801" s="8"/>
      <c r="AS801" s="8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  <c r="AP802" s="8"/>
      <c r="AQ802" s="8"/>
      <c r="AR802" s="8"/>
      <c r="AS802" s="8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  <c r="AP803" s="8"/>
      <c r="AQ803" s="8"/>
      <c r="AR803" s="8"/>
      <c r="AS803" s="8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  <c r="AP804" s="8"/>
      <c r="AQ804" s="8"/>
      <c r="AR804" s="8"/>
      <c r="AS804" s="8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  <c r="AP805" s="8"/>
      <c r="AQ805" s="8"/>
      <c r="AR805" s="8"/>
      <c r="AS805" s="8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  <c r="AP806" s="8"/>
      <c r="AQ806" s="8"/>
      <c r="AR806" s="8"/>
      <c r="AS806" s="8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  <c r="AP807" s="8"/>
      <c r="AQ807" s="8"/>
      <c r="AR807" s="8"/>
      <c r="AS807" s="8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  <c r="AP808" s="8"/>
      <c r="AQ808" s="8"/>
      <c r="AR808" s="8"/>
      <c r="AS808" s="8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  <c r="AP809" s="8"/>
      <c r="AQ809" s="8"/>
      <c r="AR809" s="8"/>
      <c r="AS809" s="8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  <c r="AP810" s="8"/>
      <c r="AQ810" s="8"/>
      <c r="AR810" s="8"/>
      <c r="AS810" s="8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  <c r="AP811" s="8"/>
      <c r="AQ811" s="8"/>
      <c r="AR811" s="8"/>
      <c r="AS811" s="8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  <c r="AP812" s="8"/>
      <c r="AQ812" s="8"/>
      <c r="AR812" s="8"/>
      <c r="AS812" s="8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  <c r="AP813" s="8"/>
      <c r="AQ813" s="8"/>
      <c r="AR813" s="8"/>
      <c r="AS813" s="8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  <c r="AP814" s="8"/>
      <c r="AQ814" s="8"/>
      <c r="AR814" s="8"/>
      <c r="AS814" s="8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  <c r="AP815" s="8"/>
      <c r="AQ815" s="8"/>
      <c r="AR815" s="8"/>
      <c r="AS815" s="8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  <c r="AP816" s="8"/>
      <c r="AQ816" s="8"/>
      <c r="AR816" s="8"/>
      <c r="AS816" s="8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  <c r="AP817" s="8"/>
      <c r="AQ817" s="8"/>
      <c r="AR817" s="8"/>
      <c r="AS817" s="8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  <c r="AP818" s="8"/>
      <c r="AQ818" s="8"/>
      <c r="AR818" s="8"/>
      <c r="AS818" s="8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  <c r="AP819" s="8"/>
      <c r="AQ819" s="8"/>
      <c r="AR819" s="8"/>
      <c r="AS819" s="8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  <c r="AP820" s="8"/>
      <c r="AQ820" s="8"/>
      <c r="AR820" s="8"/>
      <c r="AS820" s="8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  <c r="AP821" s="8"/>
      <c r="AQ821" s="8"/>
      <c r="AR821" s="8"/>
      <c r="AS821" s="8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  <c r="AP822" s="8"/>
      <c r="AQ822" s="8"/>
      <c r="AR822" s="8"/>
      <c r="AS822" s="8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  <c r="AP823" s="8"/>
      <c r="AQ823" s="8"/>
      <c r="AR823" s="8"/>
      <c r="AS823" s="8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  <c r="AP824" s="8"/>
      <c r="AQ824" s="8"/>
      <c r="AR824" s="8"/>
      <c r="AS824" s="8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  <c r="AP825" s="8"/>
      <c r="AQ825" s="8"/>
      <c r="AR825" s="8"/>
      <c r="AS825" s="8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  <c r="AP826" s="8"/>
      <c r="AQ826" s="8"/>
      <c r="AR826" s="8"/>
      <c r="AS826" s="8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  <c r="AP827" s="8"/>
      <c r="AQ827" s="8"/>
      <c r="AR827" s="8"/>
      <c r="AS827" s="8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  <c r="AP828" s="8"/>
      <c r="AQ828" s="8"/>
      <c r="AR828" s="8"/>
      <c r="AS828" s="8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  <c r="AP829" s="8"/>
      <c r="AQ829" s="8"/>
      <c r="AR829" s="8"/>
      <c r="AS829" s="8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  <c r="AP830" s="8"/>
      <c r="AQ830" s="8"/>
      <c r="AR830" s="8"/>
      <c r="AS830" s="8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  <c r="AP831" s="8"/>
      <c r="AQ831" s="8"/>
      <c r="AR831" s="8"/>
      <c r="AS831" s="8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  <c r="AP832" s="8"/>
      <c r="AQ832" s="8"/>
      <c r="AR832" s="8"/>
      <c r="AS832" s="8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  <c r="AP833" s="8"/>
      <c r="AQ833" s="8"/>
      <c r="AR833" s="8"/>
      <c r="AS833" s="8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  <c r="AP834" s="8"/>
      <c r="AQ834" s="8"/>
      <c r="AR834" s="8"/>
      <c r="AS834" s="8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  <c r="AP835" s="8"/>
      <c r="AQ835" s="8"/>
      <c r="AR835" s="8"/>
      <c r="AS835" s="8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  <c r="AP836" s="8"/>
      <c r="AQ836" s="8"/>
      <c r="AR836" s="8"/>
      <c r="AS836" s="8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  <c r="AP837" s="8"/>
      <c r="AQ837" s="8"/>
      <c r="AR837" s="8"/>
      <c r="AS837" s="8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  <c r="AP838" s="8"/>
      <c r="AQ838" s="8"/>
      <c r="AR838" s="8"/>
      <c r="AS838" s="8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  <c r="AP839" s="8"/>
      <c r="AQ839" s="8"/>
      <c r="AR839" s="8"/>
      <c r="AS839" s="8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  <c r="AP840" s="8"/>
      <c r="AQ840" s="8"/>
      <c r="AR840" s="8"/>
      <c r="AS840" s="8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  <c r="AP841" s="8"/>
      <c r="AQ841" s="8"/>
      <c r="AR841" s="8"/>
      <c r="AS841" s="8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  <c r="AP842" s="8"/>
      <c r="AQ842" s="8"/>
      <c r="AR842" s="8"/>
      <c r="AS842" s="8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  <c r="AP843" s="8"/>
      <c r="AQ843" s="8"/>
      <c r="AR843" s="8"/>
      <c r="AS843" s="8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  <c r="AP844" s="8"/>
      <c r="AQ844" s="8"/>
      <c r="AR844" s="8"/>
      <c r="AS844" s="8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  <c r="AP845" s="8"/>
      <c r="AQ845" s="8"/>
      <c r="AR845" s="8"/>
      <c r="AS845" s="8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  <c r="AP846" s="8"/>
      <c r="AQ846" s="8"/>
      <c r="AR846" s="8"/>
      <c r="AS846" s="8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  <c r="AP847" s="8"/>
      <c r="AQ847" s="8"/>
      <c r="AR847" s="8"/>
      <c r="AS847" s="8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  <c r="AP848" s="8"/>
      <c r="AQ848" s="8"/>
      <c r="AR848" s="8"/>
      <c r="AS848" s="8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  <c r="AP849" s="8"/>
      <c r="AQ849" s="8"/>
      <c r="AR849" s="8"/>
      <c r="AS849" s="8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  <c r="AP850" s="8"/>
      <c r="AQ850" s="8"/>
      <c r="AR850" s="8"/>
      <c r="AS850" s="8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  <c r="AP851" s="8"/>
      <c r="AQ851" s="8"/>
      <c r="AR851" s="8"/>
      <c r="AS851" s="8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  <c r="AP852" s="8"/>
      <c r="AQ852" s="8"/>
      <c r="AR852" s="8"/>
      <c r="AS852" s="8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  <c r="AP853" s="8"/>
      <c r="AQ853" s="8"/>
      <c r="AR853" s="8"/>
      <c r="AS853" s="8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  <c r="AP854" s="8"/>
      <c r="AQ854" s="8"/>
      <c r="AR854" s="8"/>
      <c r="AS854" s="8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  <c r="AP855" s="8"/>
      <c r="AQ855" s="8"/>
      <c r="AR855" s="8"/>
      <c r="AS855" s="8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  <c r="AP856" s="8"/>
      <c r="AQ856" s="8"/>
      <c r="AR856" s="8"/>
      <c r="AS856" s="8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  <c r="AP857" s="8"/>
      <c r="AQ857" s="8"/>
      <c r="AR857" s="8"/>
      <c r="AS857" s="8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  <c r="AP858" s="8"/>
      <c r="AQ858" s="8"/>
      <c r="AR858" s="8"/>
      <c r="AS858" s="8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  <c r="AP859" s="8"/>
      <c r="AQ859" s="8"/>
      <c r="AR859" s="8"/>
      <c r="AS859" s="8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  <c r="AP860" s="8"/>
      <c r="AQ860" s="8"/>
      <c r="AR860" s="8"/>
      <c r="AS860" s="8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  <c r="AP861" s="8"/>
      <c r="AQ861" s="8"/>
      <c r="AR861" s="8"/>
      <c r="AS861" s="8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  <c r="AP862" s="8"/>
      <c r="AQ862" s="8"/>
      <c r="AR862" s="8"/>
      <c r="AS862" s="8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  <c r="AP863" s="8"/>
      <c r="AQ863" s="8"/>
      <c r="AR863" s="8"/>
      <c r="AS863" s="8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  <c r="AP864" s="8"/>
      <c r="AQ864" s="8"/>
      <c r="AR864" s="8"/>
      <c r="AS864" s="8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  <c r="AP865" s="8"/>
      <c r="AQ865" s="8"/>
      <c r="AR865" s="8"/>
      <c r="AS865" s="8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  <c r="AP866" s="8"/>
      <c r="AQ866" s="8"/>
      <c r="AR866" s="8"/>
      <c r="AS866" s="8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  <c r="AP867" s="8"/>
      <c r="AQ867" s="8"/>
      <c r="AR867" s="8"/>
      <c r="AS867" s="8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  <c r="AP868" s="8"/>
      <c r="AQ868" s="8"/>
      <c r="AR868" s="8"/>
      <c r="AS868" s="8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  <c r="AP869" s="8"/>
      <c r="AQ869" s="8"/>
      <c r="AR869" s="8"/>
      <c r="AS869" s="8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  <c r="AP870" s="8"/>
      <c r="AQ870" s="8"/>
      <c r="AR870" s="8"/>
      <c r="AS870" s="8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  <c r="AP871" s="8"/>
      <c r="AQ871" s="8"/>
      <c r="AR871" s="8"/>
      <c r="AS871" s="8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  <c r="AP872" s="8"/>
      <c r="AQ872" s="8"/>
      <c r="AR872" s="8"/>
      <c r="AS872" s="8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  <c r="AP873" s="8"/>
      <c r="AQ873" s="8"/>
      <c r="AR873" s="8"/>
      <c r="AS873" s="8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  <c r="AP874" s="8"/>
      <c r="AQ874" s="8"/>
      <c r="AR874" s="8"/>
      <c r="AS874" s="8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  <c r="AP875" s="8"/>
      <c r="AQ875" s="8"/>
      <c r="AR875" s="8"/>
      <c r="AS875" s="8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  <c r="AP876" s="8"/>
      <c r="AQ876" s="8"/>
      <c r="AR876" s="8"/>
      <c r="AS876" s="8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  <c r="AP877" s="8"/>
      <c r="AQ877" s="8"/>
      <c r="AR877" s="8"/>
      <c r="AS877" s="8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  <c r="AP878" s="8"/>
      <c r="AQ878" s="8"/>
      <c r="AR878" s="8"/>
      <c r="AS878" s="8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  <c r="AP879" s="8"/>
      <c r="AQ879" s="8"/>
      <c r="AR879" s="8"/>
      <c r="AS879" s="8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  <c r="AP880" s="8"/>
      <c r="AQ880" s="8"/>
      <c r="AR880" s="8"/>
      <c r="AS880" s="8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  <c r="AP881" s="8"/>
      <c r="AQ881" s="8"/>
      <c r="AR881" s="8"/>
      <c r="AS881" s="8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  <c r="AP882" s="8"/>
      <c r="AQ882" s="8"/>
      <c r="AR882" s="8"/>
      <c r="AS882" s="8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  <c r="AP883" s="8"/>
      <c r="AQ883" s="8"/>
      <c r="AR883" s="8"/>
      <c r="AS883" s="8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  <c r="AP884" s="8"/>
      <c r="AQ884" s="8"/>
      <c r="AR884" s="8"/>
      <c r="AS884" s="8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  <c r="AP885" s="8"/>
      <c r="AQ885" s="8"/>
      <c r="AR885" s="8"/>
      <c r="AS885" s="8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  <c r="AP886" s="8"/>
      <c r="AQ886" s="8"/>
      <c r="AR886" s="8"/>
      <c r="AS886" s="8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  <c r="AP887" s="8"/>
      <c r="AQ887" s="8"/>
      <c r="AR887" s="8"/>
      <c r="AS887" s="8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  <c r="AP888" s="8"/>
      <c r="AQ888" s="8"/>
      <c r="AR888" s="8"/>
      <c r="AS888" s="8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  <c r="AP889" s="8"/>
      <c r="AQ889" s="8"/>
      <c r="AR889" s="8"/>
      <c r="AS889" s="8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  <c r="AP890" s="8"/>
      <c r="AQ890" s="8"/>
      <c r="AR890" s="8"/>
      <c r="AS890" s="8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  <c r="AP891" s="8"/>
      <c r="AQ891" s="8"/>
      <c r="AR891" s="8"/>
      <c r="AS891" s="8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  <c r="AP892" s="8"/>
      <c r="AQ892" s="8"/>
      <c r="AR892" s="8"/>
      <c r="AS892" s="8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  <c r="AP893" s="8"/>
      <c r="AQ893" s="8"/>
      <c r="AR893" s="8"/>
      <c r="AS893" s="8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  <c r="AP894" s="8"/>
      <c r="AQ894" s="8"/>
      <c r="AR894" s="8"/>
      <c r="AS894" s="8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  <c r="AP895" s="8"/>
      <c r="AQ895" s="8"/>
      <c r="AR895" s="8"/>
      <c r="AS895" s="8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  <c r="AP896" s="8"/>
      <c r="AQ896" s="8"/>
      <c r="AR896" s="8"/>
      <c r="AS896" s="8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  <c r="AP897" s="8"/>
      <c r="AQ897" s="8"/>
      <c r="AR897" s="8"/>
      <c r="AS897" s="8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  <c r="AP898" s="8"/>
      <c r="AQ898" s="8"/>
      <c r="AR898" s="8"/>
      <c r="AS898" s="8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  <c r="AP899" s="8"/>
      <c r="AQ899" s="8"/>
      <c r="AR899" s="8"/>
      <c r="AS899" s="8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  <c r="AP900" s="8"/>
      <c r="AQ900" s="8"/>
      <c r="AR900" s="8"/>
      <c r="AS900" s="8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  <c r="AP901" s="8"/>
      <c r="AQ901" s="8"/>
      <c r="AR901" s="8"/>
      <c r="AS901" s="8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  <c r="AP902" s="8"/>
      <c r="AQ902" s="8"/>
      <c r="AR902" s="8"/>
      <c r="AS902" s="8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  <c r="AP903" s="8"/>
      <c r="AQ903" s="8"/>
      <c r="AR903" s="8"/>
      <c r="AS903" s="8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  <c r="AP904" s="8"/>
      <c r="AQ904" s="8"/>
      <c r="AR904" s="8"/>
      <c r="AS904" s="8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  <c r="AP905" s="8"/>
      <c r="AQ905" s="8"/>
      <c r="AR905" s="8"/>
      <c r="AS905" s="8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  <c r="AP906" s="8"/>
      <c r="AQ906" s="8"/>
      <c r="AR906" s="8"/>
      <c r="AS906" s="8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  <c r="AP907" s="8"/>
      <c r="AQ907" s="8"/>
      <c r="AR907" s="8"/>
      <c r="AS907" s="8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  <c r="AP908" s="8"/>
      <c r="AQ908" s="8"/>
      <c r="AR908" s="8"/>
      <c r="AS908" s="8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  <c r="AP909" s="8"/>
      <c r="AQ909" s="8"/>
      <c r="AR909" s="8"/>
      <c r="AS909" s="8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  <c r="AP910" s="8"/>
      <c r="AQ910" s="8"/>
      <c r="AR910" s="8"/>
      <c r="AS910" s="8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  <c r="AP911" s="8"/>
      <c r="AQ911" s="8"/>
      <c r="AR911" s="8"/>
      <c r="AS911" s="8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  <c r="AP912" s="8"/>
      <c r="AQ912" s="8"/>
      <c r="AR912" s="8"/>
      <c r="AS912" s="8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  <c r="AP913" s="8"/>
      <c r="AQ913" s="8"/>
      <c r="AR913" s="8"/>
      <c r="AS913" s="8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  <c r="AP914" s="8"/>
      <c r="AQ914" s="8"/>
      <c r="AR914" s="8"/>
      <c r="AS914" s="8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  <c r="AP915" s="8"/>
      <c r="AQ915" s="8"/>
      <c r="AR915" s="8"/>
      <c r="AS915" s="8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  <c r="AP916" s="8"/>
      <c r="AQ916" s="8"/>
      <c r="AR916" s="8"/>
      <c r="AS916" s="8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  <c r="AP917" s="8"/>
      <c r="AQ917" s="8"/>
      <c r="AR917" s="8"/>
      <c r="AS917" s="8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  <c r="AP918" s="8"/>
      <c r="AQ918" s="8"/>
      <c r="AR918" s="8"/>
      <c r="AS918" s="8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  <c r="AP919" s="8"/>
      <c r="AQ919" s="8"/>
      <c r="AR919" s="8"/>
      <c r="AS919" s="8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  <c r="AP920" s="8"/>
      <c r="AQ920" s="8"/>
      <c r="AR920" s="8"/>
      <c r="AS920" s="8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  <c r="AP921" s="8"/>
      <c r="AQ921" s="8"/>
      <c r="AR921" s="8"/>
      <c r="AS921" s="8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  <c r="AP922" s="8"/>
      <c r="AQ922" s="8"/>
      <c r="AR922" s="8"/>
      <c r="AS922" s="8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  <c r="AP923" s="8"/>
      <c r="AQ923" s="8"/>
      <c r="AR923" s="8"/>
      <c r="AS923" s="8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  <c r="AP924" s="8"/>
      <c r="AQ924" s="8"/>
      <c r="AR924" s="8"/>
      <c r="AS924" s="8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  <c r="AP925" s="8"/>
      <c r="AQ925" s="8"/>
      <c r="AR925" s="8"/>
      <c r="AS925" s="8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  <c r="AP926" s="8"/>
      <c r="AQ926" s="8"/>
      <c r="AR926" s="8"/>
      <c r="AS926" s="8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  <c r="AP927" s="8"/>
      <c r="AQ927" s="8"/>
      <c r="AR927" s="8"/>
      <c r="AS927" s="8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  <c r="AP928" s="8"/>
      <c r="AQ928" s="8"/>
      <c r="AR928" s="8"/>
      <c r="AS928" s="8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  <c r="AP929" s="8"/>
      <c r="AQ929" s="8"/>
      <c r="AR929" s="8"/>
      <c r="AS929" s="8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  <c r="AP930" s="8"/>
      <c r="AQ930" s="8"/>
      <c r="AR930" s="8"/>
      <c r="AS930" s="8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  <c r="AP931" s="8"/>
      <c r="AQ931" s="8"/>
      <c r="AR931" s="8"/>
      <c r="AS931" s="8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  <c r="AP932" s="8"/>
      <c r="AQ932" s="8"/>
      <c r="AR932" s="8"/>
      <c r="AS932" s="8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  <c r="AP933" s="8"/>
      <c r="AQ933" s="8"/>
      <c r="AR933" s="8"/>
      <c r="AS933" s="8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  <c r="AP934" s="8"/>
      <c r="AQ934" s="8"/>
      <c r="AR934" s="8"/>
      <c r="AS934" s="8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  <c r="AP935" s="8"/>
      <c r="AQ935" s="8"/>
      <c r="AR935" s="8"/>
      <c r="AS935" s="8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  <c r="AP936" s="8"/>
      <c r="AQ936" s="8"/>
      <c r="AR936" s="8"/>
      <c r="AS936" s="8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  <c r="AP937" s="8"/>
      <c r="AQ937" s="8"/>
      <c r="AR937" s="8"/>
      <c r="AS937" s="8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  <c r="AP938" s="8"/>
      <c r="AQ938" s="8"/>
      <c r="AR938" s="8"/>
      <c r="AS938" s="8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  <c r="AP939" s="8"/>
      <c r="AQ939" s="8"/>
      <c r="AR939" s="8"/>
      <c r="AS939" s="8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  <c r="AP940" s="8"/>
      <c r="AQ940" s="8"/>
      <c r="AR940" s="8"/>
      <c r="AS940" s="8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  <c r="AP941" s="8"/>
      <c r="AQ941" s="8"/>
      <c r="AR941" s="8"/>
      <c r="AS941" s="8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  <c r="AP942" s="8"/>
      <c r="AQ942" s="8"/>
      <c r="AR942" s="8"/>
      <c r="AS942" s="8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  <c r="AP943" s="8"/>
      <c r="AQ943" s="8"/>
      <c r="AR943" s="8"/>
      <c r="AS943" s="8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  <c r="AP944" s="8"/>
      <c r="AQ944" s="8"/>
      <c r="AR944" s="8"/>
      <c r="AS944" s="8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  <c r="AP945" s="8"/>
      <c r="AQ945" s="8"/>
      <c r="AR945" s="8"/>
      <c r="AS945" s="8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  <c r="AP946" s="8"/>
      <c r="AQ946" s="8"/>
      <c r="AR946" s="8"/>
      <c r="AS946" s="8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  <c r="AP947" s="8"/>
      <c r="AQ947" s="8"/>
      <c r="AR947" s="8"/>
      <c r="AS947" s="8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  <c r="AP948" s="8"/>
      <c r="AQ948" s="8"/>
      <c r="AR948" s="8"/>
      <c r="AS948" s="8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  <c r="AP949" s="8"/>
      <c r="AQ949" s="8"/>
      <c r="AR949" s="8"/>
      <c r="AS949" s="8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  <c r="AP950" s="8"/>
      <c r="AQ950" s="8"/>
      <c r="AR950" s="8"/>
      <c r="AS950" s="8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  <c r="AP951" s="8"/>
      <c r="AQ951" s="8"/>
      <c r="AR951" s="8"/>
      <c r="AS951" s="8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  <c r="AP952" s="8"/>
      <c r="AQ952" s="8"/>
      <c r="AR952" s="8"/>
      <c r="AS952" s="8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  <c r="AP953" s="8"/>
      <c r="AQ953" s="8"/>
      <c r="AR953" s="8"/>
      <c r="AS953" s="8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  <c r="AP954" s="8"/>
      <c r="AQ954" s="8"/>
      <c r="AR954" s="8"/>
      <c r="AS954" s="8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  <c r="AP955" s="8"/>
      <c r="AQ955" s="8"/>
      <c r="AR955" s="8"/>
      <c r="AS955" s="8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  <c r="AP956" s="8"/>
      <c r="AQ956" s="8"/>
      <c r="AR956" s="8"/>
      <c r="AS956" s="8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  <c r="AP957" s="8"/>
      <c r="AQ957" s="8"/>
      <c r="AR957" s="8"/>
      <c r="AS957" s="8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  <c r="AP958" s="8"/>
      <c r="AQ958" s="8"/>
      <c r="AR958" s="8"/>
      <c r="AS958" s="8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  <c r="AP959" s="8"/>
      <c r="AQ959" s="8"/>
      <c r="AR959" s="8"/>
      <c r="AS959" s="8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  <c r="AP960" s="8"/>
      <c r="AQ960" s="8"/>
      <c r="AR960" s="8"/>
      <c r="AS960" s="8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  <c r="AP961" s="8"/>
      <c r="AQ961" s="8"/>
      <c r="AR961" s="8"/>
      <c r="AS961" s="8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  <c r="AP962" s="8"/>
      <c r="AQ962" s="8"/>
      <c r="AR962" s="8"/>
      <c r="AS962" s="8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  <c r="AP963" s="8"/>
      <c r="AQ963" s="8"/>
      <c r="AR963" s="8"/>
      <c r="AS963" s="8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  <c r="AP964" s="8"/>
      <c r="AQ964" s="8"/>
      <c r="AR964" s="8"/>
      <c r="AS964" s="8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  <c r="AP965" s="8"/>
      <c r="AQ965" s="8"/>
      <c r="AR965" s="8"/>
      <c r="AS965" s="8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  <c r="AP966" s="8"/>
      <c r="AQ966" s="8"/>
      <c r="AR966" s="8"/>
      <c r="AS966" s="8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  <c r="AP967" s="8"/>
      <c r="AQ967" s="8"/>
      <c r="AR967" s="8"/>
      <c r="AS967" s="8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  <c r="AP968" s="8"/>
      <c r="AQ968" s="8"/>
      <c r="AR968" s="8"/>
      <c r="AS968" s="8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  <c r="AP969" s="8"/>
      <c r="AQ969" s="8"/>
      <c r="AR969" s="8"/>
      <c r="AS969" s="8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  <c r="AP970" s="8"/>
      <c r="AQ970" s="8"/>
      <c r="AR970" s="8"/>
      <c r="AS970" s="8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  <c r="AP971" s="8"/>
      <c r="AQ971" s="8"/>
      <c r="AR971" s="8"/>
      <c r="AS971" s="8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  <c r="AP972" s="8"/>
      <c r="AQ972" s="8"/>
      <c r="AR972" s="8"/>
      <c r="AS972" s="8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  <c r="AP973" s="8"/>
      <c r="AQ973" s="8"/>
      <c r="AR973" s="8"/>
      <c r="AS973" s="8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  <c r="AP974" s="8"/>
      <c r="AQ974" s="8"/>
      <c r="AR974" s="8"/>
      <c r="AS974" s="8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  <c r="AP975" s="8"/>
      <c r="AQ975" s="8"/>
      <c r="AR975" s="8"/>
      <c r="AS975" s="8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  <c r="AP976" s="8"/>
      <c r="AQ976" s="8"/>
      <c r="AR976" s="8"/>
      <c r="AS976" s="8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  <c r="AP977" s="8"/>
      <c r="AQ977" s="8"/>
      <c r="AR977" s="8"/>
      <c r="AS977" s="8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  <c r="AP978" s="8"/>
      <c r="AQ978" s="8"/>
      <c r="AR978" s="8"/>
      <c r="AS978" s="8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  <c r="AP979" s="8"/>
      <c r="AQ979" s="8"/>
      <c r="AR979" s="8"/>
      <c r="AS979" s="8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  <c r="AP980" s="8"/>
      <c r="AQ980" s="8"/>
      <c r="AR980" s="8"/>
      <c r="AS980" s="8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  <c r="AP981" s="8"/>
      <c r="AQ981" s="8"/>
      <c r="AR981" s="8"/>
      <c r="AS981" s="8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  <c r="AP982" s="8"/>
      <c r="AQ982" s="8"/>
      <c r="AR982" s="8"/>
      <c r="AS982" s="8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  <c r="AP983" s="8"/>
      <c r="AQ983" s="8"/>
      <c r="AR983" s="8"/>
      <c r="AS983" s="8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  <c r="AP984" s="8"/>
      <c r="AQ984" s="8"/>
      <c r="AR984" s="8"/>
      <c r="AS984" s="8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  <c r="AP985" s="8"/>
      <c r="AQ985" s="8"/>
      <c r="AR985" s="8"/>
      <c r="AS985" s="8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  <c r="AP986" s="8"/>
      <c r="AQ986" s="8"/>
      <c r="AR986" s="8"/>
      <c r="AS986" s="8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  <c r="AP987" s="8"/>
      <c r="AQ987" s="8"/>
      <c r="AR987" s="8"/>
      <c r="AS987" s="8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  <c r="AP988" s="8"/>
      <c r="AQ988" s="8"/>
      <c r="AR988" s="8"/>
      <c r="AS988" s="8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  <c r="AP989" s="8"/>
      <c r="AQ989" s="8"/>
      <c r="AR989" s="8"/>
      <c r="AS989" s="8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  <c r="AP990" s="8"/>
      <c r="AQ990" s="8"/>
      <c r="AR990" s="8"/>
      <c r="AS990" s="8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  <c r="AP991" s="8"/>
      <c r="AQ991" s="8"/>
      <c r="AR991" s="8"/>
      <c r="AS991" s="8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  <c r="AP992" s="8"/>
      <c r="AQ992" s="8"/>
      <c r="AR992" s="8"/>
      <c r="AS992" s="8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  <c r="AP993" s="8"/>
      <c r="AQ993" s="8"/>
      <c r="AR993" s="8"/>
      <c r="AS993" s="8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  <c r="AP994" s="8"/>
      <c r="AQ994" s="8"/>
      <c r="AR994" s="8"/>
      <c r="AS994" s="8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  <c r="AP995" s="8"/>
      <c r="AQ995" s="8"/>
      <c r="AR995" s="8"/>
      <c r="AS995" s="8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  <c r="AP996" s="8"/>
      <c r="AQ996" s="8"/>
      <c r="AR996" s="8"/>
      <c r="AS996" s="8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  <c r="AP997" s="8"/>
      <c r="AQ997" s="8"/>
      <c r="AR997" s="8"/>
      <c r="AS997" s="8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  <c r="AP998" s="8"/>
      <c r="AQ998" s="8"/>
      <c r="AR998" s="8"/>
      <c r="AS998" s="8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  <c r="AP999" s="8"/>
      <c r="AQ999" s="8"/>
      <c r="AR999" s="8"/>
      <c r="AS999" s="8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  <c r="AP1000" s="8"/>
      <c r="AQ1000" s="8"/>
      <c r="AR1000" s="8"/>
      <c r="AS1000" s="8"/>
    </row>
  </sheetData>
  <autoFilter ref="A8:AW107" xr:uid="{00000000-0009-0000-0000-000000000000}"/>
  <mergeCells count="21">
    <mergeCell ref="A113:D113"/>
    <mergeCell ref="A114:D114"/>
    <mergeCell ref="A116:D116"/>
    <mergeCell ref="A120:D120"/>
    <mergeCell ref="A109:J109"/>
    <mergeCell ref="A110:D110"/>
    <mergeCell ref="AS1:AS3"/>
    <mergeCell ref="A2:J2"/>
    <mergeCell ref="A7:C7"/>
    <mergeCell ref="A111:D111"/>
    <mergeCell ref="A112:D112"/>
    <mergeCell ref="AO1:AR2"/>
    <mergeCell ref="AO3:AR3"/>
    <mergeCell ref="AP11:AQ11"/>
    <mergeCell ref="AP12:AQ12"/>
    <mergeCell ref="AD107:AG107"/>
    <mergeCell ref="A1:J1"/>
    <mergeCell ref="L1:S1"/>
    <mergeCell ref="U1:AB1"/>
    <mergeCell ref="AD1:AK1"/>
    <mergeCell ref="AM1:AN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0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0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W1002"/>
  <sheetViews>
    <sheetView topLeftCell="A8" workbookViewId="0">
      <selection sqref="A1:J122"/>
    </sheetView>
  </sheetViews>
  <sheetFormatPr defaultColWidth="12.625" defaultRowHeight="15" customHeight="1" x14ac:dyDescent="0.2"/>
  <cols>
    <col min="1" max="1" width="7.625" customWidth="1"/>
    <col min="2" max="2" width="9.875" customWidth="1"/>
    <col min="3" max="3" width="7.625" customWidth="1"/>
    <col min="4" max="4" width="9.125" customWidth="1"/>
    <col min="5" max="5" width="12.25" customWidth="1"/>
    <col min="6" max="6" width="11.125" customWidth="1"/>
    <col min="7" max="7" width="43.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19" t="s">
        <v>4</v>
      </c>
      <c r="AN1" s="320"/>
      <c r="AO1" s="325" t="s">
        <v>5</v>
      </c>
      <c r="AP1" s="326"/>
      <c r="AQ1" s="326"/>
      <c r="AR1" s="320"/>
      <c r="AS1" s="316" t="s">
        <v>705</v>
      </c>
      <c r="AT1" s="212"/>
    </row>
    <row r="2" spans="1:49" ht="14.25" customHeight="1" x14ac:dyDescent="0.25">
      <c r="A2" s="289" t="s">
        <v>441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25" t="s">
        <v>503</v>
      </c>
      <c r="P2" s="1"/>
      <c r="Q2" s="4"/>
      <c r="R2" s="4"/>
      <c r="S2" s="4"/>
      <c r="U2" s="2" t="s">
        <v>8</v>
      </c>
      <c r="W2" s="25" t="s">
        <v>506</v>
      </c>
      <c r="Y2" s="1"/>
      <c r="Z2" s="4"/>
      <c r="AA2" s="4"/>
      <c r="AB2" s="4"/>
      <c r="AD2" s="2" t="s">
        <v>8</v>
      </c>
      <c r="AF2" s="2" t="s">
        <v>506</v>
      </c>
      <c r="AH2" s="1"/>
      <c r="AI2" s="1"/>
      <c r="AJ2" s="1"/>
      <c r="AM2" s="321"/>
      <c r="AN2" s="322"/>
      <c r="AO2" s="321"/>
      <c r="AP2" s="327"/>
      <c r="AQ2" s="327"/>
      <c r="AR2" s="322"/>
      <c r="AS2" s="317"/>
    </row>
    <row r="3" spans="1:49" ht="14.25" customHeight="1" x14ac:dyDescent="0.25">
      <c r="A3" s="2" t="s">
        <v>10</v>
      </c>
      <c r="C3" s="25" t="s">
        <v>506</v>
      </c>
      <c r="D3" s="5"/>
      <c r="G3" s="1"/>
      <c r="H3" s="4"/>
      <c r="I3" s="4"/>
      <c r="J3" s="4"/>
      <c r="K3" s="1"/>
      <c r="L3" s="2" t="s">
        <v>10</v>
      </c>
      <c r="N3" s="25" t="s">
        <v>483</v>
      </c>
      <c r="P3" s="1"/>
      <c r="Q3" s="4"/>
      <c r="R3" s="4"/>
      <c r="S3" s="4"/>
      <c r="U3" s="2" t="s">
        <v>10</v>
      </c>
      <c r="W3" s="25" t="s">
        <v>483</v>
      </c>
      <c r="Y3" s="1"/>
      <c r="Z3" s="4"/>
      <c r="AA3" s="4"/>
      <c r="AB3" s="4"/>
      <c r="AD3" s="2" t="s">
        <v>10</v>
      </c>
      <c r="AF3" s="2" t="s">
        <v>483</v>
      </c>
      <c r="AH3" s="1"/>
      <c r="AI3" s="1"/>
      <c r="AJ3" s="1"/>
      <c r="AM3" s="323"/>
      <c r="AN3" s="324"/>
      <c r="AO3" s="328" t="s">
        <v>490</v>
      </c>
      <c r="AP3" s="329"/>
      <c r="AQ3" s="329"/>
      <c r="AR3" s="324"/>
      <c r="AS3" s="318"/>
    </row>
    <row r="4" spans="1:49" ht="14.25" customHeight="1" x14ac:dyDescent="0.25">
      <c r="A4" s="2" t="s">
        <v>11</v>
      </c>
      <c r="C4" s="25" t="s">
        <v>498</v>
      </c>
      <c r="D4" s="5"/>
      <c r="G4" s="1"/>
      <c r="H4" s="4"/>
      <c r="I4" s="4"/>
      <c r="J4" s="4"/>
      <c r="K4" s="1"/>
      <c r="L4" s="2" t="s">
        <v>11</v>
      </c>
      <c r="N4" s="25" t="s">
        <v>498</v>
      </c>
      <c r="P4" s="1"/>
      <c r="Q4" s="4"/>
      <c r="R4" s="4"/>
      <c r="S4" s="4"/>
      <c r="U4" s="2" t="s">
        <v>11</v>
      </c>
      <c r="W4" s="25" t="s">
        <v>498</v>
      </c>
      <c r="Y4" s="1"/>
      <c r="Z4" s="4"/>
      <c r="AA4" s="4"/>
      <c r="AB4" s="4"/>
      <c r="AD4" s="2" t="s">
        <v>11</v>
      </c>
      <c r="AF4" s="2" t="s">
        <v>498</v>
      </c>
      <c r="AH4" s="1"/>
      <c r="AI4" s="1"/>
      <c r="AJ4" s="1"/>
      <c r="AM4" s="237" t="s">
        <v>12</v>
      </c>
      <c r="AN4" s="238"/>
      <c r="AO4" s="238"/>
      <c r="AP4" s="239" t="s">
        <v>13</v>
      </c>
      <c r="AQ4" s="239"/>
      <c r="AR4" s="240" t="s">
        <v>14</v>
      </c>
      <c r="AS4" s="238"/>
    </row>
    <row r="5" spans="1:49" ht="14.25" customHeight="1" x14ac:dyDescent="0.25">
      <c r="A5" s="2" t="s">
        <v>15</v>
      </c>
      <c r="C5" s="25" t="s">
        <v>499</v>
      </c>
      <c r="D5" s="5"/>
      <c r="G5" s="1"/>
      <c r="H5" s="4"/>
      <c r="I5" s="4"/>
      <c r="J5" s="4"/>
      <c r="K5" s="1"/>
      <c r="L5" s="2" t="s">
        <v>15</v>
      </c>
      <c r="N5" s="25" t="s">
        <v>499</v>
      </c>
      <c r="P5" s="1"/>
      <c r="Q5" s="4"/>
      <c r="R5" s="4"/>
      <c r="S5" s="4"/>
      <c r="U5" s="2" t="s">
        <v>15</v>
      </c>
      <c r="W5" s="25" t="s">
        <v>499</v>
      </c>
      <c r="Y5" s="1"/>
      <c r="Z5" s="4"/>
      <c r="AA5" s="4"/>
      <c r="AB5" s="4"/>
      <c r="AD5" s="2" t="s">
        <v>15</v>
      </c>
      <c r="AF5" s="2" t="s">
        <v>499</v>
      </c>
      <c r="AH5" s="1"/>
      <c r="AI5" s="1"/>
      <c r="AJ5" s="1"/>
      <c r="AM5" s="237" t="s">
        <v>16</v>
      </c>
      <c r="AN5" s="238"/>
      <c r="AO5" s="238"/>
      <c r="AP5" s="239" t="s">
        <v>17</v>
      </c>
      <c r="AQ5" s="239"/>
      <c r="AR5" s="240" t="s">
        <v>18</v>
      </c>
      <c r="AS5" s="238"/>
    </row>
    <row r="6" spans="1:49" ht="14.25" customHeight="1" x14ac:dyDescent="0.25">
      <c r="A6" s="2" t="s">
        <v>19</v>
      </c>
      <c r="C6" s="25" t="s">
        <v>500</v>
      </c>
      <c r="D6" s="5"/>
      <c r="G6" s="1"/>
      <c r="H6" s="4"/>
      <c r="I6" s="4"/>
      <c r="J6" s="4"/>
      <c r="K6" s="1"/>
      <c r="L6" s="2" t="s">
        <v>19</v>
      </c>
      <c r="N6" s="25" t="s">
        <v>500</v>
      </c>
      <c r="P6" s="1"/>
      <c r="Q6" s="4"/>
      <c r="R6" s="4"/>
      <c r="S6" s="4"/>
      <c r="U6" s="2" t="s">
        <v>19</v>
      </c>
      <c r="W6" s="25" t="s">
        <v>500</v>
      </c>
      <c r="Y6" s="1"/>
      <c r="Z6" s="4"/>
      <c r="AA6" s="4"/>
      <c r="AB6" s="4"/>
      <c r="AD6" s="2" t="s">
        <v>19</v>
      </c>
      <c r="AF6" s="2" t="s">
        <v>500</v>
      </c>
      <c r="AH6" s="1"/>
      <c r="AI6" s="1"/>
      <c r="AJ6" s="1"/>
      <c r="AM6" s="237" t="s">
        <v>20</v>
      </c>
      <c r="AN6" s="238"/>
      <c r="AO6" s="238"/>
      <c r="AP6" s="239" t="s">
        <v>470</v>
      </c>
      <c r="AQ6" s="239"/>
      <c r="AR6" s="240" t="s">
        <v>22</v>
      </c>
      <c r="AS6" s="23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237" t="s">
        <v>31</v>
      </c>
      <c r="AN7" s="238"/>
      <c r="AO7" s="238"/>
      <c r="AP7" s="239" t="s">
        <v>492</v>
      </c>
      <c r="AQ7" s="239"/>
      <c r="AR7" s="240" t="s">
        <v>33</v>
      </c>
      <c r="AS7" s="23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237" t="s">
        <v>37</v>
      </c>
      <c r="AN8" s="238"/>
      <c r="AO8" s="238"/>
      <c r="AP8" s="239" t="s">
        <v>472</v>
      </c>
      <c r="AQ8" s="239"/>
      <c r="AR8" s="240" t="s">
        <v>39</v>
      </c>
      <c r="AS8" s="238"/>
    </row>
    <row r="9" spans="1:49" ht="14.25" customHeight="1" x14ac:dyDescent="0.25">
      <c r="A9" s="17"/>
      <c r="B9" s="17"/>
      <c r="C9" s="17"/>
      <c r="D9" s="18">
        <v>44835</v>
      </c>
      <c r="E9" s="19"/>
      <c r="F9" s="20"/>
      <c r="G9" s="21" t="s">
        <v>40</v>
      </c>
      <c r="H9" s="22"/>
      <c r="I9" s="22"/>
      <c r="J9" s="81">
        <f>sep!J108</f>
        <v>0</v>
      </c>
      <c r="K9" s="1"/>
      <c r="L9" s="24"/>
      <c r="M9" s="18">
        <v>44835</v>
      </c>
      <c r="N9" s="19"/>
      <c r="O9" s="20"/>
      <c r="P9" s="21" t="s">
        <v>40</v>
      </c>
      <c r="Q9" s="22"/>
      <c r="R9" s="22"/>
      <c r="S9" s="81">
        <f>sep!S108</f>
        <v>0</v>
      </c>
      <c r="T9" s="25"/>
      <c r="U9" s="24"/>
      <c r="V9" s="18">
        <v>44835</v>
      </c>
      <c r="W9" s="19"/>
      <c r="X9" s="20"/>
      <c r="Y9" s="21" t="s">
        <v>40</v>
      </c>
      <c r="Z9" s="22"/>
      <c r="AA9" s="22"/>
      <c r="AB9" s="81">
        <f>sep!AB108</f>
        <v>0</v>
      </c>
      <c r="AC9" s="25"/>
      <c r="AD9" s="24"/>
      <c r="AE9" s="18">
        <v>44835</v>
      </c>
      <c r="AF9" s="19"/>
      <c r="AG9" s="20"/>
      <c r="AH9" s="21" t="s">
        <v>40</v>
      </c>
      <c r="AI9" s="22"/>
      <c r="AJ9" s="22"/>
      <c r="AK9" s="81">
        <f>sep!AK108</f>
        <v>0</v>
      </c>
      <c r="AL9" s="25"/>
      <c r="AM9" s="242"/>
      <c r="AN9" s="242"/>
      <c r="AO9" s="242"/>
      <c r="AP9" s="242"/>
      <c r="AQ9" s="242"/>
      <c r="AR9" s="242"/>
      <c r="AS9" s="242"/>
      <c r="AT9" s="25"/>
      <c r="AU9" s="25"/>
      <c r="AV9" s="25"/>
      <c r="AW9" s="25"/>
    </row>
    <row r="10" spans="1:49" ht="14.25" customHeight="1" x14ac:dyDescent="0.25">
      <c r="A10" s="26"/>
      <c r="B10" s="140"/>
      <c r="C10" s="26"/>
      <c r="D10" s="32"/>
      <c r="E10" s="140"/>
      <c r="F10" s="140"/>
      <c r="G10" s="157"/>
      <c r="H10" s="158"/>
      <c r="I10" s="159"/>
      <c r="J10" s="30">
        <f t="shared" ref="J10:J108" si="0">J9+H10-I10</f>
        <v>0</v>
      </c>
      <c r="K10" s="1"/>
      <c r="L10" s="31" t="s">
        <v>41</v>
      </c>
      <c r="M10" s="32" t="str">
        <f t="shared" ref="M10:M26" si="1">IFERROR(VLOOKUP(L10,$A$10:$J$108,4,FALSE),"")</f>
        <v/>
      </c>
      <c r="N10" s="33" t="str">
        <f t="shared" ref="N10:N26" si="2">IFERROR(VLOOKUP(L10,$A$10:$J$108,5,FALSE),"")</f>
        <v/>
      </c>
      <c r="O10" s="33" t="str">
        <f t="shared" ref="O10:O26" si="3">IFERROR(VLOOKUP(L10,$A$10:$J$108,6,FALSE),"")</f>
        <v/>
      </c>
      <c r="P10" s="34" t="str">
        <f t="shared" ref="P10:P26" si="4">IFERROR(VLOOKUP(L10,$A$10:$J$108,7,FALSE),"")</f>
        <v/>
      </c>
      <c r="Q10" s="30">
        <f t="shared" ref="Q10:Q24" si="5">IFERROR(VLOOKUP(L10,$A$10:$J$108,8,FALSE),0)</f>
        <v>0</v>
      </c>
      <c r="R10" s="30">
        <f t="shared" ref="R10:R24" si="6">IFERROR(VLOOKUP(L10,$A$10:$J$108,9,FALSE),0)</f>
        <v>0</v>
      </c>
      <c r="S10" s="30">
        <f t="shared" ref="S10:S108" si="7">S9+Q10-R10</f>
        <v>0</v>
      </c>
      <c r="U10" s="33" t="s">
        <v>42</v>
      </c>
      <c r="V10" s="32" t="str">
        <f t="shared" ref="V10:V24" si="8">IFERROR(VLOOKUP(U10,$B$10:$J$108,3,FALSE),"")</f>
        <v/>
      </c>
      <c r="W10" s="33" t="str">
        <f t="shared" ref="W10:W24" si="9">IFERROR(VLOOKUP(U10,$B$10:$J$108,4,FALSE),"")</f>
        <v/>
      </c>
      <c r="X10" s="33" t="str">
        <f t="shared" ref="X10:X24" si="10">IFERROR(VLOOKUP(U10,$B$10:$J$108,5,FALSE),"")</f>
        <v/>
      </c>
      <c r="Y10" s="33" t="str">
        <f t="shared" ref="Y10:Y24" si="11">IFERROR(VLOOKUP(U10,$B$10:$J$108,6,FALSE),"")</f>
        <v/>
      </c>
      <c r="Z10" s="30">
        <f t="shared" ref="Z10:Z24" si="12">IFERROR(VLOOKUP(U10,$B$10:$J$108,7,FALSE),0)</f>
        <v>0</v>
      </c>
      <c r="AA10" s="30">
        <f t="shared" ref="AA10:AA24" si="13">IFERROR(VLOOKUP(U10,$B$10:$J$108,8,FALSE),0)</f>
        <v>0</v>
      </c>
      <c r="AB10" s="30">
        <f t="shared" ref="AB10:AB108" si="14">AB9+Z10-AA10</f>
        <v>0</v>
      </c>
      <c r="AD10" s="33" t="s">
        <v>43</v>
      </c>
      <c r="AE10" s="32" t="str">
        <f t="shared" ref="AE10:AE26" si="15">IFERROR(VLOOKUP(AD10,$C$10:$J$108,2,FALSE),"")</f>
        <v/>
      </c>
      <c r="AF10" s="33" t="str">
        <f t="shared" ref="AF10:AF22" si="16">IFERROR(VLOOKUP(AD10,$C$10:$J$108,3,FALSE),"")</f>
        <v/>
      </c>
      <c r="AG10" s="33" t="str">
        <f t="shared" ref="AG10:AG22" si="17">IFERROR(VLOOKUP(AD10,$C$10:$J$108,4,FALSE),"")</f>
        <v/>
      </c>
      <c r="AH10" s="33" t="str">
        <f t="shared" ref="AH10:AH22" si="18">IFERROR(VLOOKUP(AD10,$C$10:$J$108,5,FALSE),"")</f>
        <v/>
      </c>
      <c r="AI10" s="30">
        <f t="shared" ref="AI10:AI22" si="19">IFERROR(VLOOKUP(AD10,$C$10:$J$108,6,FALSE),0)</f>
        <v>0</v>
      </c>
      <c r="AJ10" s="30">
        <f t="shared" ref="AJ10:AJ22" si="20">IFERROR(VLOOKUP(AD10,$C$10:$J$108,7,FALSE),0)</f>
        <v>0</v>
      </c>
      <c r="AK10" s="30">
        <f t="shared" ref="AK10:AK108" si="21">AK9+AI10-AJ10</f>
        <v>0</v>
      </c>
      <c r="AM10" s="237" t="s">
        <v>44</v>
      </c>
      <c r="AN10" s="238"/>
      <c r="AO10" s="238"/>
      <c r="AP10" s="239" t="s">
        <v>45</v>
      </c>
      <c r="AQ10" s="239"/>
      <c r="AR10" s="240" t="s">
        <v>46</v>
      </c>
      <c r="AS10" s="238"/>
    </row>
    <row r="11" spans="1:49" ht="14.25" customHeight="1" x14ac:dyDescent="0.25">
      <c r="A11" s="26"/>
      <c r="B11" s="140"/>
      <c r="C11" s="26"/>
      <c r="D11" s="32"/>
      <c r="E11" s="140"/>
      <c r="F11" s="140"/>
      <c r="G11" s="158"/>
      <c r="H11" s="158"/>
      <c r="I11" s="332"/>
      <c r="J11" s="30">
        <f t="shared" si="0"/>
        <v>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 t="str">
        <f t="shared" si="8"/>
        <v/>
      </c>
      <c r="W11" s="33" t="str">
        <f t="shared" si="9"/>
        <v/>
      </c>
      <c r="X11" s="33" t="str">
        <f t="shared" si="10"/>
        <v/>
      </c>
      <c r="Y11" s="33" t="str">
        <f t="shared" si="11"/>
        <v/>
      </c>
      <c r="Z11" s="30">
        <f t="shared" si="12"/>
        <v>0</v>
      </c>
      <c r="AA11" s="30">
        <f t="shared" si="13"/>
        <v>0</v>
      </c>
      <c r="AB11" s="30">
        <f t="shared" si="14"/>
        <v>0</v>
      </c>
      <c r="AD11" s="33" t="s">
        <v>49</v>
      </c>
      <c r="AE11" s="32" t="str">
        <f t="shared" si="15"/>
        <v/>
      </c>
      <c r="AF11" s="33" t="str">
        <f t="shared" si="16"/>
        <v/>
      </c>
      <c r="AG11" s="33" t="str">
        <f t="shared" si="17"/>
        <v/>
      </c>
      <c r="AH11" s="33" t="str">
        <f t="shared" si="18"/>
        <v/>
      </c>
      <c r="AI11" s="30">
        <f t="shared" si="19"/>
        <v>0</v>
      </c>
      <c r="AJ11" s="30">
        <f t="shared" si="20"/>
        <v>0</v>
      </c>
      <c r="AK11" s="30">
        <f t="shared" si="21"/>
        <v>0</v>
      </c>
      <c r="AM11" s="237" t="s">
        <v>50</v>
      </c>
      <c r="AN11" s="238"/>
      <c r="AO11" s="238"/>
      <c r="AP11" s="314" t="s">
        <v>484</v>
      </c>
      <c r="AQ11" s="315"/>
      <c r="AR11" s="240" t="s">
        <v>52</v>
      </c>
      <c r="AS11" s="238"/>
    </row>
    <row r="12" spans="1:49" ht="14.25" customHeight="1" x14ac:dyDescent="0.25">
      <c r="A12" s="26"/>
      <c r="B12" s="140"/>
      <c r="C12" s="26"/>
      <c r="D12" s="32"/>
      <c r="E12" s="140"/>
      <c r="F12" s="140"/>
      <c r="G12" s="158"/>
      <c r="H12" s="158"/>
      <c r="I12" s="15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 t="str">
        <f t="shared" si="8"/>
        <v/>
      </c>
      <c r="W12" s="33" t="str">
        <f t="shared" si="9"/>
        <v/>
      </c>
      <c r="X12" s="33" t="str">
        <f t="shared" si="10"/>
        <v/>
      </c>
      <c r="Y12" s="33" t="str">
        <f t="shared" si="11"/>
        <v/>
      </c>
      <c r="Z12" s="30">
        <f t="shared" si="12"/>
        <v>0</v>
      </c>
      <c r="AA12" s="30">
        <f t="shared" si="13"/>
        <v>0</v>
      </c>
      <c r="AB12" s="30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0">
        <f t="shared" si="21"/>
        <v>0</v>
      </c>
      <c r="AM12" s="237" t="s">
        <v>56</v>
      </c>
      <c r="AN12" s="238"/>
      <c r="AO12" s="238"/>
      <c r="AP12" s="314" t="s">
        <v>639</v>
      </c>
      <c r="AQ12" s="315"/>
      <c r="AR12" s="240" t="s">
        <v>58</v>
      </c>
      <c r="AS12" s="238"/>
    </row>
    <row r="13" spans="1:49" ht="14.25" customHeight="1" x14ac:dyDescent="0.25">
      <c r="A13" s="26"/>
      <c r="B13" s="140"/>
      <c r="C13" s="26"/>
      <c r="D13" s="32"/>
      <c r="E13" s="140"/>
      <c r="F13" s="140"/>
      <c r="G13" s="158"/>
      <c r="H13" s="159"/>
      <c r="I13" s="15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 t="str">
        <f t="shared" si="8"/>
        <v/>
      </c>
      <c r="W13" s="33" t="str">
        <f t="shared" si="9"/>
        <v/>
      </c>
      <c r="X13" s="33" t="str">
        <f t="shared" si="10"/>
        <v/>
      </c>
      <c r="Y13" s="33" t="str">
        <f t="shared" si="11"/>
        <v/>
      </c>
      <c r="Z13" s="30">
        <f t="shared" si="12"/>
        <v>0</v>
      </c>
      <c r="AA13" s="30">
        <f t="shared" si="13"/>
        <v>0</v>
      </c>
      <c r="AB13" s="30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0">
        <f t="shared" si="21"/>
        <v>0</v>
      </c>
      <c r="AM13" s="237" t="s">
        <v>62</v>
      </c>
      <c r="AN13" s="238"/>
      <c r="AO13" s="238"/>
      <c r="AP13" s="239" t="s">
        <v>635</v>
      </c>
      <c r="AQ13" s="239"/>
      <c r="AR13" s="240" t="s">
        <v>64</v>
      </c>
      <c r="AS13" s="238"/>
    </row>
    <row r="14" spans="1:49" ht="14.25" customHeight="1" x14ac:dyDescent="0.25">
      <c r="A14" s="26"/>
      <c r="B14" s="140"/>
      <c r="C14" s="26"/>
      <c r="D14" s="32"/>
      <c r="E14" s="140"/>
      <c r="F14" s="140"/>
      <c r="G14" s="158"/>
      <c r="H14" s="159"/>
      <c r="I14" s="15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 t="str">
        <f t="shared" si="8"/>
        <v/>
      </c>
      <c r="W14" s="33" t="str">
        <f t="shared" si="9"/>
        <v/>
      </c>
      <c r="X14" s="33" t="str">
        <f t="shared" si="10"/>
        <v/>
      </c>
      <c r="Y14" s="33" t="str">
        <f t="shared" si="11"/>
        <v/>
      </c>
      <c r="Z14" s="30">
        <f t="shared" si="12"/>
        <v>0</v>
      </c>
      <c r="AA14" s="30">
        <f t="shared" si="13"/>
        <v>0</v>
      </c>
      <c r="AB14" s="30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0">
        <f t="shared" si="21"/>
        <v>0</v>
      </c>
      <c r="AM14" s="237" t="s">
        <v>68</v>
      </c>
      <c r="AN14" s="238"/>
      <c r="AO14" s="238"/>
      <c r="AP14" s="241" t="s">
        <v>473</v>
      </c>
      <c r="AQ14" s="239"/>
      <c r="AR14" s="240" t="s">
        <v>70</v>
      </c>
      <c r="AS14" s="238"/>
    </row>
    <row r="15" spans="1:49" ht="14.25" customHeight="1" x14ac:dyDescent="0.25">
      <c r="A15" s="33"/>
      <c r="B15" s="140"/>
      <c r="C15" s="33"/>
      <c r="D15" s="32"/>
      <c r="E15" s="140"/>
      <c r="F15" s="140"/>
      <c r="G15" s="160"/>
      <c r="H15" s="161"/>
      <c r="I15" s="161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 t="str">
        <f t="shared" si="8"/>
        <v/>
      </c>
      <c r="W15" s="33" t="str">
        <f t="shared" si="9"/>
        <v/>
      </c>
      <c r="X15" s="33" t="str">
        <f t="shared" si="10"/>
        <v/>
      </c>
      <c r="Y15" s="33" t="str">
        <f t="shared" si="11"/>
        <v/>
      </c>
      <c r="Z15" s="30">
        <f t="shared" si="12"/>
        <v>0</v>
      </c>
      <c r="AA15" s="30">
        <f t="shared" si="13"/>
        <v>0</v>
      </c>
      <c r="AB15" s="30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0">
        <f t="shared" si="21"/>
        <v>0</v>
      </c>
      <c r="AM15" s="237" t="s">
        <v>74</v>
      </c>
      <c r="AN15" s="238"/>
      <c r="AO15" s="238"/>
      <c r="AP15" s="239" t="s">
        <v>75</v>
      </c>
      <c r="AQ15" s="239"/>
      <c r="AR15" s="240" t="s">
        <v>76</v>
      </c>
      <c r="AS15" s="238"/>
    </row>
    <row r="16" spans="1:49" ht="14.25" customHeight="1" x14ac:dyDescent="0.25">
      <c r="A16" s="33"/>
      <c r="B16" s="140"/>
      <c r="C16" s="33"/>
      <c r="D16" s="32"/>
      <c r="E16" s="140"/>
      <c r="F16" s="140"/>
      <c r="G16" s="160"/>
      <c r="H16" s="161"/>
      <c r="I16" s="161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 t="str">
        <f t="shared" si="8"/>
        <v/>
      </c>
      <c r="W16" s="33" t="str">
        <f t="shared" si="9"/>
        <v/>
      </c>
      <c r="X16" s="33" t="str">
        <f t="shared" si="10"/>
        <v/>
      </c>
      <c r="Y16" s="33" t="str">
        <f t="shared" si="11"/>
        <v/>
      </c>
      <c r="Z16" s="30">
        <f t="shared" si="12"/>
        <v>0</v>
      </c>
      <c r="AA16" s="30">
        <f t="shared" si="13"/>
        <v>0</v>
      </c>
      <c r="AB16" s="30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0">
        <f t="shared" si="21"/>
        <v>0</v>
      </c>
      <c r="AM16" s="238"/>
      <c r="AN16" s="238"/>
      <c r="AO16" s="238"/>
      <c r="AP16" s="238"/>
      <c r="AQ16" s="238"/>
      <c r="AR16" s="238"/>
      <c r="AS16" s="238"/>
    </row>
    <row r="17" spans="1:49" ht="14.25" customHeight="1" x14ac:dyDescent="0.25">
      <c r="A17" s="33"/>
      <c r="B17" s="140"/>
      <c r="C17" s="33"/>
      <c r="D17" s="32"/>
      <c r="E17" s="140"/>
      <c r="F17" s="140"/>
      <c r="G17" s="160"/>
      <c r="H17" s="161"/>
      <c r="I17" s="161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 t="str">
        <f t="shared" si="8"/>
        <v/>
      </c>
      <c r="W17" s="33" t="str">
        <f t="shared" si="9"/>
        <v/>
      </c>
      <c r="X17" s="33" t="str">
        <f t="shared" si="10"/>
        <v/>
      </c>
      <c r="Y17" s="33" t="str">
        <f t="shared" si="11"/>
        <v/>
      </c>
      <c r="Z17" s="30">
        <f t="shared" si="12"/>
        <v>0</v>
      </c>
      <c r="AA17" s="30">
        <f t="shared" si="13"/>
        <v>0</v>
      </c>
      <c r="AB17" s="30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0">
        <f t="shared" si="21"/>
        <v>0</v>
      </c>
      <c r="AM17" s="237" t="s">
        <v>83</v>
      </c>
      <c r="AN17" s="237" t="s">
        <v>84</v>
      </c>
      <c r="AO17" s="238"/>
      <c r="AP17" s="238"/>
      <c r="AQ17" s="238"/>
      <c r="AR17" s="238"/>
      <c r="AS17" s="246">
        <f>J109</f>
        <v>0</v>
      </c>
    </row>
    <row r="18" spans="1:49" ht="14.25" customHeight="1" x14ac:dyDescent="0.25">
      <c r="A18" s="33"/>
      <c r="B18" s="140"/>
      <c r="C18" s="33"/>
      <c r="D18" s="32"/>
      <c r="E18" s="140"/>
      <c r="F18" s="140"/>
      <c r="G18" s="158"/>
      <c r="H18" s="161"/>
      <c r="I18" s="163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 t="str">
        <f t="shared" si="8"/>
        <v/>
      </c>
      <c r="W18" s="33" t="str">
        <f t="shared" si="9"/>
        <v/>
      </c>
      <c r="X18" s="33" t="str">
        <f t="shared" si="10"/>
        <v/>
      </c>
      <c r="Y18" s="33" t="str">
        <f t="shared" si="11"/>
        <v/>
      </c>
      <c r="Z18" s="30">
        <f t="shared" si="12"/>
        <v>0</v>
      </c>
      <c r="AA18" s="30">
        <f t="shared" si="13"/>
        <v>0</v>
      </c>
      <c r="AB18" s="30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0">
        <f t="shared" si="21"/>
        <v>0</v>
      </c>
      <c r="AM18" s="238"/>
      <c r="AN18" s="239" t="s">
        <v>88</v>
      </c>
      <c r="AO18" s="239"/>
      <c r="AP18" s="247"/>
      <c r="AQ18" s="238"/>
      <c r="AR18" s="238"/>
      <c r="AS18" s="238"/>
    </row>
    <row r="19" spans="1:49" ht="14.25" customHeight="1" x14ac:dyDescent="0.25">
      <c r="A19" s="33"/>
      <c r="B19" s="140"/>
      <c r="C19" s="33"/>
      <c r="D19" s="32"/>
      <c r="E19" s="140"/>
      <c r="F19" s="140"/>
      <c r="G19" s="162"/>
      <c r="H19" s="161"/>
      <c r="I19" s="163"/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 t="str">
        <f t="shared" si="8"/>
        <v/>
      </c>
      <c r="W19" s="33" t="str">
        <f t="shared" si="9"/>
        <v/>
      </c>
      <c r="X19" s="33" t="str">
        <f t="shared" si="10"/>
        <v/>
      </c>
      <c r="Y19" s="33" t="str">
        <f t="shared" si="11"/>
        <v/>
      </c>
      <c r="Z19" s="30">
        <f t="shared" si="12"/>
        <v>0</v>
      </c>
      <c r="AA19" s="30">
        <f t="shared" si="13"/>
        <v>0</v>
      </c>
      <c r="AB19" s="30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0">
        <f t="shared" si="21"/>
        <v>0</v>
      </c>
      <c r="AM19" s="238"/>
      <c r="AN19" s="248" t="s">
        <v>92</v>
      </c>
      <c r="AO19" s="249" t="s">
        <v>93</v>
      </c>
      <c r="AP19" s="249" t="s">
        <v>94</v>
      </c>
      <c r="AQ19" s="249" t="s">
        <v>95</v>
      </c>
      <c r="AR19" s="249" t="s">
        <v>96</v>
      </c>
      <c r="AS19" s="249" t="s">
        <v>97</v>
      </c>
    </row>
    <row r="20" spans="1:49" ht="14.25" customHeight="1" x14ac:dyDescent="0.25">
      <c r="A20" s="33"/>
      <c r="B20" s="140"/>
      <c r="C20" s="33"/>
      <c r="D20" s="32"/>
      <c r="E20" s="140"/>
      <c r="F20" s="140"/>
      <c r="G20" s="160"/>
      <c r="H20" s="161"/>
      <c r="I20" s="161"/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 t="str">
        <f t="shared" si="8"/>
        <v/>
      </c>
      <c r="W20" s="33" t="str">
        <f t="shared" si="9"/>
        <v/>
      </c>
      <c r="X20" s="33" t="str">
        <f t="shared" si="10"/>
        <v/>
      </c>
      <c r="Y20" s="33" t="str">
        <f t="shared" si="11"/>
        <v/>
      </c>
      <c r="Z20" s="30">
        <f t="shared" si="12"/>
        <v>0</v>
      </c>
      <c r="AA20" s="30">
        <f t="shared" si="13"/>
        <v>0</v>
      </c>
      <c r="AB20" s="30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0">
        <f t="shared" si="21"/>
        <v>0</v>
      </c>
      <c r="AM20" s="238"/>
      <c r="AN20" s="250" t="s">
        <v>101</v>
      </c>
      <c r="AO20" s="250" t="s">
        <v>14</v>
      </c>
      <c r="AP20" s="250" t="s">
        <v>18</v>
      </c>
      <c r="AQ20" s="250" t="s">
        <v>22</v>
      </c>
      <c r="AR20" s="250" t="s">
        <v>33</v>
      </c>
      <c r="AS20" s="250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140"/>
      <c r="C21" s="33"/>
      <c r="D21" s="32"/>
      <c r="E21" s="140"/>
      <c r="F21" s="140"/>
      <c r="G21" s="162"/>
      <c r="H21" s="161"/>
      <c r="I21" s="163"/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 t="str">
        <f t="shared" si="8"/>
        <v/>
      </c>
      <c r="W21" s="33" t="str">
        <f t="shared" si="9"/>
        <v/>
      </c>
      <c r="X21" s="33" t="str">
        <f t="shared" si="10"/>
        <v/>
      </c>
      <c r="Y21" s="33" t="str">
        <f t="shared" si="11"/>
        <v/>
      </c>
      <c r="Z21" s="30">
        <f t="shared" si="12"/>
        <v>0</v>
      </c>
      <c r="AA21" s="30">
        <f t="shared" si="13"/>
        <v>0</v>
      </c>
      <c r="AB21" s="30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0">
        <f t="shared" si="21"/>
        <v>0</v>
      </c>
      <c r="AM21" s="238"/>
      <c r="AN21" s="252" t="s">
        <v>108</v>
      </c>
      <c r="AO21" s="253" t="s">
        <v>109</v>
      </c>
      <c r="AP21" s="254">
        <f t="shared" ref="AP21:AS21" si="22">SUM(AP22:AP24)</f>
        <v>0</v>
      </c>
      <c r="AQ21" s="254">
        <f t="shared" si="22"/>
        <v>0</v>
      </c>
      <c r="AR21" s="254">
        <f t="shared" si="22"/>
        <v>0</v>
      </c>
      <c r="AS21" s="254">
        <f t="shared" si="22"/>
        <v>0</v>
      </c>
      <c r="AU21" s="48">
        <f>H109-Z109</f>
        <v>0</v>
      </c>
      <c r="AV21" s="48">
        <f>R109-Z109+AA109</f>
        <v>0</v>
      </c>
      <c r="AW21" s="48">
        <f>AU21-AV21</f>
        <v>0</v>
      </c>
    </row>
    <row r="22" spans="1:49" ht="14.25" customHeight="1" x14ac:dyDescent="0.25">
      <c r="A22" s="33"/>
      <c r="B22" s="140"/>
      <c r="C22" s="33"/>
      <c r="D22" s="32"/>
      <c r="E22" s="140"/>
      <c r="F22" s="140"/>
      <c r="G22" s="160"/>
      <c r="H22" s="161"/>
      <c r="I22" s="161"/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 t="str">
        <f t="shared" si="8"/>
        <v/>
      </c>
      <c r="W22" s="33" t="str">
        <f t="shared" si="9"/>
        <v/>
      </c>
      <c r="X22" s="33" t="str">
        <f t="shared" si="10"/>
        <v/>
      </c>
      <c r="Y22" s="33" t="str">
        <f t="shared" si="11"/>
        <v/>
      </c>
      <c r="Z22" s="30">
        <f t="shared" si="12"/>
        <v>0</v>
      </c>
      <c r="AA22" s="30">
        <f t="shared" si="13"/>
        <v>0</v>
      </c>
      <c r="AB22" s="30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0">
        <f t="shared" si="21"/>
        <v>0</v>
      </c>
      <c r="AM22" s="238"/>
      <c r="AN22" s="255"/>
      <c r="AO22" s="255" t="s">
        <v>113</v>
      </c>
      <c r="AP22" s="254">
        <f>J9</f>
        <v>0</v>
      </c>
      <c r="AQ22" s="254">
        <f t="shared" ref="AQ22:AR22" si="23">AU21</f>
        <v>0</v>
      </c>
      <c r="AR22" s="254">
        <f t="shared" si="23"/>
        <v>0</v>
      </c>
      <c r="AS22" s="254">
        <f t="shared" ref="AS22:AS24" si="24">AP22+AQ22-AR22</f>
        <v>0</v>
      </c>
    </row>
    <row r="23" spans="1:49" ht="14.25" hidden="1" customHeight="1" x14ac:dyDescent="0.25">
      <c r="A23" s="33"/>
      <c r="B23" s="140"/>
      <c r="C23" s="33"/>
      <c r="D23" s="32"/>
      <c r="E23" s="140"/>
      <c r="F23" s="140"/>
      <c r="G23" s="160"/>
      <c r="H23" s="161"/>
      <c r="I23" s="161"/>
      <c r="J23" s="30">
        <f t="shared" si="0"/>
        <v>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 t="str">
        <f t="shared" si="8"/>
        <v/>
      </c>
      <c r="W23" s="33" t="str">
        <f t="shared" si="9"/>
        <v/>
      </c>
      <c r="X23" s="33" t="str">
        <f t="shared" si="10"/>
        <v/>
      </c>
      <c r="Y23" s="33" t="str">
        <f t="shared" si="11"/>
        <v/>
      </c>
      <c r="Z23" s="30">
        <f t="shared" si="12"/>
        <v>0</v>
      </c>
      <c r="AA23" s="30">
        <f t="shared" si="13"/>
        <v>0</v>
      </c>
      <c r="AB23" s="30">
        <f t="shared" si="14"/>
        <v>0</v>
      </c>
      <c r="AD23" s="33" t="s">
        <v>116</v>
      </c>
      <c r="AE23" s="32" t="str">
        <f t="shared" si="15"/>
        <v/>
      </c>
      <c r="AF23" s="33" t="str">
        <f t="shared" ref="AF23:AF86" si="25">IFERROR(VLOOKUP(AD23,$C$10:$J$108,3,FALSE),"")</f>
        <v/>
      </c>
      <c r="AG23" s="33" t="str">
        <f t="shared" ref="AG23:AG86" si="26">IFERROR(VLOOKUP(AD23,$C$10:$J$108,4,FALSE),"")</f>
        <v/>
      </c>
      <c r="AH23" s="33" t="str">
        <f t="shared" ref="AH23:AH86" si="27">IFERROR(VLOOKUP(AD23,$C$10:$J$108,5,FALSE),"")</f>
        <v/>
      </c>
      <c r="AI23" s="30">
        <f t="shared" ref="AI23:AI86" si="28">IFERROR(VLOOKUP(AD23,$C$10:$J$108,6,FALSE),0)</f>
        <v>0</v>
      </c>
      <c r="AJ23" s="30">
        <f t="shared" ref="AJ23:AJ86" si="29">IFERROR(VLOOKUP(AD23,$C$10:$J$108,7,FALSE),0)</f>
        <v>0</v>
      </c>
      <c r="AK23" s="30">
        <f t="shared" si="21"/>
        <v>0</v>
      </c>
      <c r="AM23" s="238"/>
      <c r="AN23" s="256"/>
      <c r="AO23" s="256" t="s">
        <v>117</v>
      </c>
      <c r="AP23" s="257">
        <v>0</v>
      </c>
      <c r="AQ23" s="257">
        <v>0</v>
      </c>
      <c r="AR23" s="257">
        <v>0</v>
      </c>
      <c r="AS23" s="254">
        <f t="shared" si="24"/>
        <v>0</v>
      </c>
      <c r="AU23" s="3" t="s">
        <v>118</v>
      </c>
    </row>
    <row r="24" spans="1:49" ht="14.25" hidden="1" customHeight="1" x14ac:dyDescent="0.25">
      <c r="A24" s="33"/>
      <c r="B24" s="140"/>
      <c r="C24" s="33"/>
      <c r="D24" s="32"/>
      <c r="E24" s="140"/>
      <c r="F24" s="140"/>
      <c r="G24" s="160"/>
      <c r="H24" s="161"/>
      <c r="I24" s="164"/>
      <c r="J24" s="30">
        <f t="shared" si="0"/>
        <v>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 t="str">
        <f t="shared" si="8"/>
        <v/>
      </c>
      <c r="W24" s="33" t="str">
        <f t="shared" si="9"/>
        <v/>
      </c>
      <c r="X24" s="33" t="str">
        <f t="shared" si="10"/>
        <v/>
      </c>
      <c r="Y24" s="33" t="str">
        <f t="shared" si="11"/>
        <v/>
      </c>
      <c r="Z24" s="30">
        <f t="shared" si="12"/>
        <v>0</v>
      </c>
      <c r="AA24" s="30">
        <f t="shared" si="13"/>
        <v>0</v>
      </c>
      <c r="AB24" s="30">
        <f t="shared" si="14"/>
        <v>0</v>
      </c>
      <c r="AD24" s="33" t="s">
        <v>121</v>
      </c>
      <c r="AE24" s="32" t="str">
        <f t="shared" si="15"/>
        <v/>
      </c>
      <c r="AF24" s="33" t="str">
        <f t="shared" si="25"/>
        <v/>
      </c>
      <c r="AG24" s="33" t="str">
        <f t="shared" si="26"/>
        <v/>
      </c>
      <c r="AH24" s="33" t="str">
        <f t="shared" si="27"/>
        <v/>
      </c>
      <c r="AI24" s="30">
        <f t="shared" si="28"/>
        <v>0</v>
      </c>
      <c r="AJ24" s="30">
        <f t="shared" si="29"/>
        <v>0</v>
      </c>
      <c r="AK24" s="30">
        <f t="shared" si="21"/>
        <v>0</v>
      </c>
      <c r="AM24" s="238"/>
      <c r="AN24" s="258"/>
      <c r="AO24" s="258" t="s">
        <v>122</v>
      </c>
      <c r="AP24" s="259">
        <v>0</v>
      </c>
      <c r="AQ24" s="259">
        <v>0</v>
      </c>
      <c r="AR24" s="259">
        <v>0</v>
      </c>
      <c r="AS24" s="254">
        <f t="shared" si="24"/>
        <v>0</v>
      </c>
      <c r="AU24" s="4">
        <f t="shared" ref="AU24:AV24" si="30">H109</f>
        <v>0</v>
      </c>
      <c r="AV24" s="4">
        <f t="shared" si="30"/>
        <v>0</v>
      </c>
      <c r="AW24" s="4">
        <f>AU24-AV24</f>
        <v>0</v>
      </c>
    </row>
    <row r="25" spans="1:49" ht="14.25" hidden="1" customHeight="1" x14ac:dyDescent="0.25">
      <c r="A25" s="33"/>
      <c r="B25" s="140"/>
      <c r="C25" s="33"/>
      <c r="D25" s="32"/>
      <c r="E25" s="140"/>
      <c r="F25" s="140"/>
      <c r="G25" s="160"/>
      <c r="H25" s="161"/>
      <c r="I25" s="161"/>
      <c r="J25" s="168">
        <f t="shared" si="0"/>
        <v>0</v>
      </c>
      <c r="K25" s="1"/>
      <c r="L25" s="31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ref="Q25:Q88" si="31">IFERROR(VLOOKUP(L25,$A$10:$J$108,8,FALSE),0)</f>
        <v>0</v>
      </c>
      <c r="R25" s="30">
        <f t="shared" ref="R25:R88" si="32">IFERROR(VLOOKUP(L25,$A$10:$J$108,9,FALSE),0)</f>
        <v>0</v>
      </c>
      <c r="S25" s="30">
        <f t="shared" si="7"/>
        <v>0</v>
      </c>
      <c r="U25" s="33" t="s">
        <v>124</v>
      </c>
      <c r="V25" s="32" t="str">
        <f t="shared" ref="V25:V88" si="33">IFERROR(VLOOKUP(U25,$B$10:$J$108,3,FALSE),"")</f>
        <v/>
      </c>
      <c r="W25" s="33" t="str">
        <f t="shared" ref="W25:W88" si="34">IFERROR(VLOOKUP(U25,$B$10:$J$108,4,FALSE),"")</f>
        <v/>
      </c>
      <c r="X25" s="33" t="str">
        <f t="shared" ref="X25:X88" si="35">IFERROR(VLOOKUP(U25,$B$10:$J$108,5,FALSE),"")</f>
        <v/>
      </c>
      <c r="Y25" s="33" t="str">
        <f t="shared" ref="Y25:Y88" si="36">IFERROR(VLOOKUP(U25,$B$10:$J$108,6,FALSE),"")</f>
        <v/>
      </c>
      <c r="Z25" s="30">
        <f t="shared" ref="Z25:Z88" si="37">IFERROR(VLOOKUP(U25,$B$10:$J$108,7,FALSE),0)</f>
        <v>0</v>
      </c>
      <c r="AA25" s="30">
        <f t="shared" ref="AA25:AA88" si="38">IFERROR(VLOOKUP(U25,$B$10:$J$108,8,FALSE),0)</f>
        <v>0</v>
      </c>
      <c r="AB25" s="30">
        <f t="shared" si="14"/>
        <v>0</v>
      </c>
      <c r="AD25" s="33" t="s">
        <v>125</v>
      </c>
      <c r="AE25" s="32" t="str">
        <f t="shared" si="15"/>
        <v/>
      </c>
      <c r="AF25" s="33" t="str">
        <f>IFERROR(VLOOKUP(AD25,$C$10:$J$108,3,FALSE),"")</f>
        <v/>
      </c>
      <c r="AG25" s="33" t="str">
        <f>IFERROR(VLOOKUP(AD25,$C$10:$J$108,4,FALSE),"")</f>
        <v/>
      </c>
      <c r="AH25" s="33" t="str">
        <f>IFERROR(VLOOKUP(AD25,$C$10:$J$108,5,FALSE),"")</f>
        <v/>
      </c>
      <c r="AI25" s="30">
        <f>IFERROR(VLOOKUP(AD25,$C$10:$J$108,6,FALSE),0)</f>
        <v>0</v>
      </c>
      <c r="AJ25" s="30">
        <f>IFERROR(VLOOKUP(AD25,$C$10:$J$108,7,FALSE),0)</f>
        <v>0</v>
      </c>
      <c r="AK25" s="30">
        <f t="shared" si="21"/>
        <v>0</v>
      </c>
      <c r="AM25" s="238"/>
      <c r="AN25" s="275"/>
      <c r="AO25" s="275"/>
      <c r="AP25" s="274"/>
      <c r="AQ25" s="274"/>
      <c r="AR25" s="274"/>
      <c r="AS25" s="254"/>
      <c r="AU25" s="4"/>
      <c r="AV25" s="4"/>
      <c r="AW25" s="4"/>
    </row>
    <row r="26" spans="1:49" ht="14.25" hidden="1" customHeight="1" x14ac:dyDescent="0.25">
      <c r="A26" s="33"/>
      <c r="B26" s="140"/>
      <c r="C26" s="33"/>
      <c r="D26" s="32"/>
      <c r="E26" s="140"/>
      <c r="F26" s="140"/>
      <c r="G26" s="160"/>
      <c r="H26" s="161"/>
      <c r="I26" s="161"/>
      <c r="J26" s="168">
        <f t="shared" si="0"/>
        <v>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31"/>
        <v>0</v>
      </c>
      <c r="R26" s="30">
        <f t="shared" si="32"/>
        <v>0</v>
      </c>
      <c r="S26" s="30">
        <f t="shared" si="7"/>
        <v>0</v>
      </c>
      <c r="U26" s="33" t="s">
        <v>129</v>
      </c>
      <c r="V26" s="32" t="str">
        <f t="shared" si="33"/>
        <v/>
      </c>
      <c r="W26" s="33" t="str">
        <f t="shared" si="34"/>
        <v/>
      </c>
      <c r="X26" s="33" t="str">
        <f t="shared" si="35"/>
        <v/>
      </c>
      <c r="Y26" s="33" t="str">
        <f t="shared" si="36"/>
        <v/>
      </c>
      <c r="Z26" s="30">
        <f t="shared" si="37"/>
        <v>0</v>
      </c>
      <c r="AA26" s="30">
        <f t="shared" si="38"/>
        <v>0</v>
      </c>
      <c r="AB26" s="30">
        <f t="shared" si="14"/>
        <v>0</v>
      </c>
      <c r="AD26" s="33" t="s">
        <v>130</v>
      </c>
      <c r="AE26" s="32" t="str">
        <f t="shared" si="15"/>
        <v/>
      </c>
      <c r="AF26" s="33" t="str">
        <f t="shared" si="25"/>
        <v/>
      </c>
      <c r="AG26" s="33" t="str">
        <f t="shared" si="26"/>
        <v/>
      </c>
      <c r="AH26" s="33" t="str">
        <f t="shared" si="27"/>
        <v/>
      </c>
      <c r="AI26" s="30">
        <f t="shared" si="28"/>
        <v>0</v>
      </c>
      <c r="AJ26" s="30">
        <f t="shared" si="29"/>
        <v>0</v>
      </c>
      <c r="AK26" s="30">
        <f t="shared" si="21"/>
        <v>0</v>
      </c>
      <c r="AM26" s="238"/>
      <c r="AN26" s="275"/>
      <c r="AO26" s="275"/>
      <c r="AP26" s="274"/>
      <c r="AQ26" s="274"/>
      <c r="AR26" s="274"/>
      <c r="AS26" s="254"/>
      <c r="AU26" s="4"/>
      <c r="AV26" s="4"/>
      <c r="AW26" s="4"/>
    </row>
    <row r="27" spans="1:49" ht="14.25" hidden="1" customHeight="1" x14ac:dyDescent="0.25">
      <c r="A27" s="33"/>
      <c r="B27" s="140"/>
      <c r="C27" s="33"/>
      <c r="D27" s="32"/>
      <c r="E27" s="140"/>
      <c r="F27" s="140"/>
      <c r="G27" s="165"/>
      <c r="H27" s="166"/>
      <c r="I27" s="166"/>
      <c r="J27" s="30">
        <f t="shared" si="0"/>
        <v>0</v>
      </c>
      <c r="K27" s="1"/>
      <c r="L27" s="31" t="s">
        <v>132</v>
      </c>
      <c r="M27" s="32" t="str">
        <f t="shared" ref="M27:M58" si="39">IFERROR(VLOOKUP(L27,$A$10:$J$108,4,FALSE),"")</f>
        <v/>
      </c>
      <c r="N27" s="33" t="str">
        <f t="shared" ref="N27:N58" si="40">IFERROR(VLOOKUP(L27,$A$10:$J$108,5,FALSE),"")</f>
        <v/>
      </c>
      <c r="O27" s="33" t="str">
        <f t="shared" ref="O27:O58" si="41">IFERROR(VLOOKUP(L27,$A$10:$J$108,6,FALSE),"")</f>
        <v/>
      </c>
      <c r="P27" s="34" t="str">
        <f t="shared" ref="P27:P58" si="42">IFERROR(VLOOKUP(L27,$A$10:$J$108,7,FALSE),"")</f>
        <v/>
      </c>
      <c r="Q27" s="30">
        <f t="shared" si="31"/>
        <v>0</v>
      </c>
      <c r="R27" s="30">
        <f t="shared" si="32"/>
        <v>0</v>
      </c>
      <c r="S27" s="30">
        <f t="shared" si="7"/>
        <v>0</v>
      </c>
      <c r="U27" s="33" t="s">
        <v>133</v>
      </c>
      <c r="V27" s="32" t="str">
        <f t="shared" si="33"/>
        <v/>
      </c>
      <c r="W27" s="33" t="str">
        <f t="shared" si="34"/>
        <v/>
      </c>
      <c r="X27" s="33" t="str">
        <f t="shared" si="35"/>
        <v/>
      </c>
      <c r="Y27" s="33" t="str">
        <f t="shared" si="36"/>
        <v/>
      </c>
      <c r="Z27" s="30">
        <f t="shared" si="37"/>
        <v>0</v>
      </c>
      <c r="AA27" s="30">
        <f t="shared" si="38"/>
        <v>0</v>
      </c>
      <c r="AB27" s="30">
        <f t="shared" si="14"/>
        <v>0</v>
      </c>
      <c r="AD27" s="33" t="s">
        <v>134</v>
      </c>
      <c r="AE27" s="32" t="str">
        <f t="shared" ref="AE27:AE90" si="43">IFERROR(VLOOKUP(AD27,$C$10:$J$108,2,FALSE),"")</f>
        <v/>
      </c>
      <c r="AF27" s="33" t="str">
        <f t="shared" si="25"/>
        <v/>
      </c>
      <c r="AG27" s="33" t="str">
        <f t="shared" si="26"/>
        <v/>
      </c>
      <c r="AH27" s="33" t="str">
        <f t="shared" si="27"/>
        <v/>
      </c>
      <c r="AI27" s="30">
        <f t="shared" si="28"/>
        <v>0</v>
      </c>
      <c r="AJ27" s="30">
        <f t="shared" si="29"/>
        <v>0</v>
      </c>
      <c r="AK27" s="30">
        <f t="shared" si="21"/>
        <v>0</v>
      </c>
      <c r="AM27" s="238"/>
      <c r="AN27" s="260" t="s">
        <v>126</v>
      </c>
      <c r="AO27" s="261" t="s">
        <v>127</v>
      </c>
      <c r="AP27" s="254">
        <f t="shared" ref="AP27:AS27" si="44">SUM(AP28:AP31)</f>
        <v>0</v>
      </c>
      <c r="AQ27" s="254">
        <f t="shared" si="44"/>
        <v>0</v>
      </c>
      <c r="AR27" s="254">
        <f t="shared" si="44"/>
        <v>0</v>
      </c>
      <c r="AS27" s="254">
        <f t="shared" si="44"/>
        <v>0</v>
      </c>
    </row>
    <row r="28" spans="1:49" ht="14.25" hidden="1" customHeight="1" x14ac:dyDescent="0.25">
      <c r="A28" s="33"/>
      <c r="B28" s="140"/>
      <c r="C28" s="33"/>
      <c r="D28" s="32"/>
      <c r="E28" s="140"/>
      <c r="F28" s="140"/>
      <c r="G28" s="158"/>
      <c r="H28" s="167"/>
      <c r="I28" s="167"/>
      <c r="J28" s="30">
        <f t="shared" si="0"/>
        <v>0</v>
      </c>
      <c r="K28" s="1"/>
      <c r="L28" s="31" t="s">
        <v>136</v>
      </c>
      <c r="M28" s="32" t="str">
        <f t="shared" si="39"/>
        <v/>
      </c>
      <c r="N28" s="33" t="str">
        <f t="shared" si="40"/>
        <v/>
      </c>
      <c r="O28" s="33" t="str">
        <f t="shared" si="41"/>
        <v/>
      </c>
      <c r="P28" s="34" t="str">
        <f t="shared" si="42"/>
        <v/>
      </c>
      <c r="Q28" s="30">
        <f t="shared" si="31"/>
        <v>0</v>
      </c>
      <c r="R28" s="30">
        <f t="shared" si="32"/>
        <v>0</v>
      </c>
      <c r="S28" s="30">
        <f t="shared" si="7"/>
        <v>0</v>
      </c>
      <c r="U28" s="33" t="s">
        <v>137</v>
      </c>
      <c r="V28" s="32" t="str">
        <f t="shared" si="33"/>
        <v/>
      </c>
      <c r="W28" s="33" t="str">
        <f t="shared" si="34"/>
        <v/>
      </c>
      <c r="X28" s="33" t="str">
        <f t="shared" si="35"/>
        <v/>
      </c>
      <c r="Y28" s="33" t="str">
        <f t="shared" si="36"/>
        <v/>
      </c>
      <c r="Z28" s="30">
        <f t="shared" si="37"/>
        <v>0</v>
      </c>
      <c r="AA28" s="30">
        <f t="shared" si="38"/>
        <v>0</v>
      </c>
      <c r="AB28" s="30">
        <f t="shared" si="14"/>
        <v>0</v>
      </c>
      <c r="AD28" s="33" t="s">
        <v>138</v>
      </c>
      <c r="AE28" s="32" t="str">
        <f t="shared" si="43"/>
        <v/>
      </c>
      <c r="AF28" s="33" t="str">
        <f t="shared" si="25"/>
        <v/>
      </c>
      <c r="AG28" s="33" t="str">
        <f t="shared" si="26"/>
        <v/>
      </c>
      <c r="AH28" s="33" t="str">
        <f t="shared" si="27"/>
        <v/>
      </c>
      <c r="AI28" s="30">
        <f t="shared" si="28"/>
        <v>0</v>
      </c>
      <c r="AJ28" s="30">
        <f t="shared" si="29"/>
        <v>0</v>
      </c>
      <c r="AK28" s="30">
        <f t="shared" si="21"/>
        <v>0</v>
      </c>
      <c r="AM28" s="238"/>
      <c r="AN28" s="255"/>
      <c r="AO28" s="255" t="s">
        <v>131</v>
      </c>
      <c r="AP28" s="262">
        <f>J9</f>
        <v>0</v>
      </c>
      <c r="AQ28" s="262">
        <f>AU24</f>
        <v>0</v>
      </c>
      <c r="AR28" s="262">
        <f>I109+AK109</f>
        <v>0</v>
      </c>
      <c r="AS28" s="254">
        <f t="shared" ref="AS28:AS31" si="45">AP28+AQ28-AR28</f>
        <v>0</v>
      </c>
    </row>
    <row r="29" spans="1:49" ht="14.25" hidden="1" customHeight="1" x14ac:dyDescent="0.25">
      <c r="A29" s="33"/>
      <c r="B29" s="33"/>
      <c r="C29" s="33"/>
      <c r="D29" s="32"/>
      <c r="E29" s="33"/>
      <c r="F29" s="151"/>
      <c r="G29" s="158"/>
      <c r="H29" s="30">
        <v>0</v>
      </c>
      <c r="I29" s="30">
        <v>0</v>
      </c>
      <c r="J29" s="30">
        <f t="shared" si="0"/>
        <v>0</v>
      </c>
      <c r="K29" s="1"/>
      <c r="L29" s="31" t="s">
        <v>140</v>
      </c>
      <c r="M29" s="32" t="str">
        <f t="shared" si="39"/>
        <v/>
      </c>
      <c r="N29" s="33" t="str">
        <f t="shared" si="40"/>
        <v/>
      </c>
      <c r="O29" s="33" t="str">
        <f t="shared" si="41"/>
        <v/>
      </c>
      <c r="P29" s="34" t="str">
        <f t="shared" si="42"/>
        <v/>
      </c>
      <c r="Q29" s="30">
        <f t="shared" si="31"/>
        <v>0</v>
      </c>
      <c r="R29" s="30">
        <f t="shared" si="32"/>
        <v>0</v>
      </c>
      <c r="S29" s="30">
        <f t="shared" si="7"/>
        <v>0</v>
      </c>
      <c r="U29" s="33" t="s">
        <v>141</v>
      </c>
      <c r="V29" s="32" t="str">
        <f t="shared" si="33"/>
        <v/>
      </c>
      <c r="W29" s="33" t="str">
        <f t="shared" si="34"/>
        <v/>
      </c>
      <c r="X29" s="33" t="str">
        <f t="shared" si="35"/>
        <v/>
      </c>
      <c r="Y29" s="33" t="str">
        <f t="shared" si="36"/>
        <v/>
      </c>
      <c r="Z29" s="30">
        <f t="shared" si="37"/>
        <v>0</v>
      </c>
      <c r="AA29" s="30">
        <f t="shared" si="38"/>
        <v>0</v>
      </c>
      <c r="AB29" s="30">
        <f t="shared" si="14"/>
        <v>0</v>
      </c>
      <c r="AD29" s="33" t="s">
        <v>142</v>
      </c>
      <c r="AE29" s="32" t="str">
        <f t="shared" si="43"/>
        <v/>
      </c>
      <c r="AF29" s="33" t="str">
        <f t="shared" si="25"/>
        <v/>
      </c>
      <c r="AG29" s="33" t="str">
        <f t="shared" si="26"/>
        <v/>
      </c>
      <c r="AH29" s="33" t="str">
        <f t="shared" si="27"/>
        <v/>
      </c>
      <c r="AI29" s="30">
        <f t="shared" si="28"/>
        <v>0</v>
      </c>
      <c r="AJ29" s="30">
        <f t="shared" si="29"/>
        <v>0</v>
      </c>
      <c r="AK29" s="30">
        <f t="shared" si="21"/>
        <v>0</v>
      </c>
      <c r="AM29" s="238"/>
      <c r="AN29" s="256"/>
      <c r="AO29" s="256" t="s">
        <v>135</v>
      </c>
      <c r="AP29" s="257">
        <v>0</v>
      </c>
      <c r="AQ29" s="257">
        <v>0</v>
      </c>
      <c r="AR29" s="257">
        <v>0</v>
      </c>
      <c r="AS29" s="254">
        <f t="shared" si="45"/>
        <v>0</v>
      </c>
    </row>
    <row r="30" spans="1:49" ht="14.25" hidden="1" customHeight="1" x14ac:dyDescent="0.25">
      <c r="A30" s="33"/>
      <c r="B30" s="33"/>
      <c r="C30" s="33"/>
      <c r="D30" s="32"/>
      <c r="E30" s="33"/>
      <c r="F30" s="151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39"/>
        <v/>
      </c>
      <c r="N30" s="33" t="str">
        <f t="shared" si="40"/>
        <v/>
      </c>
      <c r="O30" s="33" t="str">
        <f t="shared" si="41"/>
        <v/>
      </c>
      <c r="P30" s="34" t="str">
        <f t="shared" si="42"/>
        <v/>
      </c>
      <c r="Q30" s="30">
        <f t="shared" si="31"/>
        <v>0</v>
      </c>
      <c r="R30" s="30">
        <f t="shared" si="32"/>
        <v>0</v>
      </c>
      <c r="S30" s="30">
        <f t="shared" si="7"/>
        <v>0</v>
      </c>
      <c r="U30" s="33" t="s">
        <v>145</v>
      </c>
      <c r="V30" s="32" t="str">
        <f t="shared" si="33"/>
        <v/>
      </c>
      <c r="W30" s="33" t="str">
        <f t="shared" si="34"/>
        <v/>
      </c>
      <c r="X30" s="33" t="str">
        <f t="shared" si="35"/>
        <v/>
      </c>
      <c r="Y30" s="33" t="str">
        <f t="shared" si="36"/>
        <v/>
      </c>
      <c r="Z30" s="30">
        <f t="shared" si="37"/>
        <v>0</v>
      </c>
      <c r="AA30" s="30">
        <f t="shared" si="38"/>
        <v>0</v>
      </c>
      <c r="AB30" s="30">
        <f t="shared" si="14"/>
        <v>0</v>
      </c>
      <c r="AD30" s="33" t="s">
        <v>146</v>
      </c>
      <c r="AE30" s="32" t="str">
        <f t="shared" si="43"/>
        <v/>
      </c>
      <c r="AF30" s="33" t="str">
        <f t="shared" si="25"/>
        <v/>
      </c>
      <c r="AG30" s="33" t="str">
        <f t="shared" si="26"/>
        <v/>
      </c>
      <c r="AH30" s="33" t="str">
        <f t="shared" si="27"/>
        <v/>
      </c>
      <c r="AI30" s="30">
        <f t="shared" si="28"/>
        <v>0</v>
      </c>
      <c r="AJ30" s="30">
        <f t="shared" si="29"/>
        <v>0</v>
      </c>
      <c r="AK30" s="30">
        <f t="shared" si="21"/>
        <v>0</v>
      </c>
      <c r="AM30" s="238"/>
      <c r="AN30" s="256"/>
      <c r="AO30" s="256" t="s">
        <v>139</v>
      </c>
      <c r="AP30" s="257">
        <f>AK9</f>
        <v>0</v>
      </c>
      <c r="AQ30" s="257">
        <f t="shared" ref="AQ30:AR30" si="46">AI109</f>
        <v>0</v>
      </c>
      <c r="AR30" s="257">
        <f t="shared" si="46"/>
        <v>0</v>
      </c>
      <c r="AS30" s="254">
        <f t="shared" si="45"/>
        <v>0</v>
      </c>
    </row>
    <row r="31" spans="1:49" ht="14.25" hidden="1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1" t="s">
        <v>148</v>
      </c>
      <c r="M31" s="32" t="str">
        <f t="shared" si="39"/>
        <v/>
      </c>
      <c r="N31" s="33" t="str">
        <f t="shared" si="40"/>
        <v/>
      </c>
      <c r="O31" s="33" t="str">
        <f t="shared" si="41"/>
        <v/>
      </c>
      <c r="P31" s="34" t="str">
        <f t="shared" si="42"/>
        <v/>
      </c>
      <c r="Q31" s="30">
        <f t="shared" si="31"/>
        <v>0</v>
      </c>
      <c r="R31" s="30">
        <f t="shared" si="32"/>
        <v>0</v>
      </c>
      <c r="S31" s="30">
        <f t="shared" si="7"/>
        <v>0</v>
      </c>
      <c r="U31" s="33" t="s">
        <v>149</v>
      </c>
      <c r="V31" s="32" t="str">
        <f t="shared" si="33"/>
        <v/>
      </c>
      <c r="W31" s="33" t="str">
        <f t="shared" si="34"/>
        <v/>
      </c>
      <c r="X31" s="33" t="str">
        <f t="shared" si="35"/>
        <v/>
      </c>
      <c r="Y31" s="33" t="str">
        <f t="shared" si="36"/>
        <v/>
      </c>
      <c r="Z31" s="30">
        <f t="shared" si="37"/>
        <v>0</v>
      </c>
      <c r="AA31" s="30">
        <f t="shared" si="38"/>
        <v>0</v>
      </c>
      <c r="AB31" s="30">
        <f t="shared" si="14"/>
        <v>0</v>
      </c>
      <c r="AD31" s="33" t="s">
        <v>150</v>
      </c>
      <c r="AE31" s="32" t="str">
        <f t="shared" si="43"/>
        <v/>
      </c>
      <c r="AF31" s="33" t="str">
        <f t="shared" si="25"/>
        <v/>
      </c>
      <c r="AG31" s="33" t="str">
        <f t="shared" si="26"/>
        <v/>
      </c>
      <c r="AH31" s="33" t="str">
        <f t="shared" si="27"/>
        <v/>
      </c>
      <c r="AI31" s="30">
        <f t="shared" si="28"/>
        <v>0</v>
      </c>
      <c r="AJ31" s="30">
        <f t="shared" si="29"/>
        <v>0</v>
      </c>
      <c r="AK31" s="30">
        <f t="shared" si="21"/>
        <v>0</v>
      </c>
      <c r="AM31" s="238"/>
      <c r="AN31" s="258"/>
      <c r="AO31" s="258" t="s">
        <v>143</v>
      </c>
      <c r="AP31" s="259">
        <v>0</v>
      </c>
      <c r="AQ31" s="259">
        <v>0</v>
      </c>
      <c r="AR31" s="259">
        <v>0</v>
      </c>
      <c r="AS31" s="254">
        <f t="shared" si="45"/>
        <v>0</v>
      </c>
    </row>
    <row r="32" spans="1:49" ht="14.25" hidden="1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39"/>
        <v/>
      </c>
      <c r="N32" s="33" t="str">
        <f t="shared" si="40"/>
        <v/>
      </c>
      <c r="O32" s="33" t="str">
        <f t="shared" si="41"/>
        <v/>
      </c>
      <c r="P32" s="34" t="str">
        <f t="shared" si="42"/>
        <v/>
      </c>
      <c r="Q32" s="30">
        <f t="shared" si="31"/>
        <v>0</v>
      </c>
      <c r="R32" s="30">
        <f t="shared" si="32"/>
        <v>0</v>
      </c>
      <c r="S32" s="30">
        <f t="shared" si="7"/>
        <v>0</v>
      </c>
      <c r="U32" s="33" t="s">
        <v>154</v>
      </c>
      <c r="V32" s="32" t="str">
        <f t="shared" si="33"/>
        <v/>
      </c>
      <c r="W32" s="33" t="str">
        <f t="shared" si="34"/>
        <v/>
      </c>
      <c r="X32" s="33" t="str">
        <f t="shared" si="35"/>
        <v/>
      </c>
      <c r="Y32" s="33" t="str">
        <f t="shared" si="36"/>
        <v/>
      </c>
      <c r="Z32" s="30">
        <f t="shared" si="37"/>
        <v>0</v>
      </c>
      <c r="AA32" s="30">
        <f t="shared" si="38"/>
        <v>0</v>
      </c>
      <c r="AB32" s="30">
        <f t="shared" si="14"/>
        <v>0</v>
      </c>
      <c r="AD32" s="33" t="s">
        <v>155</v>
      </c>
      <c r="AE32" s="32" t="str">
        <f t="shared" si="43"/>
        <v/>
      </c>
      <c r="AF32" s="33" t="str">
        <f t="shared" si="25"/>
        <v/>
      </c>
      <c r="AG32" s="33" t="str">
        <f t="shared" si="26"/>
        <v/>
      </c>
      <c r="AH32" s="33" t="str">
        <f t="shared" si="27"/>
        <v/>
      </c>
      <c r="AI32" s="30">
        <f t="shared" si="28"/>
        <v>0</v>
      </c>
      <c r="AJ32" s="30">
        <f t="shared" si="29"/>
        <v>0</v>
      </c>
      <c r="AK32" s="30">
        <f t="shared" si="21"/>
        <v>0</v>
      </c>
      <c r="AM32" s="238"/>
      <c r="AN32" s="237" t="s">
        <v>147</v>
      </c>
      <c r="AO32" s="238"/>
      <c r="AP32" s="263"/>
      <c r="AQ32" s="263"/>
      <c r="AR32" s="263"/>
      <c r="AS32" s="263"/>
    </row>
    <row r="33" spans="1:45" ht="14.25" hidden="1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1" t="s">
        <v>157</v>
      </c>
      <c r="M33" s="32" t="str">
        <f t="shared" si="39"/>
        <v/>
      </c>
      <c r="N33" s="33" t="str">
        <f t="shared" si="40"/>
        <v/>
      </c>
      <c r="O33" s="33" t="str">
        <f t="shared" si="41"/>
        <v/>
      </c>
      <c r="P33" s="34" t="str">
        <f t="shared" si="42"/>
        <v/>
      </c>
      <c r="Q33" s="30">
        <f t="shared" si="31"/>
        <v>0</v>
      </c>
      <c r="R33" s="30">
        <f t="shared" si="32"/>
        <v>0</v>
      </c>
      <c r="S33" s="30">
        <f t="shared" si="7"/>
        <v>0</v>
      </c>
      <c r="U33" s="33" t="s">
        <v>158</v>
      </c>
      <c r="V33" s="32" t="str">
        <f t="shared" si="33"/>
        <v/>
      </c>
      <c r="W33" s="33" t="str">
        <f t="shared" si="34"/>
        <v/>
      </c>
      <c r="X33" s="33" t="str">
        <f t="shared" si="35"/>
        <v/>
      </c>
      <c r="Y33" s="33" t="str">
        <f t="shared" si="36"/>
        <v/>
      </c>
      <c r="Z33" s="30">
        <f t="shared" si="37"/>
        <v>0</v>
      </c>
      <c r="AA33" s="30">
        <f t="shared" si="38"/>
        <v>0</v>
      </c>
      <c r="AB33" s="30">
        <f t="shared" si="14"/>
        <v>0</v>
      </c>
      <c r="AD33" s="33" t="s">
        <v>159</v>
      </c>
      <c r="AE33" s="32" t="str">
        <f t="shared" si="43"/>
        <v/>
      </c>
      <c r="AF33" s="33" t="str">
        <f t="shared" si="25"/>
        <v/>
      </c>
      <c r="AG33" s="33" t="str">
        <f t="shared" si="26"/>
        <v/>
      </c>
      <c r="AH33" s="33" t="str">
        <f t="shared" si="27"/>
        <v/>
      </c>
      <c r="AI33" s="30">
        <f t="shared" si="28"/>
        <v>0</v>
      </c>
      <c r="AJ33" s="30">
        <f t="shared" si="29"/>
        <v>0</v>
      </c>
      <c r="AK33" s="30">
        <f t="shared" si="21"/>
        <v>0</v>
      </c>
      <c r="AM33" s="264" t="s">
        <v>151</v>
      </c>
      <c r="AN33" s="264" t="s">
        <v>152</v>
      </c>
      <c r="AO33" s="264"/>
      <c r="AP33" s="263"/>
      <c r="AQ33" s="263"/>
      <c r="AR33" s="263"/>
      <c r="AS33" s="263"/>
    </row>
    <row r="34" spans="1:45" ht="14.25" hidden="1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39"/>
        <v/>
      </c>
      <c r="N34" s="33" t="str">
        <f t="shared" si="40"/>
        <v/>
      </c>
      <c r="O34" s="33" t="str">
        <f t="shared" si="41"/>
        <v/>
      </c>
      <c r="P34" s="34" t="str">
        <f t="shared" si="42"/>
        <v/>
      </c>
      <c r="Q34" s="30">
        <f t="shared" si="31"/>
        <v>0</v>
      </c>
      <c r="R34" s="30">
        <f t="shared" si="32"/>
        <v>0</v>
      </c>
      <c r="S34" s="30">
        <f t="shared" si="7"/>
        <v>0</v>
      </c>
      <c r="U34" s="33" t="s">
        <v>162</v>
      </c>
      <c r="V34" s="32" t="str">
        <f t="shared" si="33"/>
        <v/>
      </c>
      <c r="W34" s="33" t="str">
        <f t="shared" si="34"/>
        <v/>
      </c>
      <c r="X34" s="33" t="str">
        <f t="shared" si="35"/>
        <v/>
      </c>
      <c r="Y34" s="33" t="str">
        <f t="shared" si="36"/>
        <v/>
      </c>
      <c r="Z34" s="30">
        <f t="shared" si="37"/>
        <v>0</v>
      </c>
      <c r="AA34" s="30">
        <f t="shared" si="38"/>
        <v>0</v>
      </c>
      <c r="AB34" s="30">
        <f t="shared" si="14"/>
        <v>0</v>
      </c>
      <c r="AD34" s="33" t="s">
        <v>163</v>
      </c>
      <c r="AE34" s="32" t="str">
        <f t="shared" si="43"/>
        <v/>
      </c>
      <c r="AF34" s="33" t="str">
        <f t="shared" si="25"/>
        <v/>
      </c>
      <c r="AG34" s="33" t="str">
        <f t="shared" si="26"/>
        <v/>
      </c>
      <c r="AH34" s="33" t="str">
        <f t="shared" si="27"/>
        <v/>
      </c>
      <c r="AI34" s="30">
        <f t="shared" si="28"/>
        <v>0</v>
      </c>
      <c r="AJ34" s="30">
        <f t="shared" si="29"/>
        <v>0</v>
      </c>
      <c r="AK34" s="30">
        <f t="shared" si="21"/>
        <v>0</v>
      </c>
      <c r="AM34" s="238"/>
      <c r="AN34" s="237" t="s">
        <v>156</v>
      </c>
      <c r="AO34" s="238"/>
      <c r="AP34" s="263"/>
      <c r="AQ34" s="263"/>
      <c r="AR34" s="263"/>
      <c r="AS34" s="265">
        <f>E115</f>
        <v>0</v>
      </c>
    </row>
    <row r="35" spans="1:45" ht="14.25" hidden="1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1" t="s">
        <v>165</v>
      </c>
      <c r="M35" s="32" t="str">
        <f t="shared" si="39"/>
        <v/>
      </c>
      <c r="N35" s="33" t="str">
        <f t="shared" si="40"/>
        <v/>
      </c>
      <c r="O35" s="33" t="str">
        <f t="shared" si="41"/>
        <v/>
      </c>
      <c r="P35" s="34" t="str">
        <f t="shared" si="42"/>
        <v/>
      </c>
      <c r="Q35" s="30">
        <f t="shared" si="31"/>
        <v>0</v>
      </c>
      <c r="R35" s="30">
        <f t="shared" si="32"/>
        <v>0</v>
      </c>
      <c r="S35" s="30">
        <f t="shared" si="7"/>
        <v>0</v>
      </c>
      <c r="U35" s="33" t="s">
        <v>166</v>
      </c>
      <c r="V35" s="32" t="str">
        <f t="shared" si="33"/>
        <v/>
      </c>
      <c r="W35" s="33" t="str">
        <f t="shared" si="34"/>
        <v/>
      </c>
      <c r="X35" s="33" t="str">
        <f t="shared" si="35"/>
        <v/>
      </c>
      <c r="Y35" s="33" t="str">
        <f t="shared" si="36"/>
        <v/>
      </c>
      <c r="Z35" s="30">
        <f t="shared" si="37"/>
        <v>0</v>
      </c>
      <c r="AA35" s="30">
        <f t="shared" si="38"/>
        <v>0</v>
      </c>
      <c r="AB35" s="30">
        <f t="shared" si="14"/>
        <v>0</v>
      </c>
      <c r="AD35" s="33" t="s">
        <v>167</v>
      </c>
      <c r="AE35" s="32" t="str">
        <f t="shared" si="43"/>
        <v/>
      </c>
      <c r="AF35" s="33" t="str">
        <f t="shared" si="25"/>
        <v/>
      </c>
      <c r="AG35" s="33" t="str">
        <f t="shared" si="26"/>
        <v/>
      </c>
      <c r="AH35" s="33" t="str">
        <f t="shared" si="27"/>
        <v/>
      </c>
      <c r="AI35" s="30">
        <f t="shared" si="28"/>
        <v>0</v>
      </c>
      <c r="AJ35" s="30">
        <f t="shared" si="29"/>
        <v>0</v>
      </c>
      <c r="AK35" s="30">
        <f t="shared" si="21"/>
        <v>0</v>
      </c>
      <c r="AM35" s="238"/>
      <c r="AN35" s="266" t="s">
        <v>160</v>
      </c>
      <c r="AO35" s="266"/>
      <c r="AP35" s="267"/>
      <c r="AQ35" s="267"/>
      <c r="AR35" s="267"/>
      <c r="AS35" s="268">
        <f>E114</f>
        <v>0</v>
      </c>
    </row>
    <row r="36" spans="1:45" ht="14.25" hidden="1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39"/>
        <v/>
      </c>
      <c r="N36" s="33" t="str">
        <f t="shared" si="40"/>
        <v/>
      </c>
      <c r="O36" s="33" t="str">
        <f t="shared" si="41"/>
        <v/>
      </c>
      <c r="P36" s="34" t="str">
        <f t="shared" si="42"/>
        <v/>
      </c>
      <c r="Q36" s="30">
        <f t="shared" si="31"/>
        <v>0</v>
      </c>
      <c r="R36" s="30">
        <f t="shared" si="32"/>
        <v>0</v>
      </c>
      <c r="S36" s="30">
        <f t="shared" si="7"/>
        <v>0</v>
      </c>
      <c r="U36" s="33" t="s">
        <v>171</v>
      </c>
      <c r="V36" s="32" t="str">
        <f t="shared" si="33"/>
        <v/>
      </c>
      <c r="W36" s="33" t="str">
        <f t="shared" si="34"/>
        <v/>
      </c>
      <c r="X36" s="33" t="str">
        <f t="shared" si="35"/>
        <v/>
      </c>
      <c r="Y36" s="33" t="str">
        <f t="shared" si="36"/>
        <v/>
      </c>
      <c r="Z36" s="30">
        <f t="shared" si="37"/>
        <v>0</v>
      </c>
      <c r="AA36" s="30">
        <f t="shared" si="38"/>
        <v>0</v>
      </c>
      <c r="AB36" s="30">
        <f t="shared" si="14"/>
        <v>0</v>
      </c>
      <c r="AD36" s="33" t="s">
        <v>172</v>
      </c>
      <c r="AE36" s="32" t="str">
        <f t="shared" si="43"/>
        <v/>
      </c>
      <c r="AF36" s="33" t="str">
        <f t="shared" si="25"/>
        <v/>
      </c>
      <c r="AG36" s="33" t="str">
        <f t="shared" si="26"/>
        <v/>
      </c>
      <c r="AH36" s="33" t="str">
        <f t="shared" si="27"/>
        <v/>
      </c>
      <c r="AI36" s="30">
        <f t="shared" si="28"/>
        <v>0</v>
      </c>
      <c r="AJ36" s="30">
        <f t="shared" si="29"/>
        <v>0</v>
      </c>
      <c r="AK36" s="30">
        <f t="shared" si="21"/>
        <v>0</v>
      </c>
      <c r="AM36" s="238"/>
      <c r="AN36" s="237" t="s">
        <v>164</v>
      </c>
      <c r="AO36" s="238"/>
      <c r="AP36" s="263"/>
      <c r="AQ36" s="263"/>
      <c r="AR36" s="263"/>
      <c r="AS36" s="269">
        <f>AS34+AS35</f>
        <v>0</v>
      </c>
    </row>
    <row r="37" spans="1:45" ht="14.25" hidden="1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1" t="s">
        <v>174</v>
      </c>
      <c r="M37" s="32" t="str">
        <f t="shared" si="39"/>
        <v/>
      </c>
      <c r="N37" s="33" t="str">
        <f t="shared" si="40"/>
        <v/>
      </c>
      <c r="O37" s="33" t="str">
        <f t="shared" si="41"/>
        <v/>
      </c>
      <c r="P37" s="34" t="str">
        <f t="shared" si="42"/>
        <v/>
      </c>
      <c r="Q37" s="30">
        <f t="shared" si="31"/>
        <v>0</v>
      </c>
      <c r="R37" s="30">
        <f t="shared" si="32"/>
        <v>0</v>
      </c>
      <c r="S37" s="30">
        <f t="shared" si="7"/>
        <v>0</v>
      </c>
      <c r="U37" s="33" t="s">
        <v>175</v>
      </c>
      <c r="V37" s="32" t="str">
        <f t="shared" si="33"/>
        <v/>
      </c>
      <c r="W37" s="33" t="str">
        <f t="shared" si="34"/>
        <v/>
      </c>
      <c r="X37" s="33" t="str">
        <f t="shared" si="35"/>
        <v/>
      </c>
      <c r="Y37" s="33" t="str">
        <f t="shared" si="36"/>
        <v/>
      </c>
      <c r="Z37" s="30">
        <f t="shared" si="37"/>
        <v>0</v>
      </c>
      <c r="AA37" s="30">
        <f t="shared" si="38"/>
        <v>0</v>
      </c>
      <c r="AB37" s="30">
        <f t="shared" si="14"/>
        <v>0</v>
      </c>
      <c r="AD37" s="33" t="s">
        <v>176</v>
      </c>
      <c r="AE37" s="32" t="str">
        <f t="shared" si="43"/>
        <v/>
      </c>
      <c r="AF37" s="33" t="str">
        <f t="shared" si="25"/>
        <v/>
      </c>
      <c r="AG37" s="33" t="str">
        <f t="shared" si="26"/>
        <v/>
      </c>
      <c r="AH37" s="33" t="str">
        <f t="shared" si="27"/>
        <v/>
      </c>
      <c r="AI37" s="30">
        <f t="shared" si="28"/>
        <v>0</v>
      </c>
      <c r="AJ37" s="30">
        <f t="shared" si="29"/>
        <v>0</v>
      </c>
      <c r="AK37" s="30">
        <f t="shared" si="21"/>
        <v>0</v>
      </c>
      <c r="AM37" s="264" t="s">
        <v>168</v>
      </c>
      <c r="AN37" s="264" t="s">
        <v>169</v>
      </c>
      <c r="AO37" s="264"/>
      <c r="AP37" s="263"/>
      <c r="AQ37" s="263"/>
      <c r="AR37" s="263"/>
      <c r="AS37" s="263"/>
    </row>
    <row r="38" spans="1:45" ht="14.25" hidden="1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39"/>
        <v/>
      </c>
      <c r="N38" s="33" t="str">
        <f t="shared" si="40"/>
        <v/>
      </c>
      <c r="O38" s="33" t="str">
        <f t="shared" si="41"/>
        <v/>
      </c>
      <c r="P38" s="34" t="str">
        <f t="shared" si="42"/>
        <v/>
      </c>
      <c r="Q38" s="30">
        <f t="shared" si="31"/>
        <v>0</v>
      </c>
      <c r="R38" s="30">
        <f t="shared" si="32"/>
        <v>0</v>
      </c>
      <c r="S38" s="30">
        <f t="shared" si="7"/>
        <v>0</v>
      </c>
      <c r="U38" s="33" t="s">
        <v>179</v>
      </c>
      <c r="V38" s="32" t="str">
        <f t="shared" si="33"/>
        <v/>
      </c>
      <c r="W38" s="33" t="str">
        <f t="shared" si="34"/>
        <v/>
      </c>
      <c r="X38" s="33" t="str">
        <f t="shared" si="35"/>
        <v/>
      </c>
      <c r="Y38" s="33" t="str">
        <f t="shared" si="36"/>
        <v/>
      </c>
      <c r="Z38" s="30">
        <f t="shared" si="37"/>
        <v>0</v>
      </c>
      <c r="AA38" s="30">
        <f t="shared" si="38"/>
        <v>0</v>
      </c>
      <c r="AB38" s="30">
        <f t="shared" si="14"/>
        <v>0</v>
      </c>
      <c r="AD38" s="33" t="s">
        <v>180</v>
      </c>
      <c r="AE38" s="32" t="str">
        <f t="shared" si="43"/>
        <v/>
      </c>
      <c r="AF38" s="33" t="str">
        <f t="shared" si="25"/>
        <v/>
      </c>
      <c r="AG38" s="33" t="str">
        <f t="shared" si="26"/>
        <v/>
      </c>
      <c r="AH38" s="33" t="str">
        <f t="shared" si="27"/>
        <v/>
      </c>
      <c r="AI38" s="30">
        <f t="shared" si="28"/>
        <v>0</v>
      </c>
      <c r="AJ38" s="30">
        <f t="shared" si="29"/>
        <v>0</v>
      </c>
      <c r="AK38" s="30">
        <f t="shared" si="21"/>
        <v>0</v>
      </c>
      <c r="AM38" s="238"/>
      <c r="AN38" s="237" t="s">
        <v>173</v>
      </c>
      <c r="AO38" s="238"/>
      <c r="AP38" s="263"/>
      <c r="AQ38" s="263"/>
      <c r="AR38" s="263"/>
      <c r="AS38" s="265">
        <f>AS22</f>
        <v>0</v>
      </c>
    </row>
    <row r="39" spans="1:45" ht="14.25" hidden="1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1" t="s">
        <v>182</v>
      </c>
      <c r="M39" s="32" t="str">
        <f t="shared" si="39"/>
        <v/>
      </c>
      <c r="N39" s="33" t="str">
        <f t="shared" si="40"/>
        <v/>
      </c>
      <c r="O39" s="33" t="str">
        <f t="shared" si="41"/>
        <v/>
      </c>
      <c r="P39" s="34" t="str">
        <f t="shared" si="42"/>
        <v/>
      </c>
      <c r="Q39" s="30">
        <f t="shared" si="31"/>
        <v>0</v>
      </c>
      <c r="R39" s="30">
        <f t="shared" si="32"/>
        <v>0</v>
      </c>
      <c r="S39" s="30">
        <f t="shared" si="7"/>
        <v>0</v>
      </c>
      <c r="U39" s="33" t="s">
        <v>183</v>
      </c>
      <c r="V39" s="32" t="str">
        <f t="shared" si="33"/>
        <v/>
      </c>
      <c r="W39" s="33" t="str">
        <f t="shared" si="34"/>
        <v/>
      </c>
      <c r="X39" s="33" t="str">
        <f t="shared" si="35"/>
        <v/>
      </c>
      <c r="Y39" s="33" t="str">
        <f t="shared" si="36"/>
        <v/>
      </c>
      <c r="Z39" s="30">
        <f t="shared" si="37"/>
        <v>0</v>
      </c>
      <c r="AA39" s="30">
        <f t="shared" si="38"/>
        <v>0</v>
      </c>
      <c r="AB39" s="30">
        <f t="shared" si="14"/>
        <v>0</v>
      </c>
      <c r="AD39" s="33" t="s">
        <v>184</v>
      </c>
      <c r="AE39" s="32" t="str">
        <f t="shared" si="43"/>
        <v/>
      </c>
      <c r="AF39" s="33" t="str">
        <f t="shared" si="25"/>
        <v/>
      </c>
      <c r="AG39" s="33" t="str">
        <f t="shared" si="26"/>
        <v/>
      </c>
      <c r="AH39" s="33" t="str">
        <f t="shared" si="27"/>
        <v/>
      </c>
      <c r="AI39" s="30">
        <f t="shared" si="28"/>
        <v>0</v>
      </c>
      <c r="AJ39" s="30">
        <f t="shared" si="29"/>
        <v>0</v>
      </c>
      <c r="AK39" s="30">
        <f t="shared" si="21"/>
        <v>0</v>
      </c>
      <c r="AM39" s="238"/>
      <c r="AN39" s="266" t="s">
        <v>177</v>
      </c>
      <c r="AO39" s="266"/>
      <c r="AP39" s="267"/>
      <c r="AQ39" s="267"/>
      <c r="AR39" s="267"/>
      <c r="AS39" s="268">
        <f>AS36</f>
        <v>0</v>
      </c>
    </row>
    <row r="40" spans="1:45" ht="14.25" hidden="1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39"/>
        <v/>
      </c>
      <c r="N40" s="33" t="str">
        <f t="shared" si="40"/>
        <v/>
      </c>
      <c r="O40" s="33" t="str">
        <f t="shared" si="41"/>
        <v/>
      </c>
      <c r="P40" s="34" t="str">
        <f t="shared" si="42"/>
        <v/>
      </c>
      <c r="Q40" s="30">
        <f t="shared" si="31"/>
        <v>0</v>
      </c>
      <c r="R40" s="30">
        <f t="shared" si="32"/>
        <v>0</v>
      </c>
      <c r="S40" s="30">
        <f t="shared" si="7"/>
        <v>0</v>
      </c>
      <c r="U40" s="33" t="s">
        <v>188</v>
      </c>
      <c r="V40" s="32" t="str">
        <f t="shared" si="33"/>
        <v/>
      </c>
      <c r="W40" s="33" t="str">
        <f t="shared" si="34"/>
        <v/>
      </c>
      <c r="X40" s="33" t="str">
        <f t="shared" si="35"/>
        <v/>
      </c>
      <c r="Y40" s="33" t="str">
        <f t="shared" si="36"/>
        <v/>
      </c>
      <c r="Z40" s="30">
        <f t="shared" si="37"/>
        <v>0</v>
      </c>
      <c r="AA40" s="30">
        <f t="shared" si="38"/>
        <v>0</v>
      </c>
      <c r="AB40" s="30">
        <f t="shared" si="14"/>
        <v>0</v>
      </c>
      <c r="AD40" s="33" t="s">
        <v>189</v>
      </c>
      <c r="AE40" s="32" t="str">
        <f t="shared" si="43"/>
        <v/>
      </c>
      <c r="AF40" s="33" t="str">
        <f t="shared" si="25"/>
        <v/>
      </c>
      <c r="AG40" s="33" t="str">
        <f t="shared" si="26"/>
        <v/>
      </c>
      <c r="AH40" s="33" t="str">
        <f t="shared" si="27"/>
        <v/>
      </c>
      <c r="AI40" s="30">
        <f t="shared" si="28"/>
        <v>0</v>
      </c>
      <c r="AJ40" s="30">
        <f t="shared" si="29"/>
        <v>0</v>
      </c>
      <c r="AK40" s="30">
        <f t="shared" si="21"/>
        <v>0</v>
      </c>
      <c r="AM40" s="238"/>
      <c r="AN40" s="237" t="s">
        <v>181</v>
      </c>
      <c r="AO40" s="238"/>
      <c r="AP40" s="263"/>
      <c r="AQ40" s="263"/>
      <c r="AR40" s="263"/>
      <c r="AS40" s="270">
        <f>AS38-AS39</f>
        <v>0</v>
      </c>
    </row>
    <row r="41" spans="1:45" ht="14.25" hidden="1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1" t="s">
        <v>191</v>
      </c>
      <c r="M41" s="32" t="str">
        <f t="shared" si="39"/>
        <v/>
      </c>
      <c r="N41" s="33" t="str">
        <f t="shared" si="40"/>
        <v/>
      </c>
      <c r="O41" s="33" t="str">
        <f t="shared" si="41"/>
        <v/>
      </c>
      <c r="P41" s="34" t="str">
        <f t="shared" si="42"/>
        <v/>
      </c>
      <c r="Q41" s="30">
        <f t="shared" si="31"/>
        <v>0</v>
      </c>
      <c r="R41" s="30">
        <f t="shared" si="32"/>
        <v>0</v>
      </c>
      <c r="S41" s="30">
        <f t="shared" si="7"/>
        <v>0</v>
      </c>
      <c r="U41" s="33" t="s">
        <v>192</v>
      </c>
      <c r="V41" s="32" t="str">
        <f t="shared" si="33"/>
        <v/>
      </c>
      <c r="W41" s="33" t="str">
        <f t="shared" si="34"/>
        <v/>
      </c>
      <c r="X41" s="33" t="str">
        <f t="shared" si="35"/>
        <v/>
      </c>
      <c r="Y41" s="33" t="str">
        <f t="shared" si="36"/>
        <v/>
      </c>
      <c r="Z41" s="30">
        <f t="shared" si="37"/>
        <v>0</v>
      </c>
      <c r="AA41" s="30">
        <f t="shared" si="38"/>
        <v>0</v>
      </c>
      <c r="AB41" s="30">
        <f t="shared" si="14"/>
        <v>0</v>
      </c>
      <c r="AD41" s="33" t="s">
        <v>193</v>
      </c>
      <c r="AE41" s="32" t="str">
        <f t="shared" si="43"/>
        <v/>
      </c>
      <c r="AF41" s="33" t="str">
        <f t="shared" si="25"/>
        <v/>
      </c>
      <c r="AG41" s="33" t="str">
        <f t="shared" si="26"/>
        <v/>
      </c>
      <c r="AH41" s="33" t="str">
        <f t="shared" si="27"/>
        <v/>
      </c>
      <c r="AI41" s="30">
        <f t="shared" si="28"/>
        <v>0</v>
      </c>
      <c r="AJ41" s="30">
        <f t="shared" si="29"/>
        <v>0</v>
      </c>
      <c r="AK41" s="30">
        <f t="shared" si="21"/>
        <v>0</v>
      </c>
      <c r="AM41" s="264" t="s">
        <v>185</v>
      </c>
      <c r="AN41" s="264" t="s">
        <v>186</v>
      </c>
      <c r="AO41" s="264"/>
      <c r="AP41" s="263"/>
      <c r="AQ41" s="263"/>
      <c r="AR41" s="263"/>
      <c r="AS41" s="263"/>
    </row>
    <row r="42" spans="1:45" ht="14.25" hidden="1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39"/>
        <v/>
      </c>
      <c r="N42" s="33" t="str">
        <f t="shared" si="40"/>
        <v/>
      </c>
      <c r="O42" s="33" t="str">
        <f t="shared" si="41"/>
        <v/>
      </c>
      <c r="P42" s="34" t="str">
        <f t="shared" si="42"/>
        <v/>
      </c>
      <c r="Q42" s="30">
        <f t="shared" si="31"/>
        <v>0</v>
      </c>
      <c r="R42" s="30">
        <f t="shared" si="32"/>
        <v>0</v>
      </c>
      <c r="S42" s="30">
        <f t="shared" si="7"/>
        <v>0</v>
      </c>
      <c r="U42" s="33" t="s">
        <v>196</v>
      </c>
      <c r="V42" s="32" t="str">
        <f t="shared" si="33"/>
        <v/>
      </c>
      <c r="W42" s="33" t="str">
        <f t="shared" si="34"/>
        <v/>
      </c>
      <c r="X42" s="33" t="str">
        <f t="shared" si="35"/>
        <v/>
      </c>
      <c r="Y42" s="33" t="str">
        <f t="shared" si="36"/>
        <v/>
      </c>
      <c r="Z42" s="30">
        <f t="shared" si="37"/>
        <v>0</v>
      </c>
      <c r="AA42" s="30">
        <f t="shared" si="38"/>
        <v>0</v>
      </c>
      <c r="AB42" s="30">
        <f t="shared" si="14"/>
        <v>0</v>
      </c>
      <c r="AD42" s="33" t="s">
        <v>197</v>
      </c>
      <c r="AE42" s="32" t="str">
        <f t="shared" si="43"/>
        <v/>
      </c>
      <c r="AF42" s="33" t="str">
        <f t="shared" si="25"/>
        <v/>
      </c>
      <c r="AG42" s="33" t="str">
        <f t="shared" si="26"/>
        <v/>
      </c>
      <c r="AH42" s="33" t="str">
        <f t="shared" si="27"/>
        <v/>
      </c>
      <c r="AI42" s="30">
        <f t="shared" si="28"/>
        <v>0</v>
      </c>
      <c r="AJ42" s="30">
        <f t="shared" si="29"/>
        <v>0</v>
      </c>
      <c r="AK42" s="30">
        <f t="shared" si="21"/>
        <v>0</v>
      </c>
      <c r="AM42" s="238"/>
      <c r="AN42" s="237" t="s">
        <v>190</v>
      </c>
      <c r="AO42" s="238"/>
      <c r="AP42" s="263"/>
      <c r="AQ42" s="263"/>
      <c r="AR42" s="263"/>
      <c r="AS42" s="269">
        <f>AS27</f>
        <v>0</v>
      </c>
    </row>
    <row r="43" spans="1:45" ht="14.25" hidden="1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1" t="s">
        <v>199</v>
      </c>
      <c r="M43" s="32" t="str">
        <f t="shared" si="39"/>
        <v/>
      </c>
      <c r="N43" s="33" t="str">
        <f t="shared" si="40"/>
        <v/>
      </c>
      <c r="O43" s="33" t="str">
        <f t="shared" si="41"/>
        <v/>
      </c>
      <c r="P43" s="34" t="str">
        <f t="shared" si="42"/>
        <v/>
      </c>
      <c r="Q43" s="30">
        <f t="shared" si="31"/>
        <v>0</v>
      </c>
      <c r="R43" s="30">
        <f t="shared" si="32"/>
        <v>0</v>
      </c>
      <c r="S43" s="30">
        <f t="shared" si="7"/>
        <v>0</v>
      </c>
      <c r="U43" s="33" t="s">
        <v>200</v>
      </c>
      <c r="V43" s="32" t="str">
        <f t="shared" si="33"/>
        <v/>
      </c>
      <c r="W43" s="33" t="str">
        <f t="shared" si="34"/>
        <v/>
      </c>
      <c r="X43" s="33" t="str">
        <f t="shared" si="35"/>
        <v/>
      </c>
      <c r="Y43" s="33" t="str">
        <f t="shared" si="36"/>
        <v/>
      </c>
      <c r="Z43" s="30">
        <f t="shared" si="37"/>
        <v>0</v>
      </c>
      <c r="AA43" s="30">
        <f t="shared" si="38"/>
        <v>0</v>
      </c>
      <c r="AB43" s="30">
        <f t="shared" si="14"/>
        <v>0</v>
      </c>
      <c r="AD43" s="33" t="s">
        <v>201</v>
      </c>
      <c r="AE43" s="32" t="str">
        <f t="shared" si="43"/>
        <v/>
      </c>
      <c r="AF43" s="33" t="str">
        <f t="shared" si="25"/>
        <v/>
      </c>
      <c r="AG43" s="33" t="str">
        <f t="shared" si="26"/>
        <v/>
      </c>
      <c r="AH43" s="33" t="str">
        <f t="shared" si="27"/>
        <v/>
      </c>
      <c r="AI43" s="30">
        <f t="shared" si="28"/>
        <v>0</v>
      </c>
      <c r="AJ43" s="30">
        <f t="shared" si="29"/>
        <v>0</v>
      </c>
      <c r="AK43" s="30">
        <f t="shared" si="21"/>
        <v>0</v>
      </c>
      <c r="AM43" s="238"/>
      <c r="AN43" s="266" t="s">
        <v>194</v>
      </c>
      <c r="AO43" s="266"/>
      <c r="AP43" s="267"/>
      <c r="AQ43" s="267"/>
      <c r="AR43" s="267"/>
      <c r="AS43" s="271">
        <v>0</v>
      </c>
    </row>
    <row r="44" spans="1:45" ht="14.25" hidden="1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39"/>
        <v/>
      </c>
      <c r="N44" s="33" t="str">
        <f t="shared" si="40"/>
        <v/>
      </c>
      <c r="O44" s="33" t="str">
        <f t="shared" si="41"/>
        <v/>
      </c>
      <c r="P44" s="34" t="str">
        <f t="shared" si="42"/>
        <v/>
      </c>
      <c r="Q44" s="30">
        <f t="shared" si="31"/>
        <v>0</v>
      </c>
      <c r="R44" s="30">
        <f t="shared" si="32"/>
        <v>0</v>
      </c>
      <c r="S44" s="30">
        <f t="shared" si="7"/>
        <v>0</v>
      </c>
      <c r="U44" s="33" t="s">
        <v>204</v>
      </c>
      <c r="V44" s="32" t="str">
        <f t="shared" si="33"/>
        <v/>
      </c>
      <c r="W44" s="33" t="str">
        <f t="shared" si="34"/>
        <v/>
      </c>
      <c r="X44" s="33" t="str">
        <f t="shared" si="35"/>
        <v/>
      </c>
      <c r="Y44" s="33" t="str">
        <f t="shared" si="36"/>
        <v/>
      </c>
      <c r="Z44" s="30">
        <f t="shared" si="37"/>
        <v>0</v>
      </c>
      <c r="AA44" s="30">
        <f t="shared" si="38"/>
        <v>0</v>
      </c>
      <c r="AB44" s="30">
        <f t="shared" si="14"/>
        <v>0</v>
      </c>
      <c r="AD44" s="33" t="s">
        <v>205</v>
      </c>
      <c r="AE44" s="32" t="str">
        <f t="shared" si="43"/>
        <v/>
      </c>
      <c r="AF44" s="33" t="str">
        <f t="shared" si="25"/>
        <v/>
      </c>
      <c r="AG44" s="33" t="str">
        <f t="shared" si="26"/>
        <v/>
      </c>
      <c r="AH44" s="33" t="str">
        <f t="shared" si="27"/>
        <v/>
      </c>
      <c r="AI44" s="30">
        <f t="shared" si="28"/>
        <v>0</v>
      </c>
      <c r="AJ44" s="30">
        <f t="shared" si="29"/>
        <v>0</v>
      </c>
      <c r="AK44" s="30">
        <f t="shared" si="21"/>
        <v>0</v>
      </c>
      <c r="AM44" s="238"/>
      <c r="AN44" s="237" t="s">
        <v>198</v>
      </c>
      <c r="AO44" s="238"/>
      <c r="AP44" s="263"/>
      <c r="AQ44" s="263"/>
      <c r="AR44" s="263"/>
      <c r="AS44" s="269">
        <f>AS42+AS43</f>
        <v>0</v>
      </c>
    </row>
    <row r="45" spans="1:45" ht="14.25" hidden="1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1" t="s">
        <v>207</v>
      </c>
      <c r="M45" s="32" t="str">
        <f t="shared" si="39"/>
        <v/>
      </c>
      <c r="N45" s="33" t="str">
        <f t="shared" si="40"/>
        <v/>
      </c>
      <c r="O45" s="33" t="str">
        <f t="shared" si="41"/>
        <v/>
      </c>
      <c r="P45" s="34" t="str">
        <f t="shared" si="42"/>
        <v/>
      </c>
      <c r="Q45" s="30">
        <f t="shared" si="31"/>
        <v>0</v>
      </c>
      <c r="R45" s="30">
        <f t="shared" si="32"/>
        <v>0</v>
      </c>
      <c r="S45" s="30">
        <f t="shared" si="7"/>
        <v>0</v>
      </c>
      <c r="U45" s="33" t="s">
        <v>208</v>
      </c>
      <c r="V45" s="32" t="str">
        <f t="shared" si="33"/>
        <v/>
      </c>
      <c r="W45" s="33" t="str">
        <f t="shared" si="34"/>
        <v/>
      </c>
      <c r="X45" s="33" t="str">
        <f t="shared" si="35"/>
        <v/>
      </c>
      <c r="Y45" s="33" t="str">
        <f t="shared" si="36"/>
        <v/>
      </c>
      <c r="Z45" s="30">
        <f t="shared" si="37"/>
        <v>0</v>
      </c>
      <c r="AA45" s="30">
        <f t="shared" si="38"/>
        <v>0</v>
      </c>
      <c r="AB45" s="30">
        <f t="shared" si="14"/>
        <v>0</v>
      </c>
      <c r="AD45" s="33" t="s">
        <v>209</v>
      </c>
      <c r="AE45" s="32" t="str">
        <f t="shared" si="43"/>
        <v/>
      </c>
      <c r="AF45" s="33" t="str">
        <f t="shared" si="25"/>
        <v/>
      </c>
      <c r="AG45" s="33" t="str">
        <f t="shared" si="26"/>
        <v/>
      </c>
      <c r="AH45" s="33" t="str">
        <f t="shared" si="27"/>
        <v/>
      </c>
      <c r="AI45" s="30">
        <f t="shared" si="28"/>
        <v>0</v>
      </c>
      <c r="AJ45" s="30">
        <f t="shared" si="29"/>
        <v>0</v>
      </c>
      <c r="AK45" s="30">
        <f t="shared" si="21"/>
        <v>0</v>
      </c>
      <c r="AM45" s="238"/>
      <c r="AN45" s="266" t="s">
        <v>202</v>
      </c>
      <c r="AO45" s="266"/>
      <c r="AP45" s="267"/>
      <c r="AQ45" s="267"/>
      <c r="AR45" s="267"/>
      <c r="AS45" s="271">
        <f>E112</f>
        <v>0</v>
      </c>
    </row>
    <row r="46" spans="1:45" ht="14.25" hidden="1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39"/>
        <v/>
      </c>
      <c r="N46" s="33" t="str">
        <f t="shared" si="40"/>
        <v/>
      </c>
      <c r="O46" s="33" t="str">
        <f t="shared" si="41"/>
        <v/>
      </c>
      <c r="P46" s="34" t="str">
        <f t="shared" si="42"/>
        <v/>
      </c>
      <c r="Q46" s="30">
        <f t="shared" si="31"/>
        <v>0</v>
      </c>
      <c r="R46" s="30">
        <f t="shared" si="32"/>
        <v>0</v>
      </c>
      <c r="S46" s="30">
        <f t="shared" si="7"/>
        <v>0</v>
      </c>
      <c r="U46" s="33" t="s">
        <v>213</v>
      </c>
      <c r="V46" s="32" t="str">
        <f t="shared" si="33"/>
        <v/>
      </c>
      <c r="W46" s="33" t="str">
        <f t="shared" si="34"/>
        <v/>
      </c>
      <c r="X46" s="33" t="str">
        <f t="shared" si="35"/>
        <v/>
      </c>
      <c r="Y46" s="33" t="str">
        <f t="shared" si="36"/>
        <v/>
      </c>
      <c r="Z46" s="30">
        <f t="shared" si="37"/>
        <v>0</v>
      </c>
      <c r="AA46" s="30">
        <f t="shared" si="38"/>
        <v>0</v>
      </c>
      <c r="AB46" s="30">
        <f t="shared" si="14"/>
        <v>0</v>
      </c>
      <c r="AD46" s="33" t="s">
        <v>214</v>
      </c>
      <c r="AE46" s="32" t="str">
        <f t="shared" si="43"/>
        <v/>
      </c>
      <c r="AF46" s="33" t="str">
        <f t="shared" si="25"/>
        <v/>
      </c>
      <c r="AG46" s="33" t="str">
        <f t="shared" si="26"/>
        <v/>
      </c>
      <c r="AH46" s="33" t="str">
        <f t="shared" si="27"/>
        <v/>
      </c>
      <c r="AI46" s="30">
        <f t="shared" si="28"/>
        <v>0</v>
      </c>
      <c r="AJ46" s="30">
        <f t="shared" si="29"/>
        <v>0</v>
      </c>
      <c r="AK46" s="30">
        <f t="shared" si="21"/>
        <v>0</v>
      </c>
      <c r="AM46" s="238"/>
      <c r="AN46" s="237" t="s">
        <v>206</v>
      </c>
      <c r="AO46" s="238"/>
      <c r="AP46" s="263"/>
      <c r="AQ46" s="263"/>
      <c r="AR46" s="263"/>
      <c r="AS46" s="269">
        <f>AS44-AS45</f>
        <v>0</v>
      </c>
    </row>
    <row r="47" spans="1:45" ht="14.25" hidden="1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1" t="s">
        <v>216</v>
      </c>
      <c r="M47" s="32" t="str">
        <f t="shared" si="39"/>
        <v/>
      </c>
      <c r="N47" s="33" t="str">
        <f t="shared" si="40"/>
        <v/>
      </c>
      <c r="O47" s="33" t="str">
        <f t="shared" si="41"/>
        <v/>
      </c>
      <c r="P47" s="34" t="str">
        <f t="shared" si="42"/>
        <v/>
      </c>
      <c r="Q47" s="30">
        <f t="shared" si="31"/>
        <v>0</v>
      </c>
      <c r="R47" s="30">
        <f t="shared" si="32"/>
        <v>0</v>
      </c>
      <c r="S47" s="30">
        <f t="shared" si="7"/>
        <v>0</v>
      </c>
      <c r="U47" s="33" t="s">
        <v>217</v>
      </c>
      <c r="V47" s="32" t="str">
        <f t="shared" si="33"/>
        <v/>
      </c>
      <c r="W47" s="33" t="str">
        <f t="shared" si="34"/>
        <v/>
      </c>
      <c r="X47" s="33" t="str">
        <f t="shared" si="35"/>
        <v/>
      </c>
      <c r="Y47" s="33" t="str">
        <f t="shared" si="36"/>
        <v/>
      </c>
      <c r="Z47" s="30">
        <f t="shared" si="37"/>
        <v>0</v>
      </c>
      <c r="AA47" s="30">
        <f t="shared" si="38"/>
        <v>0</v>
      </c>
      <c r="AB47" s="30">
        <f t="shared" si="14"/>
        <v>0</v>
      </c>
      <c r="AD47" s="33" t="s">
        <v>218</v>
      </c>
      <c r="AE47" s="32" t="str">
        <f t="shared" si="43"/>
        <v/>
      </c>
      <c r="AF47" s="33" t="str">
        <f t="shared" si="25"/>
        <v/>
      </c>
      <c r="AG47" s="33" t="str">
        <f t="shared" si="26"/>
        <v/>
      </c>
      <c r="AH47" s="33" t="str">
        <f t="shared" si="27"/>
        <v/>
      </c>
      <c r="AI47" s="30">
        <f t="shared" si="28"/>
        <v>0</v>
      </c>
      <c r="AJ47" s="30">
        <f t="shared" si="29"/>
        <v>0</v>
      </c>
      <c r="AK47" s="30">
        <f t="shared" si="21"/>
        <v>0</v>
      </c>
      <c r="AM47" s="264" t="s">
        <v>210</v>
      </c>
      <c r="AN47" s="264" t="s">
        <v>211</v>
      </c>
      <c r="AO47" s="264"/>
      <c r="AP47" s="264"/>
      <c r="AQ47" s="264"/>
      <c r="AR47" s="238"/>
      <c r="AS47" s="238"/>
    </row>
    <row r="48" spans="1:45" ht="14.25" hidden="1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39"/>
        <v/>
      </c>
      <c r="N48" s="33" t="str">
        <f t="shared" si="40"/>
        <v/>
      </c>
      <c r="O48" s="33" t="str">
        <f t="shared" si="41"/>
        <v/>
      </c>
      <c r="P48" s="34" t="str">
        <f t="shared" si="42"/>
        <v/>
      </c>
      <c r="Q48" s="30">
        <f t="shared" si="31"/>
        <v>0</v>
      </c>
      <c r="R48" s="30">
        <f t="shared" si="32"/>
        <v>0</v>
      </c>
      <c r="S48" s="30">
        <f t="shared" si="7"/>
        <v>0</v>
      </c>
      <c r="U48" s="33" t="s">
        <v>220</v>
      </c>
      <c r="V48" s="32" t="str">
        <f t="shared" si="33"/>
        <v/>
      </c>
      <c r="W48" s="33" t="str">
        <f t="shared" si="34"/>
        <v/>
      </c>
      <c r="X48" s="33" t="str">
        <f t="shared" si="35"/>
        <v/>
      </c>
      <c r="Y48" s="33" t="str">
        <f t="shared" si="36"/>
        <v/>
      </c>
      <c r="Z48" s="30">
        <f t="shared" si="37"/>
        <v>0</v>
      </c>
      <c r="AA48" s="30">
        <f t="shared" si="38"/>
        <v>0</v>
      </c>
      <c r="AB48" s="30">
        <f t="shared" si="14"/>
        <v>0</v>
      </c>
      <c r="AD48" s="33" t="s">
        <v>221</v>
      </c>
      <c r="AE48" s="32" t="str">
        <f t="shared" si="43"/>
        <v/>
      </c>
      <c r="AF48" s="33" t="str">
        <f t="shared" si="25"/>
        <v/>
      </c>
      <c r="AG48" s="33" t="str">
        <f t="shared" si="26"/>
        <v/>
      </c>
      <c r="AH48" s="33" t="str">
        <f t="shared" si="27"/>
        <v/>
      </c>
      <c r="AI48" s="30">
        <f t="shared" si="28"/>
        <v>0</v>
      </c>
      <c r="AJ48" s="30">
        <f t="shared" si="29"/>
        <v>0</v>
      </c>
      <c r="AK48" s="30">
        <f t="shared" si="21"/>
        <v>0</v>
      </c>
      <c r="AM48" s="238"/>
      <c r="AN48" s="237" t="s">
        <v>215</v>
      </c>
      <c r="AO48" s="238"/>
      <c r="AP48" s="238"/>
      <c r="AQ48" s="238"/>
      <c r="AR48" s="238"/>
      <c r="AS48" s="238"/>
    </row>
    <row r="49" spans="1:45" ht="14.25" hidden="1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1" t="s">
        <v>222</v>
      </c>
      <c r="M49" s="32" t="str">
        <f t="shared" si="39"/>
        <v/>
      </c>
      <c r="N49" s="33" t="str">
        <f t="shared" si="40"/>
        <v/>
      </c>
      <c r="O49" s="33" t="str">
        <f t="shared" si="41"/>
        <v/>
      </c>
      <c r="P49" s="34" t="str">
        <f t="shared" si="42"/>
        <v/>
      </c>
      <c r="Q49" s="30">
        <f t="shared" si="31"/>
        <v>0</v>
      </c>
      <c r="R49" s="30">
        <f t="shared" si="32"/>
        <v>0</v>
      </c>
      <c r="S49" s="30">
        <f t="shared" si="7"/>
        <v>0</v>
      </c>
      <c r="U49" s="33" t="s">
        <v>223</v>
      </c>
      <c r="V49" s="32" t="str">
        <f t="shared" si="33"/>
        <v/>
      </c>
      <c r="W49" s="33" t="str">
        <f t="shared" si="34"/>
        <v/>
      </c>
      <c r="X49" s="33" t="str">
        <f t="shared" si="35"/>
        <v/>
      </c>
      <c r="Y49" s="33" t="str">
        <f t="shared" si="36"/>
        <v/>
      </c>
      <c r="Z49" s="30">
        <f t="shared" si="37"/>
        <v>0</v>
      </c>
      <c r="AA49" s="30">
        <f t="shared" si="38"/>
        <v>0</v>
      </c>
      <c r="AB49" s="30">
        <f t="shared" si="14"/>
        <v>0</v>
      </c>
      <c r="AD49" s="33" t="s">
        <v>224</v>
      </c>
      <c r="AE49" s="32" t="str">
        <f t="shared" si="43"/>
        <v/>
      </c>
      <c r="AF49" s="33" t="str">
        <f t="shared" si="25"/>
        <v/>
      </c>
      <c r="AG49" s="33" t="str">
        <f t="shared" si="26"/>
        <v/>
      </c>
      <c r="AH49" s="33" t="str">
        <f t="shared" si="27"/>
        <v/>
      </c>
      <c r="AI49" s="30">
        <f t="shared" si="28"/>
        <v>0</v>
      </c>
      <c r="AJ49" s="30">
        <f t="shared" si="29"/>
        <v>0</v>
      </c>
      <c r="AK49" s="30">
        <f t="shared" si="21"/>
        <v>0</v>
      </c>
      <c r="AM49" s="238"/>
      <c r="AN49" s="238"/>
      <c r="AO49" s="238"/>
      <c r="AP49" s="238"/>
      <c r="AQ49" s="238"/>
      <c r="AR49" s="238"/>
      <c r="AS49" s="238"/>
    </row>
    <row r="50" spans="1:45" ht="14.25" hidden="1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39"/>
        <v/>
      </c>
      <c r="N50" s="33" t="str">
        <f t="shared" si="40"/>
        <v/>
      </c>
      <c r="O50" s="33" t="str">
        <f t="shared" si="41"/>
        <v/>
      </c>
      <c r="P50" s="34" t="str">
        <f t="shared" si="42"/>
        <v/>
      </c>
      <c r="Q50" s="30">
        <f t="shared" si="31"/>
        <v>0</v>
      </c>
      <c r="R50" s="30">
        <f t="shared" si="32"/>
        <v>0</v>
      </c>
      <c r="S50" s="30">
        <f t="shared" si="7"/>
        <v>0</v>
      </c>
      <c r="U50" s="33" t="s">
        <v>227</v>
      </c>
      <c r="V50" s="32" t="str">
        <f t="shared" si="33"/>
        <v/>
      </c>
      <c r="W50" s="33" t="str">
        <f t="shared" si="34"/>
        <v/>
      </c>
      <c r="X50" s="33" t="str">
        <f t="shared" si="35"/>
        <v/>
      </c>
      <c r="Y50" s="33" t="str">
        <f t="shared" si="36"/>
        <v/>
      </c>
      <c r="Z50" s="30">
        <f t="shared" si="37"/>
        <v>0</v>
      </c>
      <c r="AA50" s="30">
        <f t="shared" si="38"/>
        <v>0</v>
      </c>
      <c r="AB50" s="30">
        <f t="shared" si="14"/>
        <v>0</v>
      </c>
      <c r="AD50" s="33" t="s">
        <v>228</v>
      </c>
      <c r="AE50" s="32" t="str">
        <f t="shared" si="43"/>
        <v/>
      </c>
      <c r="AF50" s="33" t="str">
        <f t="shared" si="25"/>
        <v/>
      </c>
      <c r="AG50" s="33" t="str">
        <f t="shared" si="26"/>
        <v/>
      </c>
      <c r="AH50" s="33" t="str">
        <f t="shared" si="27"/>
        <v/>
      </c>
      <c r="AI50" s="30">
        <f t="shared" si="28"/>
        <v>0</v>
      </c>
      <c r="AJ50" s="30">
        <f t="shared" si="29"/>
        <v>0</v>
      </c>
      <c r="AK50" s="30">
        <f t="shared" si="21"/>
        <v>0</v>
      </c>
      <c r="AM50" s="238"/>
      <c r="AN50" s="238"/>
      <c r="AO50" s="238"/>
      <c r="AP50" s="238"/>
      <c r="AQ50" s="238"/>
      <c r="AR50" s="238"/>
      <c r="AS50" s="238"/>
    </row>
    <row r="51" spans="1:45" ht="14.25" hidden="1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1" t="s">
        <v>230</v>
      </c>
      <c r="M51" s="32" t="str">
        <f t="shared" si="39"/>
        <v/>
      </c>
      <c r="N51" s="33" t="str">
        <f t="shared" si="40"/>
        <v/>
      </c>
      <c r="O51" s="33" t="str">
        <f t="shared" si="41"/>
        <v/>
      </c>
      <c r="P51" s="34" t="str">
        <f t="shared" si="42"/>
        <v/>
      </c>
      <c r="Q51" s="30">
        <f t="shared" si="31"/>
        <v>0</v>
      </c>
      <c r="R51" s="30">
        <f t="shared" si="32"/>
        <v>0</v>
      </c>
      <c r="S51" s="30">
        <f t="shared" si="7"/>
        <v>0</v>
      </c>
      <c r="U51" s="33" t="s">
        <v>231</v>
      </c>
      <c r="V51" s="32" t="str">
        <f t="shared" si="33"/>
        <v/>
      </c>
      <c r="W51" s="33" t="str">
        <f t="shared" si="34"/>
        <v/>
      </c>
      <c r="X51" s="33" t="str">
        <f t="shared" si="35"/>
        <v/>
      </c>
      <c r="Y51" s="33" t="str">
        <f t="shared" si="36"/>
        <v/>
      </c>
      <c r="Z51" s="30">
        <f t="shared" si="37"/>
        <v>0</v>
      </c>
      <c r="AA51" s="30">
        <f t="shared" si="38"/>
        <v>0</v>
      </c>
      <c r="AB51" s="30">
        <f t="shared" si="14"/>
        <v>0</v>
      </c>
      <c r="AD51" s="33" t="s">
        <v>232</v>
      </c>
      <c r="AE51" s="32" t="str">
        <f t="shared" si="43"/>
        <v/>
      </c>
      <c r="AF51" s="33" t="str">
        <f t="shared" si="25"/>
        <v/>
      </c>
      <c r="AG51" s="33" t="str">
        <f t="shared" si="26"/>
        <v/>
      </c>
      <c r="AH51" s="33" t="str">
        <f t="shared" si="27"/>
        <v/>
      </c>
      <c r="AI51" s="30">
        <f t="shared" si="28"/>
        <v>0</v>
      </c>
      <c r="AJ51" s="30">
        <f t="shared" si="29"/>
        <v>0</v>
      </c>
      <c r="AK51" s="30">
        <f t="shared" si="21"/>
        <v>0</v>
      </c>
      <c r="AM51" s="238"/>
      <c r="AN51" s="238"/>
      <c r="AO51" s="238"/>
      <c r="AP51" s="238"/>
      <c r="AQ51" s="238"/>
      <c r="AR51" s="242" t="s">
        <v>491</v>
      </c>
      <c r="AS51" s="238"/>
    </row>
    <row r="52" spans="1:45" ht="14.25" hidden="1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39"/>
        <v/>
      </c>
      <c r="N52" s="33" t="str">
        <f t="shared" si="40"/>
        <v/>
      </c>
      <c r="O52" s="33" t="str">
        <f t="shared" si="41"/>
        <v/>
      </c>
      <c r="P52" s="34" t="str">
        <f t="shared" si="42"/>
        <v/>
      </c>
      <c r="Q52" s="30">
        <f t="shared" si="31"/>
        <v>0</v>
      </c>
      <c r="R52" s="30">
        <f t="shared" si="32"/>
        <v>0</v>
      </c>
      <c r="S52" s="30">
        <f t="shared" si="7"/>
        <v>0</v>
      </c>
      <c r="U52" s="33" t="s">
        <v>236</v>
      </c>
      <c r="V52" s="32" t="str">
        <f t="shared" si="33"/>
        <v/>
      </c>
      <c r="W52" s="33" t="str">
        <f t="shared" si="34"/>
        <v/>
      </c>
      <c r="X52" s="33" t="str">
        <f t="shared" si="35"/>
        <v/>
      </c>
      <c r="Y52" s="33" t="str">
        <f t="shared" si="36"/>
        <v/>
      </c>
      <c r="Z52" s="30">
        <f t="shared" si="37"/>
        <v>0</v>
      </c>
      <c r="AA52" s="30">
        <f t="shared" si="38"/>
        <v>0</v>
      </c>
      <c r="AB52" s="30">
        <f t="shared" si="14"/>
        <v>0</v>
      </c>
      <c r="AD52" s="33" t="s">
        <v>237</v>
      </c>
      <c r="AE52" s="32" t="str">
        <f t="shared" si="43"/>
        <v/>
      </c>
      <c r="AF52" s="33" t="str">
        <f t="shared" si="25"/>
        <v/>
      </c>
      <c r="AG52" s="33" t="str">
        <f t="shared" si="26"/>
        <v/>
      </c>
      <c r="AH52" s="33" t="str">
        <f t="shared" si="27"/>
        <v/>
      </c>
      <c r="AI52" s="30">
        <f t="shared" si="28"/>
        <v>0</v>
      </c>
      <c r="AJ52" s="30">
        <f t="shared" si="29"/>
        <v>0</v>
      </c>
      <c r="AK52" s="30">
        <f t="shared" si="21"/>
        <v>0</v>
      </c>
      <c r="AM52" s="238"/>
      <c r="AN52" s="237" t="s">
        <v>229</v>
      </c>
      <c r="AO52" s="238"/>
      <c r="AP52" s="238"/>
      <c r="AQ52" s="238"/>
      <c r="AR52" s="238"/>
      <c r="AS52" s="238"/>
    </row>
    <row r="53" spans="1:45" ht="14.25" hidden="1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1" t="s">
        <v>238</v>
      </c>
      <c r="M53" s="32" t="str">
        <f t="shared" si="39"/>
        <v/>
      </c>
      <c r="N53" s="33" t="str">
        <f t="shared" si="40"/>
        <v/>
      </c>
      <c r="O53" s="33" t="str">
        <f t="shared" si="41"/>
        <v/>
      </c>
      <c r="P53" s="34" t="str">
        <f t="shared" si="42"/>
        <v/>
      </c>
      <c r="Q53" s="30">
        <f t="shared" si="31"/>
        <v>0</v>
      </c>
      <c r="R53" s="30">
        <f t="shared" si="32"/>
        <v>0</v>
      </c>
      <c r="S53" s="30">
        <f t="shared" si="7"/>
        <v>0</v>
      </c>
      <c r="U53" s="33" t="s">
        <v>239</v>
      </c>
      <c r="V53" s="32" t="str">
        <f t="shared" si="33"/>
        <v/>
      </c>
      <c r="W53" s="33" t="str">
        <f t="shared" si="34"/>
        <v/>
      </c>
      <c r="X53" s="33" t="str">
        <f t="shared" si="35"/>
        <v/>
      </c>
      <c r="Y53" s="33" t="str">
        <f t="shared" si="36"/>
        <v/>
      </c>
      <c r="Z53" s="30">
        <f t="shared" si="37"/>
        <v>0</v>
      </c>
      <c r="AA53" s="30">
        <f t="shared" si="38"/>
        <v>0</v>
      </c>
      <c r="AB53" s="30">
        <f t="shared" si="14"/>
        <v>0</v>
      </c>
      <c r="AD53" s="33" t="s">
        <v>240</v>
      </c>
      <c r="AE53" s="32" t="str">
        <f t="shared" si="43"/>
        <v/>
      </c>
      <c r="AF53" s="33" t="str">
        <f t="shared" si="25"/>
        <v/>
      </c>
      <c r="AG53" s="33" t="str">
        <f t="shared" si="26"/>
        <v/>
      </c>
      <c r="AH53" s="33" t="str">
        <f t="shared" si="27"/>
        <v/>
      </c>
      <c r="AI53" s="30">
        <f t="shared" si="28"/>
        <v>0</v>
      </c>
      <c r="AJ53" s="30">
        <f t="shared" si="29"/>
        <v>0</v>
      </c>
      <c r="AK53" s="30">
        <f t="shared" si="21"/>
        <v>0</v>
      </c>
      <c r="AM53" s="238"/>
      <c r="AN53" s="237" t="s">
        <v>233</v>
      </c>
      <c r="AO53" s="238"/>
      <c r="AP53" s="238"/>
      <c r="AQ53" s="238"/>
      <c r="AR53" s="237" t="s">
        <v>234</v>
      </c>
      <c r="AS53" s="238"/>
    </row>
    <row r="54" spans="1:45" ht="14.25" hidden="1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39"/>
        <v/>
      </c>
      <c r="N54" s="33" t="str">
        <f t="shared" si="40"/>
        <v/>
      </c>
      <c r="O54" s="33" t="str">
        <f t="shared" si="41"/>
        <v/>
      </c>
      <c r="P54" s="34" t="str">
        <f t="shared" si="42"/>
        <v/>
      </c>
      <c r="Q54" s="30">
        <f t="shared" si="31"/>
        <v>0</v>
      </c>
      <c r="R54" s="30">
        <f t="shared" si="32"/>
        <v>0</v>
      </c>
      <c r="S54" s="30">
        <f t="shared" si="7"/>
        <v>0</v>
      </c>
      <c r="U54" s="33" t="s">
        <v>242</v>
      </c>
      <c r="V54" s="32" t="str">
        <f t="shared" si="33"/>
        <v/>
      </c>
      <c r="W54" s="33" t="str">
        <f t="shared" si="34"/>
        <v/>
      </c>
      <c r="X54" s="33" t="str">
        <f t="shared" si="35"/>
        <v/>
      </c>
      <c r="Y54" s="33" t="str">
        <f t="shared" si="36"/>
        <v/>
      </c>
      <c r="Z54" s="30">
        <f t="shared" si="37"/>
        <v>0</v>
      </c>
      <c r="AA54" s="30">
        <f t="shared" si="38"/>
        <v>0</v>
      </c>
      <c r="AB54" s="30">
        <f t="shared" si="14"/>
        <v>0</v>
      </c>
      <c r="AD54" s="33" t="s">
        <v>243</v>
      </c>
      <c r="AE54" s="32" t="str">
        <f t="shared" si="43"/>
        <v/>
      </c>
      <c r="AF54" s="33" t="str">
        <f t="shared" si="25"/>
        <v/>
      </c>
      <c r="AG54" s="33" t="str">
        <f t="shared" si="26"/>
        <v/>
      </c>
      <c r="AH54" s="33" t="str">
        <f t="shared" si="27"/>
        <v/>
      </c>
      <c r="AI54" s="30">
        <f t="shared" si="28"/>
        <v>0</v>
      </c>
      <c r="AJ54" s="30">
        <f t="shared" si="29"/>
        <v>0</v>
      </c>
      <c r="AK54" s="30">
        <f t="shared" si="21"/>
        <v>0</v>
      </c>
      <c r="AM54" s="238"/>
      <c r="AN54" s="238"/>
      <c r="AO54" s="238"/>
      <c r="AP54" s="238"/>
      <c r="AQ54" s="238"/>
      <c r="AR54" s="238"/>
      <c r="AS54" s="238"/>
    </row>
    <row r="55" spans="1:45" ht="14.25" hidden="1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1" t="s">
        <v>244</v>
      </c>
      <c r="M55" s="32" t="str">
        <f t="shared" si="39"/>
        <v/>
      </c>
      <c r="N55" s="33" t="str">
        <f t="shared" si="40"/>
        <v/>
      </c>
      <c r="O55" s="33" t="str">
        <f t="shared" si="41"/>
        <v/>
      </c>
      <c r="P55" s="34" t="str">
        <f t="shared" si="42"/>
        <v/>
      </c>
      <c r="Q55" s="30">
        <f t="shared" si="31"/>
        <v>0</v>
      </c>
      <c r="R55" s="30">
        <f t="shared" si="32"/>
        <v>0</v>
      </c>
      <c r="S55" s="30">
        <f t="shared" si="7"/>
        <v>0</v>
      </c>
      <c r="U55" s="33" t="s">
        <v>245</v>
      </c>
      <c r="V55" s="32" t="str">
        <f t="shared" si="33"/>
        <v/>
      </c>
      <c r="W55" s="33" t="str">
        <f t="shared" si="34"/>
        <v/>
      </c>
      <c r="X55" s="33" t="str">
        <f t="shared" si="35"/>
        <v/>
      </c>
      <c r="Y55" s="33" t="str">
        <f t="shared" si="36"/>
        <v/>
      </c>
      <c r="Z55" s="30">
        <f t="shared" si="37"/>
        <v>0</v>
      </c>
      <c r="AA55" s="30">
        <f t="shared" si="38"/>
        <v>0</v>
      </c>
      <c r="AB55" s="30">
        <f t="shared" si="14"/>
        <v>0</v>
      </c>
      <c r="AD55" s="33" t="s">
        <v>246</v>
      </c>
      <c r="AE55" s="32" t="str">
        <f t="shared" si="43"/>
        <v/>
      </c>
      <c r="AF55" s="33" t="str">
        <f t="shared" si="25"/>
        <v/>
      </c>
      <c r="AG55" s="33" t="str">
        <f t="shared" si="26"/>
        <v/>
      </c>
      <c r="AH55" s="33" t="str">
        <f t="shared" si="27"/>
        <v/>
      </c>
      <c r="AI55" s="30">
        <f t="shared" si="28"/>
        <v>0</v>
      </c>
      <c r="AJ55" s="30">
        <f t="shared" si="29"/>
        <v>0</v>
      </c>
      <c r="AK55" s="30">
        <f t="shared" si="21"/>
        <v>0</v>
      </c>
      <c r="AM55" s="238"/>
      <c r="AN55" s="238"/>
      <c r="AO55" s="238"/>
      <c r="AP55" s="238"/>
      <c r="AQ55" s="238"/>
      <c r="AR55" s="238"/>
      <c r="AS55" s="238"/>
    </row>
    <row r="56" spans="1:45" ht="14.25" hidden="1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39"/>
        <v/>
      </c>
      <c r="N56" s="33" t="str">
        <f t="shared" si="40"/>
        <v/>
      </c>
      <c r="O56" s="33" t="str">
        <f t="shared" si="41"/>
        <v/>
      </c>
      <c r="P56" s="34" t="str">
        <f t="shared" si="42"/>
        <v/>
      </c>
      <c r="Q56" s="30">
        <f t="shared" si="31"/>
        <v>0</v>
      </c>
      <c r="R56" s="30">
        <f t="shared" si="32"/>
        <v>0</v>
      </c>
      <c r="S56" s="30">
        <f t="shared" si="7"/>
        <v>0</v>
      </c>
      <c r="U56" s="33" t="s">
        <v>250</v>
      </c>
      <c r="V56" s="32" t="str">
        <f t="shared" si="33"/>
        <v/>
      </c>
      <c r="W56" s="33" t="str">
        <f t="shared" si="34"/>
        <v/>
      </c>
      <c r="X56" s="33" t="str">
        <f t="shared" si="35"/>
        <v/>
      </c>
      <c r="Y56" s="33" t="str">
        <f t="shared" si="36"/>
        <v/>
      </c>
      <c r="Z56" s="30">
        <f t="shared" si="37"/>
        <v>0</v>
      </c>
      <c r="AA56" s="30">
        <f t="shared" si="38"/>
        <v>0</v>
      </c>
      <c r="AB56" s="30">
        <f t="shared" si="14"/>
        <v>0</v>
      </c>
      <c r="AD56" s="33" t="s">
        <v>251</v>
      </c>
      <c r="AE56" s="32" t="str">
        <f t="shared" si="43"/>
        <v/>
      </c>
      <c r="AF56" s="33" t="str">
        <f t="shared" si="25"/>
        <v/>
      </c>
      <c r="AG56" s="33" t="str">
        <f t="shared" si="26"/>
        <v/>
      </c>
      <c r="AH56" s="33" t="str">
        <f t="shared" si="27"/>
        <v/>
      </c>
      <c r="AI56" s="30">
        <f t="shared" si="28"/>
        <v>0</v>
      </c>
      <c r="AJ56" s="30">
        <f t="shared" si="29"/>
        <v>0</v>
      </c>
      <c r="AK56" s="30">
        <f t="shared" si="21"/>
        <v>0</v>
      </c>
      <c r="AM56" s="238"/>
      <c r="AN56" s="238"/>
      <c r="AO56" s="238"/>
      <c r="AP56" s="238"/>
      <c r="AQ56" s="238"/>
      <c r="AR56" s="238"/>
      <c r="AS56" s="238"/>
    </row>
    <row r="57" spans="1:45" ht="14.25" hidden="1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1" t="s">
        <v>254</v>
      </c>
      <c r="M57" s="32" t="str">
        <f t="shared" si="39"/>
        <v/>
      </c>
      <c r="N57" s="33" t="str">
        <f t="shared" si="40"/>
        <v/>
      </c>
      <c r="O57" s="33" t="str">
        <f t="shared" si="41"/>
        <v/>
      </c>
      <c r="P57" s="34" t="str">
        <f t="shared" si="42"/>
        <v/>
      </c>
      <c r="Q57" s="30">
        <f t="shared" si="31"/>
        <v>0</v>
      </c>
      <c r="R57" s="30">
        <f t="shared" si="32"/>
        <v>0</v>
      </c>
      <c r="S57" s="30">
        <f t="shared" si="7"/>
        <v>0</v>
      </c>
      <c r="U57" s="33" t="s">
        <v>255</v>
      </c>
      <c r="V57" s="32" t="str">
        <f t="shared" si="33"/>
        <v/>
      </c>
      <c r="W57" s="33" t="str">
        <f t="shared" si="34"/>
        <v/>
      </c>
      <c r="X57" s="33" t="str">
        <f t="shared" si="35"/>
        <v/>
      </c>
      <c r="Y57" s="33" t="str">
        <f t="shared" si="36"/>
        <v/>
      </c>
      <c r="Z57" s="30">
        <f t="shared" si="37"/>
        <v>0</v>
      </c>
      <c r="AA57" s="30">
        <f t="shared" si="38"/>
        <v>0</v>
      </c>
      <c r="AB57" s="30">
        <f t="shared" si="14"/>
        <v>0</v>
      </c>
      <c r="AD57" s="33" t="s">
        <v>256</v>
      </c>
      <c r="AE57" s="32" t="str">
        <f t="shared" si="43"/>
        <v/>
      </c>
      <c r="AF57" s="33" t="str">
        <f t="shared" si="25"/>
        <v/>
      </c>
      <c r="AG57" s="33" t="str">
        <f t="shared" si="26"/>
        <v/>
      </c>
      <c r="AH57" s="33" t="str">
        <f t="shared" si="27"/>
        <v/>
      </c>
      <c r="AI57" s="30">
        <f t="shared" si="28"/>
        <v>0</v>
      </c>
      <c r="AJ57" s="30">
        <f t="shared" si="29"/>
        <v>0</v>
      </c>
      <c r="AK57" s="30">
        <f t="shared" si="21"/>
        <v>0</v>
      </c>
      <c r="AM57" s="238"/>
      <c r="AN57" s="242" t="s">
        <v>477</v>
      </c>
      <c r="AO57" s="238"/>
      <c r="AP57" s="238"/>
      <c r="AQ57" s="238"/>
      <c r="AR57" s="242" t="s">
        <v>478</v>
      </c>
      <c r="AS57" s="238"/>
    </row>
    <row r="58" spans="1:45" ht="14.25" hidden="1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39"/>
        <v/>
      </c>
      <c r="N58" s="33" t="str">
        <f t="shared" si="40"/>
        <v/>
      </c>
      <c r="O58" s="33" t="str">
        <f t="shared" si="41"/>
        <v/>
      </c>
      <c r="P58" s="34" t="str">
        <f t="shared" si="42"/>
        <v/>
      </c>
      <c r="Q58" s="30">
        <f t="shared" si="31"/>
        <v>0</v>
      </c>
      <c r="R58" s="30">
        <f t="shared" si="32"/>
        <v>0</v>
      </c>
      <c r="S58" s="30">
        <f t="shared" si="7"/>
        <v>0</v>
      </c>
      <c r="U58" s="33" t="s">
        <v>258</v>
      </c>
      <c r="V58" s="32" t="str">
        <f t="shared" si="33"/>
        <v/>
      </c>
      <c r="W58" s="33" t="str">
        <f t="shared" si="34"/>
        <v/>
      </c>
      <c r="X58" s="33" t="str">
        <f t="shared" si="35"/>
        <v/>
      </c>
      <c r="Y58" s="33" t="str">
        <f t="shared" si="36"/>
        <v/>
      </c>
      <c r="Z58" s="30">
        <f t="shared" si="37"/>
        <v>0</v>
      </c>
      <c r="AA58" s="30">
        <f t="shared" si="38"/>
        <v>0</v>
      </c>
      <c r="AB58" s="30">
        <f t="shared" si="14"/>
        <v>0</v>
      </c>
      <c r="AD58" s="33" t="s">
        <v>259</v>
      </c>
      <c r="AE58" s="32" t="str">
        <f t="shared" si="43"/>
        <v/>
      </c>
      <c r="AF58" s="33" t="str">
        <f t="shared" si="25"/>
        <v/>
      </c>
      <c r="AG58" s="33" t="str">
        <f t="shared" si="26"/>
        <v/>
      </c>
      <c r="AH58" s="33" t="str">
        <f t="shared" si="27"/>
        <v/>
      </c>
      <c r="AI58" s="30">
        <f t="shared" si="28"/>
        <v>0</v>
      </c>
      <c r="AJ58" s="30">
        <f t="shared" si="29"/>
        <v>0</v>
      </c>
      <c r="AK58" s="30">
        <f t="shared" si="21"/>
        <v>0</v>
      </c>
      <c r="AM58" s="238"/>
      <c r="AN58" s="242" t="s">
        <v>479</v>
      </c>
      <c r="AO58" s="238"/>
      <c r="AP58" s="238"/>
      <c r="AQ58" s="238"/>
      <c r="AR58" s="242" t="s">
        <v>479</v>
      </c>
      <c r="AS58" s="238"/>
    </row>
    <row r="59" spans="1:45" ht="14.25" hidden="1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1" t="s">
        <v>260</v>
      </c>
      <c r="M59" s="32" t="str">
        <f t="shared" ref="M59:M90" si="47">IFERROR(VLOOKUP(L59,$A$10:$J$108,4,FALSE),"")</f>
        <v/>
      </c>
      <c r="N59" s="33" t="str">
        <f t="shared" ref="N59:N90" si="48">IFERROR(VLOOKUP(L59,$A$10:$J$108,5,FALSE),"")</f>
        <v/>
      </c>
      <c r="O59" s="33" t="str">
        <f t="shared" ref="O59:O90" si="49">IFERROR(VLOOKUP(L59,$A$10:$J$108,6,FALSE),"")</f>
        <v/>
      </c>
      <c r="P59" s="34" t="str">
        <f t="shared" ref="P59:P90" si="50">IFERROR(VLOOKUP(L59,$A$10:$J$108,7,FALSE),"")</f>
        <v/>
      </c>
      <c r="Q59" s="30">
        <f t="shared" si="31"/>
        <v>0</v>
      </c>
      <c r="R59" s="30">
        <f t="shared" si="32"/>
        <v>0</v>
      </c>
      <c r="S59" s="30">
        <f t="shared" si="7"/>
        <v>0</v>
      </c>
      <c r="U59" s="33" t="s">
        <v>261</v>
      </c>
      <c r="V59" s="32" t="str">
        <f t="shared" si="33"/>
        <v/>
      </c>
      <c r="W59" s="33" t="str">
        <f t="shared" si="34"/>
        <v/>
      </c>
      <c r="X59" s="33" t="str">
        <f t="shared" si="35"/>
        <v/>
      </c>
      <c r="Y59" s="33" t="str">
        <f t="shared" si="36"/>
        <v/>
      </c>
      <c r="Z59" s="30">
        <f t="shared" si="37"/>
        <v>0</v>
      </c>
      <c r="AA59" s="30">
        <f t="shared" si="38"/>
        <v>0</v>
      </c>
      <c r="AB59" s="30">
        <f t="shared" si="14"/>
        <v>0</v>
      </c>
      <c r="AD59" s="33" t="s">
        <v>262</v>
      </c>
      <c r="AE59" s="32" t="str">
        <f t="shared" si="43"/>
        <v/>
      </c>
      <c r="AF59" s="33" t="str">
        <f t="shared" si="25"/>
        <v/>
      </c>
      <c r="AG59" s="33" t="str">
        <f t="shared" si="26"/>
        <v/>
      </c>
      <c r="AH59" s="33" t="str">
        <f t="shared" si="27"/>
        <v/>
      </c>
      <c r="AI59" s="30">
        <f t="shared" si="28"/>
        <v>0</v>
      </c>
      <c r="AJ59" s="30">
        <f t="shared" si="29"/>
        <v>0</v>
      </c>
      <c r="AK59" s="30">
        <f t="shared" si="21"/>
        <v>0</v>
      </c>
    </row>
    <row r="60" spans="1:45" ht="14.25" hidden="1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47"/>
        <v/>
      </c>
      <c r="N60" s="33" t="str">
        <f t="shared" si="48"/>
        <v/>
      </c>
      <c r="O60" s="33" t="str">
        <f t="shared" si="49"/>
        <v/>
      </c>
      <c r="P60" s="34" t="str">
        <f t="shared" si="50"/>
        <v/>
      </c>
      <c r="Q60" s="30">
        <f t="shared" si="31"/>
        <v>0</v>
      </c>
      <c r="R60" s="30">
        <f t="shared" si="32"/>
        <v>0</v>
      </c>
      <c r="S60" s="30">
        <f t="shared" si="7"/>
        <v>0</v>
      </c>
      <c r="U60" s="33" t="s">
        <v>264</v>
      </c>
      <c r="V60" s="32" t="str">
        <f t="shared" si="33"/>
        <v/>
      </c>
      <c r="W60" s="33" t="str">
        <f t="shared" si="34"/>
        <v/>
      </c>
      <c r="X60" s="33" t="str">
        <f t="shared" si="35"/>
        <v/>
      </c>
      <c r="Y60" s="33" t="str">
        <f t="shared" si="36"/>
        <v/>
      </c>
      <c r="Z60" s="30">
        <f t="shared" si="37"/>
        <v>0</v>
      </c>
      <c r="AA60" s="30">
        <f t="shared" si="38"/>
        <v>0</v>
      </c>
      <c r="AB60" s="30">
        <f t="shared" si="14"/>
        <v>0</v>
      </c>
      <c r="AD60" s="33" t="s">
        <v>265</v>
      </c>
      <c r="AE60" s="32" t="str">
        <f t="shared" si="43"/>
        <v/>
      </c>
      <c r="AF60" s="33" t="str">
        <f t="shared" si="25"/>
        <v/>
      </c>
      <c r="AG60" s="33" t="str">
        <f t="shared" si="26"/>
        <v/>
      </c>
      <c r="AH60" s="33" t="str">
        <f t="shared" si="27"/>
        <v/>
      </c>
      <c r="AI60" s="30">
        <f t="shared" si="28"/>
        <v>0</v>
      </c>
      <c r="AJ60" s="30">
        <f t="shared" si="29"/>
        <v>0</v>
      </c>
      <c r="AK60" s="30">
        <f t="shared" si="21"/>
        <v>0</v>
      </c>
    </row>
    <row r="61" spans="1:45" ht="14.25" hidden="1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1" t="s">
        <v>266</v>
      </c>
      <c r="M61" s="32" t="str">
        <f t="shared" si="47"/>
        <v/>
      </c>
      <c r="N61" s="33" t="str">
        <f t="shared" si="48"/>
        <v/>
      </c>
      <c r="O61" s="33" t="str">
        <f t="shared" si="49"/>
        <v/>
      </c>
      <c r="P61" s="34" t="str">
        <f t="shared" si="50"/>
        <v/>
      </c>
      <c r="Q61" s="30">
        <f t="shared" si="31"/>
        <v>0</v>
      </c>
      <c r="R61" s="30">
        <f t="shared" si="32"/>
        <v>0</v>
      </c>
      <c r="S61" s="30">
        <f t="shared" si="7"/>
        <v>0</v>
      </c>
      <c r="U61" s="33" t="s">
        <v>267</v>
      </c>
      <c r="V61" s="32" t="str">
        <f t="shared" si="33"/>
        <v/>
      </c>
      <c r="W61" s="33" t="str">
        <f t="shared" si="34"/>
        <v/>
      </c>
      <c r="X61" s="33" t="str">
        <f t="shared" si="35"/>
        <v/>
      </c>
      <c r="Y61" s="33" t="str">
        <f t="shared" si="36"/>
        <v/>
      </c>
      <c r="Z61" s="30">
        <f t="shared" si="37"/>
        <v>0</v>
      </c>
      <c r="AA61" s="30">
        <f t="shared" si="38"/>
        <v>0</v>
      </c>
      <c r="AB61" s="30">
        <f t="shared" si="14"/>
        <v>0</v>
      </c>
      <c r="AD61" s="33" t="s">
        <v>268</v>
      </c>
      <c r="AE61" s="32" t="str">
        <f t="shared" si="43"/>
        <v/>
      </c>
      <c r="AF61" s="33" t="str">
        <f t="shared" si="25"/>
        <v/>
      </c>
      <c r="AG61" s="33" t="str">
        <f t="shared" si="26"/>
        <v/>
      </c>
      <c r="AH61" s="33" t="str">
        <f t="shared" si="27"/>
        <v/>
      </c>
      <c r="AI61" s="30">
        <f t="shared" si="28"/>
        <v>0</v>
      </c>
      <c r="AJ61" s="30">
        <f t="shared" si="29"/>
        <v>0</v>
      </c>
      <c r="AK61" s="30">
        <f t="shared" si="21"/>
        <v>0</v>
      </c>
    </row>
    <row r="62" spans="1:45" ht="14.25" hidden="1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47"/>
        <v/>
      </c>
      <c r="N62" s="33" t="str">
        <f t="shared" si="48"/>
        <v/>
      </c>
      <c r="O62" s="33" t="str">
        <f t="shared" si="49"/>
        <v/>
      </c>
      <c r="P62" s="34" t="str">
        <f t="shared" si="50"/>
        <v/>
      </c>
      <c r="Q62" s="30">
        <f t="shared" si="31"/>
        <v>0</v>
      </c>
      <c r="R62" s="30">
        <f t="shared" si="32"/>
        <v>0</v>
      </c>
      <c r="S62" s="30">
        <f t="shared" si="7"/>
        <v>0</v>
      </c>
      <c r="U62" s="33" t="s">
        <v>270</v>
      </c>
      <c r="V62" s="32" t="str">
        <f t="shared" si="33"/>
        <v/>
      </c>
      <c r="W62" s="33" t="str">
        <f t="shared" si="34"/>
        <v/>
      </c>
      <c r="X62" s="33" t="str">
        <f t="shared" si="35"/>
        <v/>
      </c>
      <c r="Y62" s="33" t="str">
        <f t="shared" si="36"/>
        <v/>
      </c>
      <c r="Z62" s="30">
        <f t="shared" si="37"/>
        <v>0</v>
      </c>
      <c r="AA62" s="30">
        <f t="shared" si="38"/>
        <v>0</v>
      </c>
      <c r="AB62" s="30">
        <f t="shared" si="14"/>
        <v>0</v>
      </c>
      <c r="AD62" s="33" t="s">
        <v>271</v>
      </c>
      <c r="AE62" s="32" t="str">
        <f t="shared" si="43"/>
        <v/>
      </c>
      <c r="AF62" s="33" t="str">
        <f t="shared" si="25"/>
        <v/>
      </c>
      <c r="AG62" s="33" t="str">
        <f t="shared" si="26"/>
        <v/>
      </c>
      <c r="AH62" s="33" t="str">
        <f t="shared" si="27"/>
        <v/>
      </c>
      <c r="AI62" s="30">
        <f t="shared" si="28"/>
        <v>0</v>
      </c>
      <c r="AJ62" s="30">
        <f t="shared" si="29"/>
        <v>0</v>
      </c>
      <c r="AK62" s="30">
        <f t="shared" si="21"/>
        <v>0</v>
      </c>
    </row>
    <row r="63" spans="1:45" ht="14.25" hidden="1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1" t="s">
        <v>272</v>
      </c>
      <c r="M63" s="32" t="str">
        <f t="shared" si="47"/>
        <v/>
      </c>
      <c r="N63" s="33" t="str">
        <f t="shared" si="48"/>
        <v/>
      </c>
      <c r="O63" s="33" t="str">
        <f t="shared" si="49"/>
        <v/>
      </c>
      <c r="P63" s="34" t="str">
        <f t="shared" si="50"/>
        <v/>
      </c>
      <c r="Q63" s="30">
        <f t="shared" si="31"/>
        <v>0</v>
      </c>
      <c r="R63" s="30">
        <f t="shared" si="32"/>
        <v>0</v>
      </c>
      <c r="S63" s="30">
        <f t="shared" si="7"/>
        <v>0</v>
      </c>
      <c r="U63" s="33" t="s">
        <v>273</v>
      </c>
      <c r="V63" s="32" t="str">
        <f t="shared" si="33"/>
        <v/>
      </c>
      <c r="W63" s="33" t="str">
        <f t="shared" si="34"/>
        <v/>
      </c>
      <c r="X63" s="33" t="str">
        <f t="shared" si="35"/>
        <v/>
      </c>
      <c r="Y63" s="33" t="str">
        <f t="shared" si="36"/>
        <v/>
      </c>
      <c r="Z63" s="30">
        <f t="shared" si="37"/>
        <v>0</v>
      </c>
      <c r="AA63" s="30">
        <f t="shared" si="38"/>
        <v>0</v>
      </c>
      <c r="AB63" s="30">
        <f t="shared" si="14"/>
        <v>0</v>
      </c>
      <c r="AD63" s="33" t="s">
        <v>274</v>
      </c>
      <c r="AE63" s="32" t="str">
        <f t="shared" si="43"/>
        <v/>
      </c>
      <c r="AF63" s="33" t="str">
        <f t="shared" si="25"/>
        <v/>
      </c>
      <c r="AG63" s="33" t="str">
        <f t="shared" si="26"/>
        <v/>
      </c>
      <c r="AH63" s="33" t="str">
        <f t="shared" si="27"/>
        <v/>
      </c>
      <c r="AI63" s="30">
        <f t="shared" si="28"/>
        <v>0</v>
      </c>
      <c r="AJ63" s="30">
        <f t="shared" si="29"/>
        <v>0</v>
      </c>
      <c r="AK63" s="30">
        <f t="shared" si="21"/>
        <v>0</v>
      </c>
    </row>
    <row r="64" spans="1:45" ht="14.25" hidden="1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47"/>
        <v/>
      </c>
      <c r="N64" s="33" t="str">
        <f t="shared" si="48"/>
        <v/>
      </c>
      <c r="O64" s="33" t="str">
        <f t="shared" si="49"/>
        <v/>
      </c>
      <c r="P64" s="34" t="str">
        <f t="shared" si="50"/>
        <v/>
      </c>
      <c r="Q64" s="30">
        <f t="shared" si="31"/>
        <v>0</v>
      </c>
      <c r="R64" s="30">
        <f t="shared" si="32"/>
        <v>0</v>
      </c>
      <c r="S64" s="30">
        <f t="shared" si="7"/>
        <v>0</v>
      </c>
      <c r="U64" s="33" t="s">
        <v>276</v>
      </c>
      <c r="V64" s="32" t="str">
        <f t="shared" si="33"/>
        <v/>
      </c>
      <c r="W64" s="33" t="str">
        <f t="shared" si="34"/>
        <v/>
      </c>
      <c r="X64" s="33" t="str">
        <f t="shared" si="35"/>
        <v/>
      </c>
      <c r="Y64" s="33" t="str">
        <f t="shared" si="36"/>
        <v/>
      </c>
      <c r="Z64" s="30">
        <f t="shared" si="37"/>
        <v>0</v>
      </c>
      <c r="AA64" s="30">
        <f t="shared" si="38"/>
        <v>0</v>
      </c>
      <c r="AB64" s="30">
        <f t="shared" si="14"/>
        <v>0</v>
      </c>
      <c r="AD64" s="33" t="s">
        <v>277</v>
      </c>
      <c r="AE64" s="32" t="str">
        <f t="shared" si="43"/>
        <v/>
      </c>
      <c r="AF64" s="33" t="str">
        <f t="shared" si="25"/>
        <v/>
      </c>
      <c r="AG64" s="33" t="str">
        <f t="shared" si="26"/>
        <v/>
      </c>
      <c r="AH64" s="33" t="str">
        <f t="shared" si="27"/>
        <v/>
      </c>
      <c r="AI64" s="30">
        <f t="shared" si="28"/>
        <v>0</v>
      </c>
      <c r="AJ64" s="30">
        <f t="shared" si="29"/>
        <v>0</v>
      </c>
      <c r="AK64" s="30">
        <f t="shared" si="21"/>
        <v>0</v>
      </c>
    </row>
    <row r="65" spans="1:37" ht="14.25" hidden="1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1" t="s">
        <v>278</v>
      </c>
      <c r="M65" s="32" t="str">
        <f t="shared" si="47"/>
        <v/>
      </c>
      <c r="N65" s="33" t="str">
        <f t="shared" si="48"/>
        <v/>
      </c>
      <c r="O65" s="33" t="str">
        <f t="shared" si="49"/>
        <v/>
      </c>
      <c r="P65" s="34" t="str">
        <f t="shared" si="50"/>
        <v/>
      </c>
      <c r="Q65" s="30">
        <f t="shared" si="31"/>
        <v>0</v>
      </c>
      <c r="R65" s="30">
        <f t="shared" si="32"/>
        <v>0</v>
      </c>
      <c r="S65" s="30">
        <f t="shared" si="7"/>
        <v>0</v>
      </c>
      <c r="U65" s="33" t="s">
        <v>279</v>
      </c>
      <c r="V65" s="32" t="str">
        <f t="shared" si="33"/>
        <v/>
      </c>
      <c r="W65" s="33" t="str">
        <f t="shared" si="34"/>
        <v/>
      </c>
      <c r="X65" s="33" t="str">
        <f t="shared" si="35"/>
        <v/>
      </c>
      <c r="Y65" s="33" t="str">
        <f t="shared" si="36"/>
        <v/>
      </c>
      <c r="Z65" s="30">
        <f t="shared" si="37"/>
        <v>0</v>
      </c>
      <c r="AA65" s="30">
        <f t="shared" si="38"/>
        <v>0</v>
      </c>
      <c r="AB65" s="30">
        <f t="shared" si="14"/>
        <v>0</v>
      </c>
      <c r="AD65" s="33" t="s">
        <v>280</v>
      </c>
      <c r="AE65" s="32" t="str">
        <f t="shared" si="43"/>
        <v/>
      </c>
      <c r="AF65" s="33" t="str">
        <f t="shared" si="25"/>
        <v/>
      </c>
      <c r="AG65" s="33" t="str">
        <f t="shared" si="26"/>
        <v/>
      </c>
      <c r="AH65" s="33" t="str">
        <f t="shared" si="27"/>
        <v/>
      </c>
      <c r="AI65" s="30">
        <f t="shared" si="28"/>
        <v>0</v>
      </c>
      <c r="AJ65" s="30">
        <f t="shared" si="29"/>
        <v>0</v>
      </c>
      <c r="AK65" s="30">
        <f t="shared" si="21"/>
        <v>0</v>
      </c>
    </row>
    <row r="66" spans="1:37" ht="14.25" hidden="1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47"/>
        <v/>
      </c>
      <c r="N66" s="33" t="str">
        <f t="shared" si="48"/>
        <v/>
      </c>
      <c r="O66" s="33" t="str">
        <f t="shared" si="49"/>
        <v/>
      </c>
      <c r="P66" s="34" t="str">
        <f t="shared" si="50"/>
        <v/>
      </c>
      <c r="Q66" s="30">
        <f t="shared" si="31"/>
        <v>0</v>
      </c>
      <c r="R66" s="30">
        <f t="shared" si="32"/>
        <v>0</v>
      </c>
      <c r="S66" s="30">
        <f t="shared" si="7"/>
        <v>0</v>
      </c>
      <c r="U66" s="33" t="s">
        <v>282</v>
      </c>
      <c r="V66" s="32" t="str">
        <f t="shared" si="33"/>
        <v/>
      </c>
      <c r="W66" s="33" t="str">
        <f t="shared" si="34"/>
        <v/>
      </c>
      <c r="X66" s="33" t="str">
        <f t="shared" si="35"/>
        <v/>
      </c>
      <c r="Y66" s="33" t="str">
        <f t="shared" si="36"/>
        <v/>
      </c>
      <c r="Z66" s="30">
        <f t="shared" si="37"/>
        <v>0</v>
      </c>
      <c r="AA66" s="30">
        <f t="shared" si="38"/>
        <v>0</v>
      </c>
      <c r="AB66" s="30">
        <f t="shared" si="14"/>
        <v>0</v>
      </c>
      <c r="AD66" s="33" t="s">
        <v>283</v>
      </c>
      <c r="AE66" s="32" t="str">
        <f t="shared" si="43"/>
        <v/>
      </c>
      <c r="AF66" s="33" t="str">
        <f t="shared" si="25"/>
        <v/>
      </c>
      <c r="AG66" s="33" t="str">
        <f t="shared" si="26"/>
        <v/>
      </c>
      <c r="AH66" s="33" t="str">
        <f t="shared" si="27"/>
        <v/>
      </c>
      <c r="AI66" s="30">
        <f t="shared" si="28"/>
        <v>0</v>
      </c>
      <c r="AJ66" s="30">
        <f t="shared" si="29"/>
        <v>0</v>
      </c>
      <c r="AK66" s="30">
        <f t="shared" si="21"/>
        <v>0</v>
      </c>
    </row>
    <row r="67" spans="1:37" ht="14.25" hidden="1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1" t="s">
        <v>284</v>
      </c>
      <c r="M67" s="32" t="str">
        <f t="shared" si="47"/>
        <v/>
      </c>
      <c r="N67" s="33" t="str">
        <f t="shared" si="48"/>
        <v/>
      </c>
      <c r="O67" s="33" t="str">
        <f t="shared" si="49"/>
        <v/>
      </c>
      <c r="P67" s="34" t="str">
        <f t="shared" si="50"/>
        <v/>
      </c>
      <c r="Q67" s="30">
        <f t="shared" si="31"/>
        <v>0</v>
      </c>
      <c r="R67" s="30">
        <f t="shared" si="32"/>
        <v>0</v>
      </c>
      <c r="S67" s="30">
        <f t="shared" si="7"/>
        <v>0</v>
      </c>
      <c r="U67" s="33" t="s">
        <v>285</v>
      </c>
      <c r="V67" s="32" t="str">
        <f t="shared" si="33"/>
        <v/>
      </c>
      <c r="W67" s="33" t="str">
        <f t="shared" si="34"/>
        <v/>
      </c>
      <c r="X67" s="33" t="str">
        <f t="shared" si="35"/>
        <v/>
      </c>
      <c r="Y67" s="33" t="str">
        <f t="shared" si="36"/>
        <v/>
      </c>
      <c r="Z67" s="30">
        <f t="shared" si="37"/>
        <v>0</v>
      </c>
      <c r="AA67" s="30">
        <f t="shared" si="38"/>
        <v>0</v>
      </c>
      <c r="AB67" s="30">
        <f t="shared" si="14"/>
        <v>0</v>
      </c>
      <c r="AD67" s="33" t="s">
        <v>286</v>
      </c>
      <c r="AE67" s="32" t="str">
        <f t="shared" si="43"/>
        <v/>
      </c>
      <c r="AF67" s="33" t="str">
        <f t="shared" si="25"/>
        <v/>
      </c>
      <c r="AG67" s="33" t="str">
        <f t="shared" si="26"/>
        <v/>
      </c>
      <c r="AH67" s="33" t="str">
        <f t="shared" si="27"/>
        <v/>
      </c>
      <c r="AI67" s="30">
        <f t="shared" si="28"/>
        <v>0</v>
      </c>
      <c r="AJ67" s="30">
        <f t="shared" si="29"/>
        <v>0</v>
      </c>
      <c r="AK67" s="30">
        <f t="shared" si="21"/>
        <v>0</v>
      </c>
    </row>
    <row r="68" spans="1:37" ht="14.25" hidden="1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47"/>
        <v/>
      </c>
      <c r="N68" s="33" t="str">
        <f t="shared" si="48"/>
        <v/>
      </c>
      <c r="O68" s="33" t="str">
        <f t="shared" si="49"/>
        <v/>
      </c>
      <c r="P68" s="34" t="str">
        <f t="shared" si="50"/>
        <v/>
      </c>
      <c r="Q68" s="30">
        <f t="shared" si="31"/>
        <v>0</v>
      </c>
      <c r="R68" s="30">
        <f t="shared" si="32"/>
        <v>0</v>
      </c>
      <c r="S68" s="30">
        <f t="shared" si="7"/>
        <v>0</v>
      </c>
      <c r="U68" s="33" t="s">
        <v>288</v>
      </c>
      <c r="V68" s="32" t="str">
        <f t="shared" si="33"/>
        <v/>
      </c>
      <c r="W68" s="33" t="str">
        <f t="shared" si="34"/>
        <v/>
      </c>
      <c r="X68" s="33" t="str">
        <f t="shared" si="35"/>
        <v/>
      </c>
      <c r="Y68" s="33" t="str">
        <f t="shared" si="36"/>
        <v/>
      </c>
      <c r="Z68" s="30">
        <f t="shared" si="37"/>
        <v>0</v>
      </c>
      <c r="AA68" s="30">
        <f t="shared" si="38"/>
        <v>0</v>
      </c>
      <c r="AB68" s="30">
        <f t="shared" si="14"/>
        <v>0</v>
      </c>
      <c r="AD68" s="33" t="s">
        <v>289</v>
      </c>
      <c r="AE68" s="32" t="str">
        <f t="shared" si="43"/>
        <v/>
      </c>
      <c r="AF68" s="33" t="str">
        <f t="shared" si="25"/>
        <v/>
      </c>
      <c r="AG68" s="33" t="str">
        <f t="shared" si="26"/>
        <v/>
      </c>
      <c r="AH68" s="33" t="str">
        <f t="shared" si="27"/>
        <v/>
      </c>
      <c r="AI68" s="30">
        <f t="shared" si="28"/>
        <v>0</v>
      </c>
      <c r="AJ68" s="30">
        <f t="shared" si="29"/>
        <v>0</v>
      </c>
      <c r="AK68" s="30">
        <f t="shared" si="21"/>
        <v>0</v>
      </c>
    </row>
    <row r="69" spans="1:37" ht="14.25" hidden="1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1" t="s">
        <v>290</v>
      </c>
      <c r="M69" s="32" t="str">
        <f t="shared" si="47"/>
        <v/>
      </c>
      <c r="N69" s="33" t="str">
        <f t="shared" si="48"/>
        <v/>
      </c>
      <c r="O69" s="33" t="str">
        <f t="shared" si="49"/>
        <v/>
      </c>
      <c r="P69" s="34" t="str">
        <f t="shared" si="50"/>
        <v/>
      </c>
      <c r="Q69" s="30">
        <f t="shared" si="31"/>
        <v>0</v>
      </c>
      <c r="R69" s="30">
        <f t="shared" si="32"/>
        <v>0</v>
      </c>
      <c r="S69" s="30">
        <f t="shared" si="7"/>
        <v>0</v>
      </c>
      <c r="U69" s="33" t="s">
        <v>291</v>
      </c>
      <c r="V69" s="32" t="str">
        <f t="shared" si="33"/>
        <v/>
      </c>
      <c r="W69" s="33" t="str">
        <f t="shared" si="34"/>
        <v/>
      </c>
      <c r="X69" s="33" t="str">
        <f t="shared" si="35"/>
        <v/>
      </c>
      <c r="Y69" s="33" t="str">
        <f t="shared" si="36"/>
        <v/>
      </c>
      <c r="Z69" s="30">
        <f t="shared" si="37"/>
        <v>0</v>
      </c>
      <c r="AA69" s="30">
        <f t="shared" si="38"/>
        <v>0</v>
      </c>
      <c r="AB69" s="30">
        <f t="shared" si="14"/>
        <v>0</v>
      </c>
      <c r="AD69" s="33" t="s">
        <v>292</v>
      </c>
      <c r="AE69" s="32" t="str">
        <f t="shared" si="43"/>
        <v/>
      </c>
      <c r="AF69" s="33" t="str">
        <f t="shared" si="25"/>
        <v/>
      </c>
      <c r="AG69" s="33" t="str">
        <f t="shared" si="26"/>
        <v/>
      </c>
      <c r="AH69" s="33" t="str">
        <f t="shared" si="27"/>
        <v/>
      </c>
      <c r="AI69" s="30">
        <f t="shared" si="28"/>
        <v>0</v>
      </c>
      <c r="AJ69" s="30">
        <f t="shared" si="29"/>
        <v>0</v>
      </c>
      <c r="AK69" s="30">
        <f t="shared" si="21"/>
        <v>0</v>
      </c>
    </row>
    <row r="70" spans="1:37" ht="14.25" hidden="1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47"/>
        <v/>
      </c>
      <c r="N70" s="33" t="str">
        <f t="shared" si="48"/>
        <v/>
      </c>
      <c r="O70" s="33" t="str">
        <f t="shared" si="49"/>
        <v/>
      </c>
      <c r="P70" s="34" t="str">
        <f t="shared" si="50"/>
        <v/>
      </c>
      <c r="Q70" s="30">
        <f t="shared" si="31"/>
        <v>0</v>
      </c>
      <c r="R70" s="30">
        <f t="shared" si="32"/>
        <v>0</v>
      </c>
      <c r="S70" s="30">
        <f t="shared" si="7"/>
        <v>0</v>
      </c>
      <c r="U70" s="33" t="s">
        <v>294</v>
      </c>
      <c r="V70" s="32" t="str">
        <f t="shared" si="33"/>
        <v/>
      </c>
      <c r="W70" s="33" t="str">
        <f t="shared" si="34"/>
        <v/>
      </c>
      <c r="X70" s="33" t="str">
        <f t="shared" si="35"/>
        <v/>
      </c>
      <c r="Y70" s="33" t="str">
        <f t="shared" si="36"/>
        <v/>
      </c>
      <c r="Z70" s="30">
        <f t="shared" si="37"/>
        <v>0</v>
      </c>
      <c r="AA70" s="30">
        <f t="shared" si="38"/>
        <v>0</v>
      </c>
      <c r="AB70" s="30">
        <f t="shared" si="14"/>
        <v>0</v>
      </c>
      <c r="AD70" s="33" t="s">
        <v>295</v>
      </c>
      <c r="AE70" s="32" t="str">
        <f t="shared" si="43"/>
        <v/>
      </c>
      <c r="AF70" s="33" t="str">
        <f t="shared" si="25"/>
        <v/>
      </c>
      <c r="AG70" s="33" t="str">
        <f t="shared" si="26"/>
        <v/>
      </c>
      <c r="AH70" s="33" t="str">
        <f t="shared" si="27"/>
        <v/>
      </c>
      <c r="AI70" s="30">
        <f t="shared" si="28"/>
        <v>0</v>
      </c>
      <c r="AJ70" s="30">
        <f t="shared" si="29"/>
        <v>0</v>
      </c>
      <c r="AK70" s="30">
        <f t="shared" si="21"/>
        <v>0</v>
      </c>
    </row>
    <row r="71" spans="1:37" ht="14.25" hidden="1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1" t="s">
        <v>296</v>
      </c>
      <c r="M71" s="32" t="str">
        <f t="shared" si="47"/>
        <v/>
      </c>
      <c r="N71" s="33" t="str">
        <f t="shared" si="48"/>
        <v/>
      </c>
      <c r="O71" s="33" t="str">
        <f t="shared" si="49"/>
        <v/>
      </c>
      <c r="P71" s="34" t="str">
        <f t="shared" si="50"/>
        <v/>
      </c>
      <c r="Q71" s="30">
        <f t="shared" si="31"/>
        <v>0</v>
      </c>
      <c r="R71" s="30">
        <f t="shared" si="32"/>
        <v>0</v>
      </c>
      <c r="S71" s="30">
        <f t="shared" si="7"/>
        <v>0</v>
      </c>
      <c r="U71" s="33" t="s">
        <v>297</v>
      </c>
      <c r="V71" s="32" t="str">
        <f t="shared" si="33"/>
        <v/>
      </c>
      <c r="W71" s="33" t="str">
        <f t="shared" si="34"/>
        <v/>
      </c>
      <c r="X71" s="33" t="str">
        <f t="shared" si="35"/>
        <v/>
      </c>
      <c r="Y71" s="33" t="str">
        <f t="shared" si="36"/>
        <v/>
      </c>
      <c r="Z71" s="30">
        <f t="shared" si="37"/>
        <v>0</v>
      </c>
      <c r="AA71" s="30">
        <f t="shared" si="38"/>
        <v>0</v>
      </c>
      <c r="AB71" s="30">
        <f t="shared" si="14"/>
        <v>0</v>
      </c>
      <c r="AD71" s="33" t="s">
        <v>298</v>
      </c>
      <c r="AE71" s="32" t="str">
        <f t="shared" si="43"/>
        <v/>
      </c>
      <c r="AF71" s="33" t="str">
        <f t="shared" si="25"/>
        <v/>
      </c>
      <c r="AG71" s="33" t="str">
        <f t="shared" si="26"/>
        <v/>
      </c>
      <c r="AH71" s="33" t="str">
        <f t="shared" si="27"/>
        <v/>
      </c>
      <c r="AI71" s="30">
        <f t="shared" si="28"/>
        <v>0</v>
      </c>
      <c r="AJ71" s="30">
        <f t="shared" si="29"/>
        <v>0</v>
      </c>
      <c r="AK71" s="30">
        <f t="shared" si="21"/>
        <v>0</v>
      </c>
    </row>
    <row r="72" spans="1:37" ht="14.25" hidden="1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47"/>
        <v/>
      </c>
      <c r="N72" s="33" t="str">
        <f t="shared" si="48"/>
        <v/>
      </c>
      <c r="O72" s="33" t="str">
        <f t="shared" si="49"/>
        <v/>
      </c>
      <c r="P72" s="34" t="str">
        <f t="shared" si="50"/>
        <v/>
      </c>
      <c r="Q72" s="30">
        <f t="shared" si="31"/>
        <v>0</v>
      </c>
      <c r="R72" s="30">
        <f t="shared" si="32"/>
        <v>0</v>
      </c>
      <c r="S72" s="30">
        <f t="shared" si="7"/>
        <v>0</v>
      </c>
      <c r="U72" s="33" t="s">
        <v>300</v>
      </c>
      <c r="V72" s="32" t="str">
        <f t="shared" si="33"/>
        <v/>
      </c>
      <c r="W72" s="33" t="str">
        <f t="shared" si="34"/>
        <v/>
      </c>
      <c r="X72" s="33" t="str">
        <f t="shared" si="35"/>
        <v/>
      </c>
      <c r="Y72" s="33" t="str">
        <f t="shared" si="36"/>
        <v/>
      </c>
      <c r="Z72" s="30">
        <f t="shared" si="37"/>
        <v>0</v>
      </c>
      <c r="AA72" s="30">
        <f t="shared" si="38"/>
        <v>0</v>
      </c>
      <c r="AB72" s="30">
        <f t="shared" si="14"/>
        <v>0</v>
      </c>
      <c r="AD72" s="33" t="s">
        <v>301</v>
      </c>
      <c r="AE72" s="32" t="str">
        <f t="shared" si="43"/>
        <v/>
      </c>
      <c r="AF72" s="33" t="str">
        <f t="shared" si="25"/>
        <v/>
      </c>
      <c r="AG72" s="33" t="str">
        <f t="shared" si="26"/>
        <v/>
      </c>
      <c r="AH72" s="33" t="str">
        <f t="shared" si="27"/>
        <v/>
      </c>
      <c r="AI72" s="30">
        <f t="shared" si="28"/>
        <v>0</v>
      </c>
      <c r="AJ72" s="30">
        <f t="shared" si="29"/>
        <v>0</v>
      </c>
      <c r="AK72" s="30">
        <f t="shared" si="21"/>
        <v>0</v>
      </c>
    </row>
    <row r="73" spans="1:37" ht="14.25" hidden="1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1" t="s">
        <v>302</v>
      </c>
      <c r="M73" s="32" t="str">
        <f t="shared" si="47"/>
        <v/>
      </c>
      <c r="N73" s="33" t="str">
        <f t="shared" si="48"/>
        <v/>
      </c>
      <c r="O73" s="33" t="str">
        <f t="shared" si="49"/>
        <v/>
      </c>
      <c r="P73" s="34" t="str">
        <f t="shared" si="50"/>
        <v/>
      </c>
      <c r="Q73" s="30">
        <f t="shared" si="31"/>
        <v>0</v>
      </c>
      <c r="R73" s="30">
        <f t="shared" si="32"/>
        <v>0</v>
      </c>
      <c r="S73" s="30">
        <f t="shared" si="7"/>
        <v>0</v>
      </c>
      <c r="U73" s="33" t="s">
        <v>303</v>
      </c>
      <c r="V73" s="32" t="str">
        <f t="shared" si="33"/>
        <v/>
      </c>
      <c r="W73" s="33" t="str">
        <f t="shared" si="34"/>
        <v/>
      </c>
      <c r="X73" s="33" t="str">
        <f t="shared" si="35"/>
        <v/>
      </c>
      <c r="Y73" s="33" t="str">
        <f t="shared" si="36"/>
        <v/>
      </c>
      <c r="Z73" s="30">
        <f t="shared" si="37"/>
        <v>0</v>
      </c>
      <c r="AA73" s="30">
        <f t="shared" si="38"/>
        <v>0</v>
      </c>
      <c r="AB73" s="30">
        <f t="shared" si="14"/>
        <v>0</v>
      </c>
      <c r="AD73" s="33" t="s">
        <v>304</v>
      </c>
      <c r="AE73" s="32" t="str">
        <f t="shared" si="43"/>
        <v/>
      </c>
      <c r="AF73" s="33" t="str">
        <f t="shared" si="25"/>
        <v/>
      </c>
      <c r="AG73" s="33" t="str">
        <f t="shared" si="26"/>
        <v/>
      </c>
      <c r="AH73" s="33" t="str">
        <f t="shared" si="27"/>
        <v/>
      </c>
      <c r="AI73" s="30">
        <f t="shared" si="28"/>
        <v>0</v>
      </c>
      <c r="AJ73" s="30">
        <f t="shared" si="29"/>
        <v>0</v>
      </c>
      <c r="AK73" s="30">
        <f t="shared" si="21"/>
        <v>0</v>
      </c>
    </row>
    <row r="74" spans="1:37" ht="14.25" hidden="1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47"/>
        <v/>
      </c>
      <c r="N74" s="33" t="str">
        <f t="shared" si="48"/>
        <v/>
      </c>
      <c r="O74" s="33" t="str">
        <f t="shared" si="49"/>
        <v/>
      </c>
      <c r="P74" s="34" t="str">
        <f t="shared" si="50"/>
        <v/>
      </c>
      <c r="Q74" s="30">
        <f t="shared" si="31"/>
        <v>0</v>
      </c>
      <c r="R74" s="30">
        <f t="shared" si="32"/>
        <v>0</v>
      </c>
      <c r="S74" s="30">
        <f t="shared" si="7"/>
        <v>0</v>
      </c>
      <c r="U74" s="33" t="s">
        <v>306</v>
      </c>
      <c r="V74" s="32" t="str">
        <f t="shared" si="33"/>
        <v/>
      </c>
      <c r="W74" s="33" t="str">
        <f t="shared" si="34"/>
        <v/>
      </c>
      <c r="X74" s="33" t="str">
        <f t="shared" si="35"/>
        <v/>
      </c>
      <c r="Y74" s="33" t="str">
        <f t="shared" si="36"/>
        <v/>
      </c>
      <c r="Z74" s="30">
        <f t="shared" si="37"/>
        <v>0</v>
      </c>
      <c r="AA74" s="30">
        <f t="shared" si="38"/>
        <v>0</v>
      </c>
      <c r="AB74" s="30">
        <f t="shared" si="14"/>
        <v>0</v>
      </c>
      <c r="AD74" s="33" t="s">
        <v>307</v>
      </c>
      <c r="AE74" s="32" t="str">
        <f t="shared" si="43"/>
        <v/>
      </c>
      <c r="AF74" s="33" t="str">
        <f t="shared" si="25"/>
        <v/>
      </c>
      <c r="AG74" s="33" t="str">
        <f t="shared" si="26"/>
        <v/>
      </c>
      <c r="AH74" s="33" t="str">
        <f t="shared" si="27"/>
        <v/>
      </c>
      <c r="AI74" s="30">
        <f t="shared" si="28"/>
        <v>0</v>
      </c>
      <c r="AJ74" s="30">
        <f t="shared" si="29"/>
        <v>0</v>
      </c>
      <c r="AK74" s="30">
        <f t="shared" si="21"/>
        <v>0</v>
      </c>
    </row>
    <row r="75" spans="1:37" ht="14.25" hidden="1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1" t="s">
        <v>308</v>
      </c>
      <c r="M75" s="32" t="str">
        <f t="shared" si="47"/>
        <v/>
      </c>
      <c r="N75" s="33" t="str">
        <f t="shared" si="48"/>
        <v/>
      </c>
      <c r="O75" s="33" t="str">
        <f t="shared" si="49"/>
        <v/>
      </c>
      <c r="P75" s="34" t="str">
        <f t="shared" si="50"/>
        <v/>
      </c>
      <c r="Q75" s="30">
        <f t="shared" si="31"/>
        <v>0</v>
      </c>
      <c r="R75" s="30">
        <f t="shared" si="32"/>
        <v>0</v>
      </c>
      <c r="S75" s="30">
        <f t="shared" si="7"/>
        <v>0</v>
      </c>
      <c r="U75" s="33" t="s">
        <v>309</v>
      </c>
      <c r="V75" s="32" t="str">
        <f t="shared" si="33"/>
        <v/>
      </c>
      <c r="W75" s="33" t="str">
        <f t="shared" si="34"/>
        <v/>
      </c>
      <c r="X75" s="33" t="str">
        <f t="shared" si="35"/>
        <v/>
      </c>
      <c r="Y75" s="33" t="str">
        <f t="shared" si="36"/>
        <v/>
      </c>
      <c r="Z75" s="30">
        <f t="shared" si="37"/>
        <v>0</v>
      </c>
      <c r="AA75" s="30">
        <f t="shared" si="38"/>
        <v>0</v>
      </c>
      <c r="AB75" s="30">
        <f t="shared" si="14"/>
        <v>0</v>
      </c>
      <c r="AD75" s="33" t="s">
        <v>310</v>
      </c>
      <c r="AE75" s="32" t="str">
        <f t="shared" si="43"/>
        <v/>
      </c>
      <c r="AF75" s="33" t="str">
        <f t="shared" si="25"/>
        <v/>
      </c>
      <c r="AG75" s="33" t="str">
        <f t="shared" si="26"/>
        <v/>
      </c>
      <c r="AH75" s="33" t="str">
        <f t="shared" si="27"/>
        <v/>
      </c>
      <c r="AI75" s="30">
        <f t="shared" si="28"/>
        <v>0</v>
      </c>
      <c r="AJ75" s="30">
        <f t="shared" si="29"/>
        <v>0</v>
      </c>
      <c r="AK75" s="30">
        <f t="shared" si="21"/>
        <v>0</v>
      </c>
    </row>
    <row r="76" spans="1:37" ht="14.25" hidden="1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47"/>
        <v/>
      </c>
      <c r="N76" s="33" t="str">
        <f t="shared" si="48"/>
        <v/>
      </c>
      <c r="O76" s="33" t="str">
        <f t="shared" si="49"/>
        <v/>
      </c>
      <c r="P76" s="34" t="str">
        <f t="shared" si="50"/>
        <v/>
      </c>
      <c r="Q76" s="30">
        <f t="shared" si="31"/>
        <v>0</v>
      </c>
      <c r="R76" s="30">
        <f t="shared" si="32"/>
        <v>0</v>
      </c>
      <c r="S76" s="30">
        <f t="shared" si="7"/>
        <v>0</v>
      </c>
      <c r="U76" s="33" t="s">
        <v>312</v>
      </c>
      <c r="V76" s="32" t="str">
        <f t="shared" si="33"/>
        <v/>
      </c>
      <c r="W76" s="33" t="str">
        <f t="shared" si="34"/>
        <v/>
      </c>
      <c r="X76" s="33" t="str">
        <f t="shared" si="35"/>
        <v/>
      </c>
      <c r="Y76" s="33" t="str">
        <f t="shared" si="36"/>
        <v/>
      </c>
      <c r="Z76" s="30">
        <f t="shared" si="37"/>
        <v>0</v>
      </c>
      <c r="AA76" s="30">
        <f t="shared" si="38"/>
        <v>0</v>
      </c>
      <c r="AB76" s="30">
        <f t="shared" si="14"/>
        <v>0</v>
      </c>
      <c r="AD76" s="33" t="s">
        <v>313</v>
      </c>
      <c r="AE76" s="32" t="str">
        <f t="shared" si="43"/>
        <v/>
      </c>
      <c r="AF76" s="33" t="str">
        <f t="shared" si="25"/>
        <v/>
      </c>
      <c r="AG76" s="33" t="str">
        <f t="shared" si="26"/>
        <v/>
      </c>
      <c r="AH76" s="33" t="str">
        <f t="shared" si="27"/>
        <v/>
      </c>
      <c r="AI76" s="30">
        <f t="shared" si="28"/>
        <v>0</v>
      </c>
      <c r="AJ76" s="30">
        <f t="shared" si="29"/>
        <v>0</v>
      </c>
      <c r="AK76" s="30">
        <f t="shared" si="21"/>
        <v>0</v>
      </c>
    </row>
    <row r="77" spans="1:37" ht="14.25" hidden="1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1" t="s">
        <v>314</v>
      </c>
      <c r="M77" s="32" t="str">
        <f t="shared" si="47"/>
        <v/>
      </c>
      <c r="N77" s="33" t="str">
        <f t="shared" si="48"/>
        <v/>
      </c>
      <c r="O77" s="33" t="str">
        <f t="shared" si="49"/>
        <v/>
      </c>
      <c r="P77" s="34" t="str">
        <f t="shared" si="50"/>
        <v/>
      </c>
      <c r="Q77" s="30">
        <f t="shared" si="31"/>
        <v>0</v>
      </c>
      <c r="R77" s="30">
        <f t="shared" si="32"/>
        <v>0</v>
      </c>
      <c r="S77" s="30">
        <f t="shared" si="7"/>
        <v>0</v>
      </c>
      <c r="U77" s="33" t="s">
        <v>315</v>
      </c>
      <c r="V77" s="32" t="str">
        <f t="shared" si="33"/>
        <v/>
      </c>
      <c r="W77" s="33" t="str">
        <f t="shared" si="34"/>
        <v/>
      </c>
      <c r="X77" s="33" t="str">
        <f t="shared" si="35"/>
        <v/>
      </c>
      <c r="Y77" s="33" t="str">
        <f t="shared" si="36"/>
        <v/>
      </c>
      <c r="Z77" s="30">
        <f t="shared" si="37"/>
        <v>0</v>
      </c>
      <c r="AA77" s="30">
        <f t="shared" si="38"/>
        <v>0</v>
      </c>
      <c r="AB77" s="30">
        <f t="shared" si="14"/>
        <v>0</v>
      </c>
      <c r="AD77" s="33" t="s">
        <v>316</v>
      </c>
      <c r="AE77" s="32" t="str">
        <f t="shared" si="43"/>
        <v/>
      </c>
      <c r="AF77" s="33" t="str">
        <f t="shared" si="25"/>
        <v/>
      </c>
      <c r="AG77" s="33" t="str">
        <f t="shared" si="26"/>
        <v/>
      </c>
      <c r="AH77" s="33" t="str">
        <f t="shared" si="27"/>
        <v/>
      </c>
      <c r="AI77" s="30">
        <f t="shared" si="28"/>
        <v>0</v>
      </c>
      <c r="AJ77" s="30">
        <f t="shared" si="29"/>
        <v>0</v>
      </c>
      <c r="AK77" s="30">
        <f t="shared" si="21"/>
        <v>0</v>
      </c>
    </row>
    <row r="78" spans="1:37" ht="14.25" hidden="1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47"/>
        <v/>
      </c>
      <c r="N78" s="33" t="str">
        <f t="shared" si="48"/>
        <v/>
      </c>
      <c r="O78" s="33" t="str">
        <f t="shared" si="49"/>
        <v/>
      </c>
      <c r="P78" s="34" t="str">
        <f t="shared" si="50"/>
        <v/>
      </c>
      <c r="Q78" s="30">
        <f t="shared" si="31"/>
        <v>0</v>
      </c>
      <c r="R78" s="30">
        <f t="shared" si="32"/>
        <v>0</v>
      </c>
      <c r="S78" s="30">
        <f t="shared" si="7"/>
        <v>0</v>
      </c>
      <c r="U78" s="33" t="s">
        <v>318</v>
      </c>
      <c r="V78" s="32" t="str">
        <f t="shared" si="33"/>
        <v/>
      </c>
      <c r="W78" s="33" t="str">
        <f t="shared" si="34"/>
        <v/>
      </c>
      <c r="X78" s="33" t="str">
        <f t="shared" si="35"/>
        <v/>
      </c>
      <c r="Y78" s="33" t="str">
        <f t="shared" si="36"/>
        <v/>
      </c>
      <c r="Z78" s="30">
        <f t="shared" si="37"/>
        <v>0</v>
      </c>
      <c r="AA78" s="30">
        <f t="shared" si="38"/>
        <v>0</v>
      </c>
      <c r="AB78" s="30">
        <f t="shared" si="14"/>
        <v>0</v>
      </c>
      <c r="AD78" s="33" t="s">
        <v>319</v>
      </c>
      <c r="AE78" s="32" t="str">
        <f t="shared" si="43"/>
        <v/>
      </c>
      <c r="AF78" s="33" t="str">
        <f t="shared" si="25"/>
        <v/>
      </c>
      <c r="AG78" s="33" t="str">
        <f t="shared" si="26"/>
        <v/>
      </c>
      <c r="AH78" s="33" t="str">
        <f t="shared" si="27"/>
        <v/>
      </c>
      <c r="AI78" s="30">
        <f t="shared" si="28"/>
        <v>0</v>
      </c>
      <c r="AJ78" s="30">
        <f t="shared" si="29"/>
        <v>0</v>
      </c>
      <c r="AK78" s="30">
        <f t="shared" si="21"/>
        <v>0</v>
      </c>
    </row>
    <row r="79" spans="1:37" ht="14.25" hidden="1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1" t="s">
        <v>320</v>
      </c>
      <c r="M79" s="32" t="str">
        <f t="shared" si="47"/>
        <v/>
      </c>
      <c r="N79" s="33" t="str">
        <f t="shared" si="48"/>
        <v/>
      </c>
      <c r="O79" s="33" t="str">
        <f t="shared" si="49"/>
        <v/>
      </c>
      <c r="P79" s="34" t="str">
        <f t="shared" si="50"/>
        <v/>
      </c>
      <c r="Q79" s="30">
        <f t="shared" si="31"/>
        <v>0</v>
      </c>
      <c r="R79" s="30">
        <f t="shared" si="32"/>
        <v>0</v>
      </c>
      <c r="S79" s="30">
        <f t="shared" si="7"/>
        <v>0</v>
      </c>
      <c r="U79" s="33" t="s">
        <v>321</v>
      </c>
      <c r="V79" s="32" t="str">
        <f t="shared" si="33"/>
        <v/>
      </c>
      <c r="W79" s="33" t="str">
        <f t="shared" si="34"/>
        <v/>
      </c>
      <c r="X79" s="33" t="str">
        <f t="shared" si="35"/>
        <v/>
      </c>
      <c r="Y79" s="33" t="str">
        <f t="shared" si="36"/>
        <v/>
      </c>
      <c r="Z79" s="30">
        <f t="shared" si="37"/>
        <v>0</v>
      </c>
      <c r="AA79" s="30">
        <f t="shared" si="38"/>
        <v>0</v>
      </c>
      <c r="AB79" s="30">
        <f t="shared" si="14"/>
        <v>0</v>
      </c>
      <c r="AD79" s="33" t="s">
        <v>322</v>
      </c>
      <c r="AE79" s="32" t="str">
        <f t="shared" si="43"/>
        <v/>
      </c>
      <c r="AF79" s="33" t="str">
        <f t="shared" si="25"/>
        <v/>
      </c>
      <c r="AG79" s="33" t="str">
        <f t="shared" si="26"/>
        <v/>
      </c>
      <c r="AH79" s="33" t="str">
        <f t="shared" si="27"/>
        <v/>
      </c>
      <c r="AI79" s="30">
        <f t="shared" si="28"/>
        <v>0</v>
      </c>
      <c r="AJ79" s="30">
        <f t="shared" si="29"/>
        <v>0</v>
      </c>
      <c r="AK79" s="30">
        <f t="shared" si="21"/>
        <v>0</v>
      </c>
    </row>
    <row r="80" spans="1:37" ht="14.25" hidden="1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47"/>
        <v/>
      </c>
      <c r="N80" s="33" t="str">
        <f t="shared" si="48"/>
        <v/>
      </c>
      <c r="O80" s="33" t="str">
        <f t="shared" si="49"/>
        <v/>
      </c>
      <c r="P80" s="34" t="str">
        <f t="shared" si="50"/>
        <v/>
      </c>
      <c r="Q80" s="30">
        <f t="shared" si="31"/>
        <v>0</v>
      </c>
      <c r="R80" s="30">
        <f t="shared" si="32"/>
        <v>0</v>
      </c>
      <c r="S80" s="30">
        <f t="shared" si="7"/>
        <v>0</v>
      </c>
      <c r="U80" s="33" t="s">
        <v>324</v>
      </c>
      <c r="V80" s="32" t="str">
        <f t="shared" si="33"/>
        <v/>
      </c>
      <c r="W80" s="33" t="str">
        <f t="shared" si="34"/>
        <v/>
      </c>
      <c r="X80" s="33" t="str">
        <f t="shared" si="35"/>
        <v/>
      </c>
      <c r="Y80" s="33" t="str">
        <f t="shared" si="36"/>
        <v/>
      </c>
      <c r="Z80" s="30">
        <f t="shared" si="37"/>
        <v>0</v>
      </c>
      <c r="AA80" s="30">
        <f t="shared" si="38"/>
        <v>0</v>
      </c>
      <c r="AB80" s="30">
        <f t="shared" si="14"/>
        <v>0</v>
      </c>
      <c r="AD80" s="33" t="s">
        <v>325</v>
      </c>
      <c r="AE80" s="32" t="str">
        <f t="shared" si="43"/>
        <v/>
      </c>
      <c r="AF80" s="33" t="str">
        <f t="shared" si="25"/>
        <v/>
      </c>
      <c r="AG80" s="33" t="str">
        <f t="shared" si="26"/>
        <v/>
      </c>
      <c r="AH80" s="33" t="str">
        <f t="shared" si="27"/>
        <v/>
      </c>
      <c r="AI80" s="30">
        <f t="shared" si="28"/>
        <v>0</v>
      </c>
      <c r="AJ80" s="30">
        <f t="shared" si="29"/>
        <v>0</v>
      </c>
      <c r="AK80" s="30">
        <f t="shared" si="21"/>
        <v>0</v>
      </c>
    </row>
    <row r="81" spans="1:37" ht="14.25" hidden="1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1" t="s">
        <v>326</v>
      </c>
      <c r="M81" s="32" t="str">
        <f t="shared" si="47"/>
        <v/>
      </c>
      <c r="N81" s="33" t="str">
        <f t="shared" si="48"/>
        <v/>
      </c>
      <c r="O81" s="33" t="str">
        <f t="shared" si="49"/>
        <v/>
      </c>
      <c r="P81" s="34" t="str">
        <f t="shared" si="50"/>
        <v/>
      </c>
      <c r="Q81" s="30">
        <f t="shared" si="31"/>
        <v>0</v>
      </c>
      <c r="R81" s="30">
        <f t="shared" si="32"/>
        <v>0</v>
      </c>
      <c r="S81" s="30">
        <f t="shared" si="7"/>
        <v>0</v>
      </c>
      <c r="U81" s="33" t="s">
        <v>327</v>
      </c>
      <c r="V81" s="32" t="str">
        <f t="shared" si="33"/>
        <v/>
      </c>
      <c r="W81" s="33" t="str">
        <f t="shared" si="34"/>
        <v/>
      </c>
      <c r="X81" s="33" t="str">
        <f t="shared" si="35"/>
        <v/>
      </c>
      <c r="Y81" s="33" t="str">
        <f t="shared" si="36"/>
        <v/>
      </c>
      <c r="Z81" s="30">
        <f t="shared" si="37"/>
        <v>0</v>
      </c>
      <c r="AA81" s="30">
        <f t="shared" si="38"/>
        <v>0</v>
      </c>
      <c r="AB81" s="30">
        <f t="shared" si="14"/>
        <v>0</v>
      </c>
      <c r="AD81" s="33" t="s">
        <v>328</v>
      </c>
      <c r="AE81" s="32" t="str">
        <f t="shared" si="43"/>
        <v/>
      </c>
      <c r="AF81" s="33" t="str">
        <f t="shared" si="25"/>
        <v/>
      </c>
      <c r="AG81" s="33" t="str">
        <f t="shared" si="26"/>
        <v/>
      </c>
      <c r="AH81" s="33" t="str">
        <f t="shared" si="27"/>
        <v/>
      </c>
      <c r="AI81" s="30">
        <f t="shared" si="28"/>
        <v>0</v>
      </c>
      <c r="AJ81" s="30">
        <f t="shared" si="29"/>
        <v>0</v>
      </c>
      <c r="AK81" s="30">
        <f t="shared" si="21"/>
        <v>0</v>
      </c>
    </row>
    <row r="82" spans="1:37" ht="14.25" hidden="1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47"/>
        <v/>
      </c>
      <c r="N82" s="33" t="str">
        <f t="shared" si="48"/>
        <v/>
      </c>
      <c r="O82" s="33" t="str">
        <f t="shared" si="49"/>
        <v/>
      </c>
      <c r="P82" s="34" t="str">
        <f t="shared" si="50"/>
        <v/>
      </c>
      <c r="Q82" s="30">
        <f t="shared" si="31"/>
        <v>0</v>
      </c>
      <c r="R82" s="30">
        <f t="shared" si="32"/>
        <v>0</v>
      </c>
      <c r="S82" s="30">
        <f t="shared" si="7"/>
        <v>0</v>
      </c>
      <c r="U82" s="33" t="s">
        <v>330</v>
      </c>
      <c r="V82" s="32" t="str">
        <f t="shared" si="33"/>
        <v/>
      </c>
      <c r="W82" s="33" t="str">
        <f t="shared" si="34"/>
        <v/>
      </c>
      <c r="X82" s="33" t="str">
        <f t="shared" si="35"/>
        <v/>
      </c>
      <c r="Y82" s="33" t="str">
        <f t="shared" si="36"/>
        <v/>
      </c>
      <c r="Z82" s="30">
        <f t="shared" si="37"/>
        <v>0</v>
      </c>
      <c r="AA82" s="30">
        <f t="shared" si="38"/>
        <v>0</v>
      </c>
      <c r="AB82" s="30">
        <f t="shared" si="14"/>
        <v>0</v>
      </c>
      <c r="AD82" s="33" t="s">
        <v>331</v>
      </c>
      <c r="AE82" s="32" t="str">
        <f t="shared" si="43"/>
        <v/>
      </c>
      <c r="AF82" s="33" t="str">
        <f t="shared" si="25"/>
        <v/>
      </c>
      <c r="AG82" s="33" t="str">
        <f t="shared" si="26"/>
        <v/>
      </c>
      <c r="AH82" s="33" t="str">
        <f t="shared" si="27"/>
        <v/>
      </c>
      <c r="AI82" s="30">
        <f t="shared" si="28"/>
        <v>0</v>
      </c>
      <c r="AJ82" s="30">
        <f t="shared" si="29"/>
        <v>0</v>
      </c>
      <c r="AK82" s="30">
        <f t="shared" si="21"/>
        <v>0</v>
      </c>
    </row>
    <row r="83" spans="1:37" ht="14.25" hidden="1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1" t="s">
        <v>332</v>
      </c>
      <c r="M83" s="32" t="str">
        <f t="shared" si="47"/>
        <v/>
      </c>
      <c r="N83" s="33" t="str">
        <f t="shared" si="48"/>
        <v/>
      </c>
      <c r="O83" s="33" t="str">
        <f t="shared" si="49"/>
        <v/>
      </c>
      <c r="P83" s="34" t="str">
        <f t="shared" si="50"/>
        <v/>
      </c>
      <c r="Q83" s="30">
        <f t="shared" si="31"/>
        <v>0</v>
      </c>
      <c r="R83" s="30">
        <f t="shared" si="32"/>
        <v>0</v>
      </c>
      <c r="S83" s="30">
        <f t="shared" si="7"/>
        <v>0</v>
      </c>
      <c r="U83" s="33" t="s">
        <v>333</v>
      </c>
      <c r="V83" s="32" t="str">
        <f t="shared" si="33"/>
        <v/>
      </c>
      <c r="W83" s="33" t="str">
        <f t="shared" si="34"/>
        <v/>
      </c>
      <c r="X83" s="33" t="str">
        <f t="shared" si="35"/>
        <v/>
      </c>
      <c r="Y83" s="33" t="str">
        <f t="shared" si="36"/>
        <v/>
      </c>
      <c r="Z83" s="30">
        <f t="shared" si="37"/>
        <v>0</v>
      </c>
      <c r="AA83" s="30">
        <f t="shared" si="38"/>
        <v>0</v>
      </c>
      <c r="AB83" s="30">
        <f t="shared" si="14"/>
        <v>0</v>
      </c>
      <c r="AD83" s="33" t="s">
        <v>334</v>
      </c>
      <c r="AE83" s="32" t="str">
        <f t="shared" si="43"/>
        <v/>
      </c>
      <c r="AF83" s="33" t="str">
        <f t="shared" si="25"/>
        <v/>
      </c>
      <c r="AG83" s="33" t="str">
        <f t="shared" si="26"/>
        <v/>
      </c>
      <c r="AH83" s="33" t="str">
        <f t="shared" si="27"/>
        <v/>
      </c>
      <c r="AI83" s="30">
        <f t="shared" si="28"/>
        <v>0</v>
      </c>
      <c r="AJ83" s="30">
        <f t="shared" si="29"/>
        <v>0</v>
      </c>
      <c r="AK83" s="30">
        <f t="shared" si="21"/>
        <v>0</v>
      </c>
    </row>
    <row r="84" spans="1:37" ht="14.25" hidden="1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47"/>
        <v/>
      </c>
      <c r="N84" s="33" t="str">
        <f t="shared" si="48"/>
        <v/>
      </c>
      <c r="O84" s="33" t="str">
        <f t="shared" si="49"/>
        <v/>
      </c>
      <c r="P84" s="34" t="str">
        <f t="shared" si="50"/>
        <v/>
      </c>
      <c r="Q84" s="30">
        <f t="shared" si="31"/>
        <v>0</v>
      </c>
      <c r="R84" s="30">
        <f t="shared" si="32"/>
        <v>0</v>
      </c>
      <c r="S84" s="30">
        <f t="shared" si="7"/>
        <v>0</v>
      </c>
      <c r="U84" s="33" t="s">
        <v>336</v>
      </c>
      <c r="V84" s="32" t="str">
        <f t="shared" si="33"/>
        <v/>
      </c>
      <c r="W84" s="33" t="str">
        <f t="shared" si="34"/>
        <v/>
      </c>
      <c r="X84" s="33" t="str">
        <f t="shared" si="35"/>
        <v/>
      </c>
      <c r="Y84" s="33" t="str">
        <f t="shared" si="36"/>
        <v/>
      </c>
      <c r="Z84" s="30">
        <f t="shared" si="37"/>
        <v>0</v>
      </c>
      <c r="AA84" s="30">
        <f t="shared" si="38"/>
        <v>0</v>
      </c>
      <c r="AB84" s="30">
        <f t="shared" si="14"/>
        <v>0</v>
      </c>
      <c r="AD84" s="33" t="s">
        <v>337</v>
      </c>
      <c r="AE84" s="32" t="str">
        <f t="shared" si="43"/>
        <v/>
      </c>
      <c r="AF84" s="33" t="str">
        <f t="shared" si="25"/>
        <v/>
      </c>
      <c r="AG84" s="33" t="str">
        <f t="shared" si="26"/>
        <v/>
      </c>
      <c r="AH84" s="33" t="str">
        <f t="shared" si="27"/>
        <v/>
      </c>
      <c r="AI84" s="30">
        <f t="shared" si="28"/>
        <v>0</v>
      </c>
      <c r="AJ84" s="30">
        <f t="shared" si="29"/>
        <v>0</v>
      </c>
      <c r="AK84" s="30">
        <f t="shared" si="21"/>
        <v>0</v>
      </c>
    </row>
    <row r="85" spans="1:37" ht="14.25" hidden="1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1" t="s">
        <v>338</v>
      </c>
      <c r="M85" s="32" t="str">
        <f t="shared" si="47"/>
        <v/>
      </c>
      <c r="N85" s="33" t="str">
        <f t="shared" si="48"/>
        <v/>
      </c>
      <c r="O85" s="33" t="str">
        <f t="shared" si="49"/>
        <v/>
      </c>
      <c r="P85" s="34" t="str">
        <f t="shared" si="50"/>
        <v/>
      </c>
      <c r="Q85" s="30">
        <f t="shared" si="31"/>
        <v>0</v>
      </c>
      <c r="R85" s="30">
        <f t="shared" si="32"/>
        <v>0</v>
      </c>
      <c r="S85" s="30">
        <f t="shared" si="7"/>
        <v>0</v>
      </c>
      <c r="U85" s="33" t="s">
        <v>339</v>
      </c>
      <c r="V85" s="32" t="str">
        <f t="shared" si="33"/>
        <v/>
      </c>
      <c r="W85" s="33" t="str">
        <f t="shared" si="34"/>
        <v/>
      </c>
      <c r="X85" s="33" t="str">
        <f t="shared" si="35"/>
        <v/>
      </c>
      <c r="Y85" s="33" t="str">
        <f t="shared" si="36"/>
        <v/>
      </c>
      <c r="Z85" s="30">
        <f t="shared" si="37"/>
        <v>0</v>
      </c>
      <c r="AA85" s="30">
        <f t="shared" si="38"/>
        <v>0</v>
      </c>
      <c r="AB85" s="30">
        <f t="shared" si="14"/>
        <v>0</v>
      </c>
      <c r="AD85" s="33" t="s">
        <v>340</v>
      </c>
      <c r="AE85" s="32" t="str">
        <f t="shared" si="43"/>
        <v/>
      </c>
      <c r="AF85" s="33" t="str">
        <f t="shared" si="25"/>
        <v/>
      </c>
      <c r="AG85" s="33" t="str">
        <f t="shared" si="26"/>
        <v/>
      </c>
      <c r="AH85" s="33" t="str">
        <f t="shared" si="27"/>
        <v/>
      </c>
      <c r="AI85" s="30">
        <f t="shared" si="28"/>
        <v>0</v>
      </c>
      <c r="AJ85" s="30">
        <f t="shared" si="29"/>
        <v>0</v>
      </c>
      <c r="AK85" s="30">
        <f t="shared" si="21"/>
        <v>0</v>
      </c>
    </row>
    <row r="86" spans="1:37" ht="14.25" hidden="1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47"/>
        <v/>
      </c>
      <c r="N86" s="33" t="str">
        <f t="shared" si="48"/>
        <v/>
      </c>
      <c r="O86" s="33" t="str">
        <f t="shared" si="49"/>
        <v/>
      </c>
      <c r="P86" s="34" t="str">
        <f t="shared" si="50"/>
        <v/>
      </c>
      <c r="Q86" s="30">
        <f t="shared" si="31"/>
        <v>0</v>
      </c>
      <c r="R86" s="30">
        <f t="shared" si="32"/>
        <v>0</v>
      </c>
      <c r="S86" s="30">
        <f t="shared" si="7"/>
        <v>0</v>
      </c>
      <c r="U86" s="33" t="s">
        <v>342</v>
      </c>
      <c r="V86" s="32" t="str">
        <f t="shared" si="33"/>
        <v/>
      </c>
      <c r="W86" s="33" t="str">
        <f t="shared" si="34"/>
        <v/>
      </c>
      <c r="X86" s="33" t="str">
        <f t="shared" si="35"/>
        <v/>
      </c>
      <c r="Y86" s="33" t="str">
        <f t="shared" si="36"/>
        <v/>
      </c>
      <c r="Z86" s="30">
        <f t="shared" si="37"/>
        <v>0</v>
      </c>
      <c r="AA86" s="30">
        <f t="shared" si="38"/>
        <v>0</v>
      </c>
      <c r="AB86" s="30">
        <f t="shared" si="14"/>
        <v>0</v>
      </c>
      <c r="AD86" s="33" t="s">
        <v>343</v>
      </c>
      <c r="AE86" s="32" t="str">
        <f t="shared" si="43"/>
        <v/>
      </c>
      <c r="AF86" s="33" t="str">
        <f t="shared" si="25"/>
        <v/>
      </c>
      <c r="AG86" s="33" t="str">
        <f t="shared" si="26"/>
        <v/>
      </c>
      <c r="AH86" s="33" t="str">
        <f t="shared" si="27"/>
        <v/>
      </c>
      <c r="AI86" s="30">
        <f t="shared" si="28"/>
        <v>0</v>
      </c>
      <c r="AJ86" s="30">
        <f t="shared" si="29"/>
        <v>0</v>
      </c>
      <c r="AK86" s="30">
        <f t="shared" si="21"/>
        <v>0</v>
      </c>
    </row>
    <row r="87" spans="1:37" ht="14.25" hidden="1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1" t="s">
        <v>344</v>
      </c>
      <c r="M87" s="32" t="str">
        <f t="shared" si="47"/>
        <v/>
      </c>
      <c r="N87" s="33" t="str">
        <f t="shared" si="48"/>
        <v/>
      </c>
      <c r="O87" s="33" t="str">
        <f t="shared" si="49"/>
        <v/>
      </c>
      <c r="P87" s="34" t="str">
        <f t="shared" si="50"/>
        <v/>
      </c>
      <c r="Q87" s="30">
        <f t="shared" si="31"/>
        <v>0</v>
      </c>
      <c r="R87" s="30">
        <f t="shared" si="32"/>
        <v>0</v>
      </c>
      <c r="S87" s="30">
        <f t="shared" si="7"/>
        <v>0</v>
      </c>
      <c r="U87" s="33" t="s">
        <v>345</v>
      </c>
      <c r="V87" s="32" t="str">
        <f t="shared" si="33"/>
        <v/>
      </c>
      <c r="W87" s="33" t="str">
        <f t="shared" si="34"/>
        <v/>
      </c>
      <c r="X87" s="33" t="str">
        <f t="shared" si="35"/>
        <v/>
      </c>
      <c r="Y87" s="33" t="str">
        <f t="shared" si="36"/>
        <v/>
      </c>
      <c r="Z87" s="30">
        <f t="shared" si="37"/>
        <v>0</v>
      </c>
      <c r="AA87" s="30">
        <f t="shared" si="38"/>
        <v>0</v>
      </c>
      <c r="AB87" s="30">
        <f t="shared" si="14"/>
        <v>0</v>
      </c>
      <c r="AD87" s="33" t="s">
        <v>346</v>
      </c>
      <c r="AE87" s="32" t="str">
        <f t="shared" si="43"/>
        <v/>
      </c>
      <c r="AF87" s="33" t="str">
        <f t="shared" ref="AF87:AF108" si="51">IFERROR(VLOOKUP(AD87,$C$10:$J$108,3,FALSE),"")</f>
        <v/>
      </c>
      <c r="AG87" s="33" t="str">
        <f t="shared" ref="AG87:AG108" si="52">IFERROR(VLOOKUP(AD87,$C$10:$J$108,4,FALSE),"")</f>
        <v/>
      </c>
      <c r="AH87" s="33" t="str">
        <f t="shared" ref="AH87:AH108" si="53">IFERROR(VLOOKUP(AD87,$C$10:$J$108,5,FALSE),"")</f>
        <v/>
      </c>
      <c r="AI87" s="30">
        <f t="shared" ref="AI87:AI108" si="54">IFERROR(VLOOKUP(AD87,$C$10:$J$108,6,FALSE),0)</f>
        <v>0</v>
      </c>
      <c r="AJ87" s="30">
        <f t="shared" ref="AJ87:AJ108" si="55">IFERROR(VLOOKUP(AD87,$C$10:$J$108,7,FALSE),0)</f>
        <v>0</v>
      </c>
      <c r="AK87" s="30">
        <f t="shared" si="21"/>
        <v>0</v>
      </c>
    </row>
    <row r="88" spans="1:37" ht="14.25" hidden="1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si="47"/>
        <v/>
      </c>
      <c r="N88" s="33" t="str">
        <f t="shared" si="48"/>
        <v/>
      </c>
      <c r="O88" s="33" t="str">
        <f t="shared" si="49"/>
        <v/>
      </c>
      <c r="P88" s="34" t="str">
        <f t="shared" si="50"/>
        <v/>
      </c>
      <c r="Q88" s="30">
        <f t="shared" si="31"/>
        <v>0</v>
      </c>
      <c r="R88" s="30">
        <f t="shared" si="32"/>
        <v>0</v>
      </c>
      <c r="S88" s="30">
        <f t="shared" si="7"/>
        <v>0</v>
      </c>
      <c r="U88" s="33" t="s">
        <v>348</v>
      </c>
      <c r="V88" s="32" t="str">
        <f t="shared" si="33"/>
        <v/>
      </c>
      <c r="W88" s="33" t="str">
        <f t="shared" si="34"/>
        <v/>
      </c>
      <c r="X88" s="33" t="str">
        <f t="shared" si="35"/>
        <v/>
      </c>
      <c r="Y88" s="33" t="str">
        <f t="shared" si="36"/>
        <v/>
      </c>
      <c r="Z88" s="30">
        <f t="shared" si="37"/>
        <v>0</v>
      </c>
      <c r="AA88" s="30">
        <f t="shared" si="38"/>
        <v>0</v>
      </c>
      <c r="AB88" s="30">
        <f t="shared" si="14"/>
        <v>0</v>
      </c>
      <c r="AD88" s="33" t="s">
        <v>349</v>
      </c>
      <c r="AE88" s="32" t="str">
        <f t="shared" si="43"/>
        <v/>
      </c>
      <c r="AF88" s="33" t="str">
        <f t="shared" si="51"/>
        <v/>
      </c>
      <c r="AG88" s="33" t="str">
        <f t="shared" si="52"/>
        <v/>
      </c>
      <c r="AH88" s="33" t="str">
        <f t="shared" si="53"/>
        <v/>
      </c>
      <c r="AI88" s="30">
        <f t="shared" si="54"/>
        <v>0</v>
      </c>
      <c r="AJ88" s="30">
        <f t="shared" si="55"/>
        <v>0</v>
      </c>
      <c r="AK88" s="30">
        <f t="shared" si="21"/>
        <v>0</v>
      </c>
    </row>
    <row r="89" spans="1:37" ht="14.25" hidden="1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1" t="s">
        <v>350</v>
      </c>
      <c r="M89" s="32" t="str">
        <f t="shared" si="47"/>
        <v/>
      </c>
      <c r="N89" s="33" t="str">
        <f t="shared" si="48"/>
        <v/>
      </c>
      <c r="O89" s="33" t="str">
        <f t="shared" si="49"/>
        <v/>
      </c>
      <c r="P89" s="34" t="str">
        <f t="shared" si="50"/>
        <v/>
      </c>
      <c r="Q89" s="30">
        <f t="shared" ref="Q89:Q108" si="56">IFERROR(VLOOKUP(L89,$A$10:$J$108,8,FALSE),0)</f>
        <v>0</v>
      </c>
      <c r="R89" s="30">
        <f t="shared" ref="R89:R108" si="57">IFERROR(VLOOKUP(L89,$A$10:$J$108,9,FALSE),0)</f>
        <v>0</v>
      </c>
      <c r="S89" s="30">
        <f t="shared" si="7"/>
        <v>0</v>
      </c>
      <c r="U89" s="33" t="s">
        <v>351</v>
      </c>
      <c r="V89" s="32" t="str">
        <f t="shared" ref="V89:V108" si="58">IFERROR(VLOOKUP(U89,$B$10:$J$108,3,FALSE),"")</f>
        <v/>
      </c>
      <c r="W89" s="33" t="str">
        <f t="shared" ref="W89:W108" si="59">IFERROR(VLOOKUP(U89,$B$10:$J$108,4,FALSE),"")</f>
        <v/>
      </c>
      <c r="X89" s="33" t="str">
        <f t="shared" ref="X89:X108" si="60">IFERROR(VLOOKUP(U89,$B$10:$J$108,5,FALSE),"")</f>
        <v/>
      </c>
      <c r="Y89" s="33" t="str">
        <f t="shared" ref="Y89:Y108" si="61">IFERROR(VLOOKUP(U89,$B$10:$J$108,6,FALSE),"")</f>
        <v/>
      </c>
      <c r="Z89" s="30">
        <f t="shared" ref="Z89:Z108" si="62">IFERROR(VLOOKUP(U89,$B$10:$J$108,7,FALSE),0)</f>
        <v>0</v>
      </c>
      <c r="AA89" s="30">
        <f t="shared" ref="AA89:AA108" si="63">IFERROR(VLOOKUP(U89,$B$10:$J$108,8,FALSE),0)</f>
        <v>0</v>
      </c>
      <c r="AB89" s="30">
        <f t="shared" si="14"/>
        <v>0</v>
      </c>
      <c r="AD89" s="33" t="s">
        <v>352</v>
      </c>
      <c r="AE89" s="32" t="str">
        <f t="shared" si="43"/>
        <v/>
      </c>
      <c r="AF89" s="33" t="str">
        <f t="shared" si="51"/>
        <v/>
      </c>
      <c r="AG89" s="33" t="str">
        <f t="shared" si="52"/>
        <v/>
      </c>
      <c r="AH89" s="33" t="str">
        <f t="shared" si="53"/>
        <v/>
      </c>
      <c r="AI89" s="30">
        <f t="shared" si="54"/>
        <v>0</v>
      </c>
      <c r="AJ89" s="30">
        <f t="shared" si="55"/>
        <v>0</v>
      </c>
      <c r="AK89" s="30">
        <f t="shared" si="21"/>
        <v>0</v>
      </c>
    </row>
    <row r="90" spans="1:37" ht="14.25" hidden="1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47"/>
        <v/>
      </c>
      <c r="N90" s="33" t="str">
        <f t="shared" si="48"/>
        <v/>
      </c>
      <c r="O90" s="33" t="str">
        <f t="shared" si="49"/>
        <v/>
      </c>
      <c r="P90" s="34" t="str">
        <f t="shared" si="50"/>
        <v/>
      </c>
      <c r="Q90" s="30">
        <f t="shared" si="56"/>
        <v>0</v>
      </c>
      <c r="R90" s="30">
        <f t="shared" si="57"/>
        <v>0</v>
      </c>
      <c r="S90" s="30">
        <f t="shared" si="7"/>
        <v>0</v>
      </c>
      <c r="U90" s="33" t="s">
        <v>354</v>
      </c>
      <c r="V90" s="32" t="str">
        <f t="shared" si="58"/>
        <v/>
      </c>
      <c r="W90" s="33" t="str">
        <f t="shared" si="59"/>
        <v/>
      </c>
      <c r="X90" s="33" t="str">
        <f t="shared" si="60"/>
        <v/>
      </c>
      <c r="Y90" s="33" t="str">
        <f t="shared" si="61"/>
        <v/>
      </c>
      <c r="Z90" s="30">
        <f t="shared" si="62"/>
        <v>0</v>
      </c>
      <c r="AA90" s="30">
        <f t="shared" si="63"/>
        <v>0</v>
      </c>
      <c r="AB90" s="30">
        <f t="shared" si="14"/>
        <v>0</v>
      </c>
      <c r="AD90" s="33" t="s">
        <v>355</v>
      </c>
      <c r="AE90" s="32" t="str">
        <f t="shared" si="43"/>
        <v/>
      </c>
      <c r="AF90" s="33" t="str">
        <f t="shared" si="51"/>
        <v/>
      </c>
      <c r="AG90" s="33" t="str">
        <f t="shared" si="52"/>
        <v/>
      </c>
      <c r="AH90" s="33" t="str">
        <f t="shared" si="53"/>
        <v/>
      </c>
      <c r="AI90" s="30">
        <f t="shared" si="54"/>
        <v>0</v>
      </c>
      <c r="AJ90" s="30">
        <f t="shared" si="55"/>
        <v>0</v>
      </c>
      <c r="AK90" s="30">
        <f t="shared" si="21"/>
        <v>0</v>
      </c>
    </row>
    <row r="91" spans="1:37" ht="14.25" hidden="1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1" t="s">
        <v>356</v>
      </c>
      <c r="M91" s="32" t="str">
        <f t="shared" ref="M91:M108" si="64">IFERROR(VLOOKUP(L91,$A$10:$J$108,4,FALSE),"")</f>
        <v/>
      </c>
      <c r="N91" s="33" t="str">
        <f t="shared" ref="N91:N108" si="65">IFERROR(VLOOKUP(L91,$A$10:$J$108,5,FALSE),"")</f>
        <v/>
      </c>
      <c r="O91" s="33" t="str">
        <f t="shared" ref="O91:O108" si="66">IFERROR(VLOOKUP(L91,$A$10:$J$108,6,FALSE),"")</f>
        <v/>
      </c>
      <c r="P91" s="34" t="str">
        <f t="shared" ref="P91:P108" si="67">IFERROR(VLOOKUP(L91,$A$10:$J$108,7,FALSE),"")</f>
        <v/>
      </c>
      <c r="Q91" s="30">
        <f t="shared" si="56"/>
        <v>0</v>
      </c>
      <c r="R91" s="30">
        <f t="shared" si="57"/>
        <v>0</v>
      </c>
      <c r="S91" s="30">
        <f t="shared" si="7"/>
        <v>0</v>
      </c>
      <c r="U91" s="33" t="s">
        <v>357</v>
      </c>
      <c r="V91" s="32" t="str">
        <f t="shared" si="58"/>
        <v/>
      </c>
      <c r="W91" s="33" t="str">
        <f t="shared" si="59"/>
        <v/>
      </c>
      <c r="X91" s="33" t="str">
        <f t="shared" si="60"/>
        <v/>
      </c>
      <c r="Y91" s="33" t="str">
        <f t="shared" si="61"/>
        <v/>
      </c>
      <c r="Z91" s="30">
        <f t="shared" si="62"/>
        <v>0</v>
      </c>
      <c r="AA91" s="30">
        <f t="shared" si="63"/>
        <v>0</v>
      </c>
      <c r="AB91" s="30">
        <f t="shared" si="14"/>
        <v>0</v>
      </c>
      <c r="AD91" s="33" t="s">
        <v>358</v>
      </c>
      <c r="AE91" s="32" t="str">
        <f t="shared" ref="AE91:AE108" si="68">IFERROR(VLOOKUP(AD91,$C$10:$J$108,2,FALSE),"")</f>
        <v/>
      </c>
      <c r="AF91" s="33" t="str">
        <f t="shared" si="51"/>
        <v/>
      </c>
      <c r="AG91" s="33" t="str">
        <f t="shared" si="52"/>
        <v/>
      </c>
      <c r="AH91" s="33" t="str">
        <f t="shared" si="53"/>
        <v/>
      </c>
      <c r="AI91" s="30">
        <f t="shared" si="54"/>
        <v>0</v>
      </c>
      <c r="AJ91" s="30">
        <f t="shared" si="55"/>
        <v>0</v>
      </c>
      <c r="AK91" s="30">
        <f t="shared" si="21"/>
        <v>0</v>
      </c>
    </row>
    <row r="92" spans="1:37" ht="14.25" hidden="1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64"/>
        <v/>
      </c>
      <c r="N92" s="33" t="str">
        <f t="shared" si="65"/>
        <v/>
      </c>
      <c r="O92" s="33" t="str">
        <f t="shared" si="66"/>
        <v/>
      </c>
      <c r="P92" s="34" t="str">
        <f t="shared" si="67"/>
        <v/>
      </c>
      <c r="Q92" s="30">
        <f t="shared" si="56"/>
        <v>0</v>
      </c>
      <c r="R92" s="30">
        <f t="shared" si="57"/>
        <v>0</v>
      </c>
      <c r="S92" s="30">
        <f t="shared" si="7"/>
        <v>0</v>
      </c>
      <c r="U92" s="33" t="s">
        <v>360</v>
      </c>
      <c r="V92" s="32" t="str">
        <f t="shared" si="58"/>
        <v/>
      </c>
      <c r="W92" s="33" t="str">
        <f t="shared" si="59"/>
        <v/>
      </c>
      <c r="X92" s="33" t="str">
        <f t="shared" si="60"/>
        <v/>
      </c>
      <c r="Y92" s="33" t="str">
        <f t="shared" si="61"/>
        <v/>
      </c>
      <c r="Z92" s="30">
        <f t="shared" si="62"/>
        <v>0</v>
      </c>
      <c r="AA92" s="30">
        <f t="shared" si="63"/>
        <v>0</v>
      </c>
      <c r="AB92" s="30">
        <f t="shared" si="14"/>
        <v>0</v>
      </c>
      <c r="AD92" s="33" t="s">
        <v>361</v>
      </c>
      <c r="AE92" s="32" t="str">
        <f t="shared" si="68"/>
        <v/>
      </c>
      <c r="AF92" s="33" t="str">
        <f t="shared" si="51"/>
        <v/>
      </c>
      <c r="AG92" s="33" t="str">
        <f t="shared" si="52"/>
        <v/>
      </c>
      <c r="AH92" s="33" t="str">
        <f t="shared" si="53"/>
        <v/>
      </c>
      <c r="AI92" s="30">
        <f t="shared" si="54"/>
        <v>0</v>
      </c>
      <c r="AJ92" s="30">
        <f t="shared" si="55"/>
        <v>0</v>
      </c>
      <c r="AK92" s="30">
        <f t="shared" si="21"/>
        <v>0</v>
      </c>
    </row>
    <row r="93" spans="1:37" ht="14.25" hidden="1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1" t="s">
        <v>362</v>
      </c>
      <c r="M93" s="32" t="str">
        <f t="shared" si="64"/>
        <v/>
      </c>
      <c r="N93" s="33" t="str">
        <f t="shared" si="65"/>
        <v/>
      </c>
      <c r="O93" s="33" t="str">
        <f t="shared" si="66"/>
        <v/>
      </c>
      <c r="P93" s="34" t="str">
        <f t="shared" si="67"/>
        <v/>
      </c>
      <c r="Q93" s="30">
        <f t="shared" si="56"/>
        <v>0</v>
      </c>
      <c r="R93" s="30">
        <f t="shared" si="57"/>
        <v>0</v>
      </c>
      <c r="S93" s="30">
        <f t="shared" si="7"/>
        <v>0</v>
      </c>
      <c r="U93" s="33" t="s">
        <v>363</v>
      </c>
      <c r="V93" s="32" t="str">
        <f t="shared" si="58"/>
        <v/>
      </c>
      <c r="W93" s="33" t="str">
        <f t="shared" si="59"/>
        <v/>
      </c>
      <c r="X93" s="33" t="str">
        <f t="shared" si="60"/>
        <v/>
      </c>
      <c r="Y93" s="33" t="str">
        <f t="shared" si="61"/>
        <v/>
      </c>
      <c r="Z93" s="30">
        <f t="shared" si="62"/>
        <v>0</v>
      </c>
      <c r="AA93" s="30">
        <f t="shared" si="63"/>
        <v>0</v>
      </c>
      <c r="AB93" s="30">
        <f t="shared" si="14"/>
        <v>0</v>
      </c>
      <c r="AD93" s="33" t="s">
        <v>364</v>
      </c>
      <c r="AE93" s="32" t="str">
        <f t="shared" si="68"/>
        <v/>
      </c>
      <c r="AF93" s="33" t="str">
        <f t="shared" si="51"/>
        <v/>
      </c>
      <c r="AG93" s="33" t="str">
        <f t="shared" si="52"/>
        <v/>
      </c>
      <c r="AH93" s="33" t="str">
        <f t="shared" si="53"/>
        <v/>
      </c>
      <c r="AI93" s="30">
        <f t="shared" si="54"/>
        <v>0</v>
      </c>
      <c r="AJ93" s="30">
        <f t="shared" si="55"/>
        <v>0</v>
      </c>
      <c r="AK93" s="30">
        <f t="shared" si="21"/>
        <v>0</v>
      </c>
    </row>
    <row r="94" spans="1:37" ht="14.25" hidden="1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64"/>
        <v/>
      </c>
      <c r="N94" s="33" t="str">
        <f t="shared" si="65"/>
        <v/>
      </c>
      <c r="O94" s="33" t="str">
        <f t="shared" si="66"/>
        <v/>
      </c>
      <c r="P94" s="34" t="str">
        <f t="shared" si="67"/>
        <v/>
      </c>
      <c r="Q94" s="30">
        <f t="shared" si="56"/>
        <v>0</v>
      </c>
      <c r="R94" s="30">
        <f t="shared" si="57"/>
        <v>0</v>
      </c>
      <c r="S94" s="30">
        <f t="shared" si="7"/>
        <v>0</v>
      </c>
      <c r="U94" s="33" t="s">
        <v>366</v>
      </c>
      <c r="V94" s="32" t="str">
        <f t="shared" si="58"/>
        <v/>
      </c>
      <c r="W94" s="33" t="str">
        <f t="shared" si="59"/>
        <v/>
      </c>
      <c r="X94" s="33" t="str">
        <f t="shared" si="60"/>
        <v/>
      </c>
      <c r="Y94" s="33" t="str">
        <f t="shared" si="61"/>
        <v/>
      </c>
      <c r="Z94" s="30">
        <f t="shared" si="62"/>
        <v>0</v>
      </c>
      <c r="AA94" s="30">
        <f t="shared" si="63"/>
        <v>0</v>
      </c>
      <c r="AB94" s="30">
        <f t="shared" si="14"/>
        <v>0</v>
      </c>
      <c r="AD94" s="33" t="s">
        <v>367</v>
      </c>
      <c r="AE94" s="32" t="str">
        <f t="shared" si="68"/>
        <v/>
      </c>
      <c r="AF94" s="33" t="str">
        <f t="shared" si="51"/>
        <v/>
      </c>
      <c r="AG94" s="33" t="str">
        <f t="shared" si="52"/>
        <v/>
      </c>
      <c r="AH94" s="33" t="str">
        <f t="shared" si="53"/>
        <v/>
      </c>
      <c r="AI94" s="30">
        <f t="shared" si="54"/>
        <v>0</v>
      </c>
      <c r="AJ94" s="30">
        <f t="shared" si="55"/>
        <v>0</v>
      </c>
      <c r="AK94" s="30">
        <f t="shared" si="21"/>
        <v>0</v>
      </c>
    </row>
    <row r="95" spans="1:37" ht="14.25" hidden="1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1" t="s">
        <v>368</v>
      </c>
      <c r="M95" s="32" t="str">
        <f t="shared" si="64"/>
        <v/>
      </c>
      <c r="N95" s="33" t="str">
        <f t="shared" si="65"/>
        <v/>
      </c>
      <c r="O95" s="33" t="str">
        <f t="shared" si="66"/>
        <v/>
      </c>
      <c r="P95" s="34" t="str">
        <f t="shared" si="67"/>
        <v/>
      </c>
      <c r="Q95" s="30">
        <f t="shared" si="56"/>
        <v>0</v>
      </c>
      <c r="R95" s="30">
        <f t="shared" si="57"/>
        <v>0</v>
      </c>
      <c r="S95" s="30">
        <f t="shared" si="7"/>
        <v>0</v>
      </c>
      <c r="U95" s="33" t="s">
        <v>369</v>
      </c>
      <c r="V95" s="32" t="str">
        <f t="shared" si="58"/>
        <v/>
      </c>
      <c r="W95" s="33" t="str">
        <f t="shared" si="59"/>
        <v/>
      </c>
      <c r="X95" s="33" t="str">
        <f t="shared" si="60"/>
        <v/>
      </c>
      <c r="Y95" s="33" t="str">
        <f t="shared" si="61"/>
        <v/>
      </c>
      <c r="Z95" s="30">
        <f t="shared" si="62"/>
        <v>0</v>
      </c>
      <c r="AA95" s="30">
        <f t="shared" si="63"/>
        <v>0</v>
      </c>
      <c r="AB95" s="30">
        <f t="shared" si="14"/>
        <v>0</v>
      </c>
      <c r="AD95" s="33" t="s">
        <v>370</v>
      </c>
      <c r="AE95" s="32" t="str">
        <f t="shared" si="68"/>
        <v/>
      </c>
      <c r="AF95" s="33" t="str">
        <f t="shared" si="51"/>
        <v/>
      </c>
      <c r="AG95" s="33" t="str">
        <f t="shared" si="52"/>
        <v/>
      </c>
      <c r="AH95" s="33" t="str">
        <f t="shared" si="53"/>
        <v/>
      </c>
      <c r="AI95" s="30">
        <f t="shared" si="54"/>
        <v>0</v>
      </c>
      <c r="AJ95" s="30">
        <f t="shared" si="55"/>
        <v>0</v>
      </c>
      <c r="AK95" s="30">
        <f t="shared" si="21"/>
        <v>0</v>
      </c>
    </row>
    <row r="96" spans="1:37" ht="14.25" hidden="1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64"/>
        <v/>
      </c>
      <c r="N96" s="33" t="str">
        <f t="shared" si="65"/>
        <v/>
      </c>
      <c r="O96" s="33" t="str">
        <f t="shared" si="66"/>
        <v/>
      </c>
      <c r="P96" s="34" t="str">
        <f t="shared" si="67"/>
        <v/>
      </c>
      <c r="Q96" s="30">
        <f t="shared" si="56"/>
        <v>0</v>
      </c>
      <c r="R96" s="30">
        <f t="shared" si="57"/>
        <v>0</v>
      </c>
      <c r="S96" s="30">
        <f t="shared" si="7"/>
        <v>0</v>
      </c>
      <c r="U96" s="33" t="s">
        <v>372</v>
      </c>
      <c r="V96" s="32" t="str">
        <f t="shared" si="58"/>
        <v/>
      </c>
      <c r="W96" s="33" t="str">
        <f t="shared" si="59"/>
        <v/>
      </c>
      <c r="X96" s="33" t="str">
        <f t="shared" si="60"/>
        <v/>
      </c>
      <c r="Y96" s="33" t="str">
        <f t="shared" si="61"/>
        <v/>
      </c>
      <c r="Z96" s="30">
        <f t="shared" si="62"/>
        <v>0</v>
      </c>
      <c r="AA96" s="30">
        <f t="shared" si="63"/>
        <v>0</v>
      </c>
      <c r="AB96" s="30">
        <f t="shared" si="14"/>
        <v>0</v>
      </c>
      <c r="AD96" s="33" t="s">
        <v>373</v>
      </c>
      <c r="AE96" s="32" t="str">
        <f t="shared" si="68"/>
        <v/>
      </c>
      <c r="AF96" s="33" t="str">
        <f t="shared" si="51"/>
        <v/>
      </c>
      <c r="AG96" s="33" t="str">
        <f t="shared" si="52"/>
        <v/>
      </c>
      <c r="AH96" s="33" t="str">
        <f t="shared" si="53"/>
        <v/>
      </c>
      <c r="AI96" s="30">
        <f t="shared" si="54"/>
        <v>0</v>
      </c>
      <c r="AJ96" s="30">
        <f t="shared" si="55"/>
        <v>0</v>
      </c>
      <c r="AK96" s="30">
        <f t="shared" si="21"/>
        <v>0</v>
      </c>
    </row>
    <row r="97" spans="1:37" ht="14.25" hidden="1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1" t="s">
        <v>374</v>
      </c>
      <c r="M97" s="32" t="str">
        <f t="shared" si="64"/>
        <v/>
      </c>
      <c r="N97" s="33" t="str">
        <f t="shared" si="65"/>
        <v/>
      </c>
      <c r="O97" s="33" t="str">
        <f t="shared" si="66"/>
        <v/>
      </c>
      <c r="P97" s="34" t="str">
        <f t="shared" si="67"/>
        <v/>
      </c>
      <c r="Q97" s="30">
        <f t="shared" si="56"/>
        <v>0</v>
      </c>
      <c r="R97" s="30">
        <f t="shared" si="57"/>
        <v>0</v>
      </c>
      <c r="S97" s="30">
        <f t="shared" si="7"/>
        <v>0</v>
      </c>
      <c r="U97" s="33" t="s">
        <v>375</v>
      </c>
      <c r="V97" s="32" t="str">
        <f t="shared" si="58"/>
        <v/>
      </c>
      <c r="W97" s="33" t="str">
        <f t="shared" si="59"/>
        <v/>
      </c>
      <c r="X97" s="33" t="str">
        <f t="shared" si="60"/>
        <v/>
      </c>
      <c r="Y97" s="33" t="str">
        <f t="shared" si="61"/>
        <v/>
      </c>
      <c r="Z97" s="30">
        <f t="shared" si="62"/>
        <v>0</v>
      </c>
      <c r="AA97" s="30">
        <f t="shared" si="63"/>
        <v>0</v>
      </c>
      <c r="AB97" s="30">
        <f t="shared" si="14"/>
        <v>0</v>
      </c>
      <c r="AD97" s="33" t="s">
        <v>376</v>
      </c>
      <c r="AE97" s="32" t="str">
        <f t="shared" si="68"/>
        <v/>
      </c>
      <c r="AF97" s="33" t="str">
        <f t="shared" si="51"/>
        <v/>
      </c>
      <c r="AG97" s="33" t="str">
        <f t="shared" si="52"/>
        <v/>
      </c>
      <c r="AH97" s="33" t="str">
        <f t="shared" si="53"/>
        <v/>
      </c>
      <c r="AI97" s="30">
        <f t="shared" si="54"/>
        <v>0</v>
      </c>
      <c r="AJ97" s="30">
        <f t="shared" si="55"/>
        <v>0</v>
      </c>
      <c r="AK97" s="30">
        <f t="shared" si="21"/>
        <v>0</v>
      </c>
    </row>
    <row r="98" spans="1:37" ht="14.25" hidden="1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64"/>
        <v/>
      </c>
      <c r="N98" s="33" t="str">
        <f t="shared" si="65"/>
        <v/>
      </c>
      <c r="O98" s="33" t="str">
        <f t="shared" si="66"/>
        <v/>
      </c>
      <c r="P98" s="34" t="str">
        <f t="shared" si="67"/>
        <v/>
      </c>
      <c r="Q98" s="30">
        <f t="shared" si="56"/>
        <v>0</v>
      </c>
      <c r="R98" s="30">
        <f t="shared" si="57"/>
        <v>0</v>
      </c>
      <c r="S98" s="30">
        <f t="shared" si="7"/>
        <v>0</v>
      </c>
      <c r="U98" s="33" t="s">
        <v>378</v>
      </c>
      <c r="V98" s="32" t="str">
        <f t="shared" si="58"/>
        <v/>
      </c>
      <c r="W98" s="33" t="str">
        <f t="shared" si="59"/>
        <v/>
      </c>
      <c r="X98" s="33" t="str">
        <f t="shared" si="60"/>
        <v/>
      </c>
      <c r="Y98" s="33" t="str">
        <f t="shared" si="61"/>
        <v/>
      </c>
      <c r="Z98" s="30">
        <f t="shared" si="62"/>
        <v>0</v>
      </c>
      <c r="AA98" s="30">
        <f t="shared" si="63"/>
        <v>0</v>
      </c>
      <c r="AB98" s="30">
        <f t="shared" si="14"/>
        <v>0</v>
      </c>
      <c r="AD98" s="33" t="s">
        <v>379</v>
      </c>
      <c r="AE98" s="32" t="str">
        <f t="shared" si="68"/>
        <v/>
      </c>
      <c r="AF98" s="33" t="str">
        <f t="shared" si="51"/>
        <v/>
      </c>
      <c r="AG98" s="33" t="str">
        <f t="shared" si="52"/>
        <v/>
      </c>
      <c r="AH98" s="33" t="str">
        <f t="shared" si="53"/>
        <v/>
      </c>
      <c r="AI98" s="30">
        <f t="shared" si="54"/>
        <v>0</v>
      </c>
      <c r="AJ98" s="30">
        <f t="shared" si="55"/>
        <v>0</v>
      </c>
      <c r="AK98" s="30">
        <f t="shared" si="21"/>
        <v>0</v>
      </c>
    </row>
    <row r="99" spans="1:37" ht="14.25" hidden="1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1" t="s">
        <v>380</v>
      </c>
      <c r="M99" s="32" t="str">
        <f t="shared" si="64"/>
        <v/>
      </c>
      <c r="N99" s="33" t="str">
        <f t="shared" si="65"/>
        <v/>
      </c>
      <c r="O99" s="33" t="str">
        <f t="shared" si="66"/>
        <v/>
      </c>
      <c r="P99" s="34" t="str">
        <f t="shared" si="67"/>
        <v/>
      </c>
      <c r="Q99" s="30">
        <f t="shared" si="56"/>
        <v>0</v>
      </c>
      <c r="R99" s="30">
        <f t="shared" si="57"/>
        <v>0</v>
      </c>
      <c r="S99" s="30">
        <f t="shared" si="7"/>
        <v>0</v>
      </c>
      <c r="U99" s="33" t="s">
        <v>381</v>
      </c>
      <c r="V99" s="32" t="str">
        <f t="shared" si="58"/>
        <v/>
      </c>
      <c r="W99" s="33" t="str">
        <f t="shared" si="59"/>
        <v/>
      </c>
      <c r="X99" s="33" t="str">
        <f t="shared" si="60"/>
        <v/>
      </c>
      <c r="Y99" s="33" t="str">
        <f t="shared" si="61"/>
        <v/>
      </c>
      <c r="Z99" s="30">
        <f t="shared" si="62"/>
        <v>0</v>
      </c>
      <c r="AA99" s="30">
        <f t="shared" si="63"/>
        <v>0</v>
      </c>
      <c r="AB99" s="30">
        <f t="shared" si="14"/>
        <v>0</v>
      </c>
      <c r="AD99" s="33" t="s">
        <v>382</v>
      </c>
      <c r="AE99" s="32" t="str">
        <f t="shared" si="68"/>
        <v/>
      </c>
      <c r="AF99" s="33" t="str">
        <f t="shared" si="51"/>
        <v/>
      </c>
      <c r="AG99" s="33" t="str">
        <f t="shared" si="52"/>
        <v/>
      </c>
      <c r="AH99" s="33" t="str">
        <f t="shared" si="53"/>
        <v/>
      </c>
      <c r="AI99" s="30">
        <f t="shared" si="54"/>
        <v>0</v>
      </c>
      <c r="AJ99" s="30">
        <f t="shared" si="55"/>
        <v>0</v>
      </c>
      <c r="AK99" s="30">
        <f t="shared" si="21"/>
        <v>0</v>
      </c>
    </row>
    <row r="100" spans="1:37" ht="14.25" hidden="1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64"/>
        <v/>
      </c>
      <c r="N100" s="33" t="str">
        <f t="shared" si="65"/>
        <v/>
      </c>
      <c r="O100" s="33" t="str">
        <f t="shared" si="66"/>
        <v/>
      </c>
      <c r="P100" s="34" t="str">
        <f t="shared" si="67"/>
        <v/>
      </c>
      <c r="Q100" s="30">
        <f t="shared" si="56"/>
        <v>0</v>
      </c>
      <c r="R100" s="30">
        <f t="shared" si="57"/>
        <v>0</v>
      </c>
      <c r="S100" s="30">
        <f t="shared" si="7"/>
        <v>0</v>
      </c>
      <c r="U100" s="33" t="s">
        <v>384</v>
      </c>
      <c r="V100" s="32" t="str">
        <f t="shared" si="58"/>
        <v/>
      </c>
      <c r="W100" s="33" t="str">
        <f t="shared" si="59"/>
        <v/>
      </c>
      <c r="X100" s="33" t="str">
        <f t="shared" si="60"/>
        <v/>
      </c>
      <c r="Y100" s="33" t="str">
        <f t="shared" si="61"/>
        <v/>
      </c>
      <c r="Z100" s="30">
        <f t="shared" si="62"/>
        <v>0</v>
      </c>
      <c r="AA100" s="30">
        <f t="shared" si="63"/>
        <v>0</v>
      </c>
      <c r="AB100" s="30">
        <f t="shared" si="14"/>
        <v>0</v>
      </c>
      <c r="AD100" s="33" t="s">
        <v>385</v>
      </c>
      <c r="AE100" s="32" t="str">
        <f t="shared" si="68"/>
        <v/>
      </c>
      <c r="AF100" s="33" t="str">
        <f t="shared" si="51"/>
        <v/>
      </c>
      <c r="AG100" s="33" t="str">
        <f t="shared" si="52"/>
        <v/>
      </c>
      <c r="AH100" s="33" t="str">
        <f t="shared" si="53"/>
        <v/>
      </c>
      <c r="AI100" s="30">
        <f t="shared" si="54"/>
        <v>0</v>
      </c>
      <c r="AJ100" s="30">
        <f t="shared" si="55"/>
        <v>0</v>
      </c>
      <c r="AK100" s="30">
        <f t="shared" si="21"/>
        <v>0</v>
      </c>
    </row>
    <row r="101" spans="1:37" ht="14.25" hidden="1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1" t="s">
        <v>386</v>
      </c>
      <c r="M101" s="32" t="str">
        <f t="shared" si="64"/>
        <v/>
      </c>
      <c r="N101" s="33" t="str">
        <f t="shared" si="65"/>
        <v/>
      </c>
      <c r="O101" s="33" t="str">
        <f t="shared" si="66"/>
        <v/>
      </c>
      <c r="P101" s="34" t="str">
        <f t="shared" si="67"/>
        <v/>
      </c>
      <c r="Q101" s="30">
        <f t="shared" si="56"/>
        <v>0</v>
      </c>
      <c r="R101" s="30">
        <f t="shared" si="57"/>
        <v>0</v>
      </c>
      <c r="S101" s="30">
        <f t="shared" si="7"/>
        <v>0</v>
      </c>
      <c r="U101" s="33" t="s">
        <v>387</v>
      </c>
      <c r="V101" s="32" t="str">
        <f t="shared" si="58"/>
        <v/>
      </c>
      <c r="W101" s="33" t="str">
        <f t="shared" si="59"/>
        <v/>
      </c>
      <c r="X101" s="33" t="str">
        <f t="shared" si="60"/>
        <v/>
      </c>
      <c r="Y101" s="33" t="str">
        <f t="shared" si="61"/>
        <v/>
      </c>
      <c r="Z101" s="30">
        <f t="shared" si="62"/>
        <v>0</v>
      </c>
      <c r="AA101" s="30">
        <f t="shared" si="63"/>
        <v>0</v>
      </c>
      <c r="AB101" s="30">
        <f t="shared" si="14"/>
        <v>0</v>
      </c>
      <c r="AD101" s="33" t="s">
        <v>388</v>
      </c>
      <c r="AE101" s="32" t="str">
        <f t="shared" si="68"/>
        <v/>
      </c>
      <c r="AF101" s="33" t="str">
        <f t="shared" si="51"/>
        <v/>
      </c>
      <c r="AG101" s="33" t="str">
        <f t="shared" si="52"/>
        <v/>
      </c>
      <c r="AH101" s="33" t="str">
        <f t="shared" si="53"/>
        <v/>
      </c>
      <c r="AI101" s="30">
        <f t="shared" si="54"/>
        <v>0</v>
      </c>
      <c r="AJ101" s="30">
        <f t="shared" si="55"/>
        <v>0</v>
      </c>
      <c r="AK101" s="30">
        <f t="shared" si="21"/>
        <v>0</v>
      </c>
    </row>
    <row r="102" spans="1:37" ht="14.25" hidden="1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64"/>
        <v/>
      </c>
      <c r="N102" s="33" t="str">
        <f t="shared" si="65"/>
        <v/>
      </c>
      <c r="O102" s="33" t="str">
        <f t="shared" si="66"/>
        <v/>
      </c>
      <c r="P102" s="34" t="str">
        <f t="shared" si="67"/>
        <v/>
      </c>
      <c r="Q102" s="30">
        <f t="shared" si="56"/>
        <v>0</v>
      </c>
      <c r="R102" s="30">
        <f t="shared" si="57"/>
        <v>0</v>
      </c>
      <c r="S102" s="30">
        <f t="shared" si="7"/>
        <v>0</v>
      </c>
      <c r="U102" s="33" t="s">
        <v>390</v>
      </c>
      <c r="V102" s="32" t="str">
        <f t="shared" si="58"/>
        <v/>
      </c>
      <c r="W102" s="33" t="str">
        <f t="shared" si="59"/>
        <v/>
      </c>
      <c r="X102" s="33" t="str">
        <f t="shared" si="60"/>
        <v/>
      </c>
      <c r="Y102" s="33" t="str">
        <f t="shared" si="61"/>
        <v/>
      </c>
      <c r="Z102" s="30">
        <f t="shared" si="62"/>
        <v>0</v>
      </c>
      <c r="AA102" s="30">
        <f t="shared" si="63"/>
        <v>0</v>
      </c>
      <c r="AB102" s="30">
        <f t="shared" si="14"/>
        <v>0</v>
      </c>
      <c r="AD102" s="33" t="s">
        <v>391</v>
      </c>
      <c r="AE102" s="32" t="str">
        <f t="shared" si="68"/>
        <v/>
      </c>
      <c r="AF102" s="33" t="str">
        <f t="shared" si="51"/>
        <v/>
      </c>
      <c r="AG102" s="33" t="str">
        <f t="shared" si="52"/>
        <v/>
      </c>
      <c r="AH102" s="33" t="str">
        <f t="shared" si="53"/>
        <v/>
      </c>
      <c r="AI102" s="30">
        <f t="shared" si="54"/>
        <v>0</v>
      </c>
      <c r="AJ102" s="30">
        <f t="shared" si="55"/>
        <v>0</v>
      </c>
      <c r="AK102" s="30">
        <f t="shared" si="21"/>
        <v>0</v>
      </c>
    </row>
    <row r="103" spans="1:37" ht="14.25" hidden="1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1" t="s">
        <v>392</v>
      </c>
      <c r="M103" s="32" t="str">
        <f t="shared" si="64"/>
        <v/>
      </c>
      <c r="N103" s="33" t="str">
        <f t="shared" si="65"/>
        <v/>
      </c>
      <c r="O103" s="33" t="str">
        <f t="shared" si="66"/>
        <v/>
      </c>
      <c r="P103" s="34" t="str">
        <f t="shared" si="67"/>
        <v/>
      </c>
      <c r="Q103" s="30">
        <f t="shared" si="56"/>
        <v>0</v>
      </c>
      <c r="R103" s="30">
        <f t="shared" si="57"/>
        <v>0</v>
      </c>
      <c r="S103" s="30">
        <f t="shared" si="7"/>
        <v>0</v>
      </c>
      <c r="U103" s="33" t="s">
        <v>393</v>
      </c>
      <c r="V103" s="32" t="str">
        <f t="shared" si="58"/>
        <v/>
      </c>
      <c r="W103" s="33" t="str">
        <f t="shared" si="59"/>
        <v/>
      </c>
      <c r="X103" s="33" t="str">
        <f t="shared" si="60"/>
        <v/>
      </c>
      <c r="Y103" s="33" t="str">
        <f t="shared" si="61"/>
        <v/>
      </c>
      <c r="Z103" s="30">
        <f t="shared" si="62"/>
        <v>0</v>
      </c>
      <c r="AA103" s="30">
        <f t="shared" si="63"/>
        <v>0</v>
      </c>
      <c r="AB103" s="30">
        <f t="shared" si="14"/>
        <v>0</v>
      </c>
      <c r="AD103" s="33" t="s">
        <v>394</v>
      </c>
      <c r="AE103" s="32" t="str">
        <f t="shared" si="68"/>
        <v/>
      </c>
      <c r="AF103" s="33" t="str">
        <f t="shared" si="51"/>
        <v/>
      </c>
      <c r="AG103" s="33" t="str">
        <f t="shared" si="52"/>
        <v/>
      </c>
      <c r="AH103" s="33" t="str">
        <f t="shared" si="53"/>
        <v/>
      </c>
      <c r="AI103" s="30">
        <f t="shared" si="54"/>
        <v>0</v>
      </c>
      <c r="AJ103" s="30">
        <f t="shared" si="55"/>
        <v>0</v>
      </c>
      <c r="AK103" s="30">
        <f t="shared" si="21"/>
        <v>0</v>
      </c>
    </row>
    <row r="104" spans="1:37" ht="14.25" hidden="1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64"/>
        <v/>
      </c>
      <c r="N104" s="33" t="str">
        <f t="shared" si="65"/>
        <v/>
      </c>
      <c r="O104" s="33" t="str">
        <f t="shared" si="66"/>
        <v/>
      </c>
      <c r="P104" s="34" t="str">
        <f t="shared" si="67"/>
        <v/>
      </c>
      <c r="Q104" s="30">
        <f t="shared" si="56"/>
        <v>0</v>
      </c>
      <c r="R104" s="30">
        <f t="shared" si="57"/>
        <v>0</v>
      </c>
      <c r="S104" s="30">
        <f t="shared" si="7"/>
        <v>0</v>
      </c>
      <c r="U104" s="33" t="s">
        <v>396</v>
      </c>
      <c r="V104" s="32" t="str">
        <f t="shared" si="58"/>
        <v/>
      </c>
      <c r="W104" s="33" t="str">
        <f t="shared" si="59"/>
        <v/>
      </c>
      <c r="X104" s="33" t="str">
        <f t="shared" si="60"/>
        <v/>
      </c>
      <c r="Y104" s="33" t="str">
        <f t="shared" si="61"/>
        <v/>
      </c>
      <c r="Z104" s="30">
        <f t="shared" si="62"/>
        <v>0</v>
      </c>
      <c r="AA104" s="30">
        <f t="shared" si="63"/>
        <v>0</v>
      </c>
      <c r="AB104" s="30">
        <f t="shared" si="14"/>
        <v>0</v>
      </c>
      <c r="AD104" s="33" t="s">
        <v>397</v>
      </c>
      <c r="AE104" s="32" t="str">
        <f t="shared" si="68"/>
        <v/>
      </c>
      <c r="AF104" s="33" t="str">
        <f t="shared" si="51"/>
        <v/>
      </c>
      <c r="AG104" s="33" t="str">
        <f t="shared" si="52"/>
        <v/>
      </c>
      <c r="AH104" s="33" t="str">
        <f t="shared" si="53"/>
        <v/>
      </c>
      <c r="AI104" s="30">
        <f t="shared" si="54"/>
        <v>0</v>
      </c>
      <c r="AJ104" s="30">
        <f t="shared" si="55"/>
        <v>0</v>
      </c>
      <c r="AK104" s="30">
        <f t="shared" si="21"/>
        <v>0</v>
      </c>
    </row>
    <row r="105" spans="1:37" ht="14.25" hidden="1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1" t="s">
        <v>398</v>
      </c>
      <c r="M105" s="32" t="str">
        <f t="shared" si="64"/>
        <v/>
      </c>
      <c r="N105" s="33" t="str">
        <f t="shared" si="65"/>
        <v/>
      </c>
      <c r="O105" s="33" t="str">
        <f t="shared" si="66"/>
        <v/>
      </c>
      <c r="P105" s="34" t="str">
        <f t="shared" si="67"/>
        <v/>
      </c>
      <c r="Q105" s="30">
        <f t="shared" si="56"/>
        <v>0</v>
      </c>
      <c r="R105" s="30">
        <f t="shared" si="57"/>
        <v>0</v>
      </c>
      <c r="S105" s="30">
        <f t="shared" si="7"/>
        <v>0</v>
      </c>
      <c r="U105" s="33" t="s">
        <v>399</v>
      </c>
      <c r="V105" s="32" t="str">
        <f t="shared" si="58"/>
        <v/>
      </c>
      <c r="W105" s="33" t="str">
        <f t="shared" si="59"/>
        <v/>
      </c>
      <c r="X105" s="33" t="str">
        <f t="shared" si="60"/>
        <v/>
      </c>
      <c r="Y105" s="33" t="str">
        <f t="shared" si="61"/>
        <v/>
      </c>
      <c r="Z105" s="30">
        <f t="shared" si="62"/>
        <v>0</v>
      </c>
      <c r="AA105" s="30">
        <f t="shared" si="63"/>
        <v>0</v>
      </c>
      <c r="AB105" s="30">
        <f t="shared" si="14"/>
        <v>0</v>
      </c>
      <c r="AD105" s="33" t="s">
        <v>400</v>
      </c>
      <c r="AE105" s="32" t="str">
        <f t="shared" si="68"/>
        <v/>
      </c>
      <c r="AF105" s="33" t="str">
        <f t="shared" si="51"/>
        <v/>
      </c>
      <c r="AG105" s="33" t="str">
        <f t="shared" si="52"/>
        <v/>
      </c>
      <c r="AH105" s="33" t="str">
        <f t="shared" si="53"/>
        <v/>
      </c>
      <c r="AI105" s="30">
        <f t="shared" si="54"/>
        <v>0</v>
      </c>
      <c r="AJ105" s="30">
        <f t="shared" si="55"/>
        <v>0</v>
      </c>
      <c r="AK105" s="30">
        <f t="shared" si="21"/>
        <v>0</v>
      </c>
    </row>
    <row r="106" spans="1:37" ht="14.25" hidden="1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64"/>
        <v/>
      </c>
      <c r="N106" s="33" t="str">
        <f t="shared" si="65"/>
        <v/>
      </c>
      <c r="O106" s="33" t="str">
        <f t="shared" si="66"/>
        <v/>
      </c>
      <c r="P106" s="34" t="str">
        <f t="shared" si="67"/>
        <v/>
      </c>
      <c r="Q106" s="30">
        <f t="shared" si="56"/>
        <v>0</v>
      </c>
      <c r="R106" s="30">
        <f t="shared" si="57"/>
        <v>0</v>
      </c>
      <c r="S106" s="30">
        <f t="shared" si="7"/>
        <v>0</v>
      </c>
      <c r="U106" s="33" t="s">
        <v>402</v>
      </c>
      <c r="V106" s="32" t="str">
        <f t="shared" si="58"/>
        <v/>
      </c>
      <c r="W106" s="33" t="str">
        <f t="shared" si="59"/>
        <v/>
      </c>
      <c r="X106" s="33" t="str">
        <f t="shared" si="60"/>
        <v/>
      </c>
      <c r="Y106" s="33" t="str">
        <f t="shared" si="61"/>
        <v/>
      </c>
      <c r="Z106" s="30">
        <f t="shared" si="62"/>
        <v>0</v>
      </c>
      <c r="AA106" s="30">
        <f t="shared" si="63"/>
        <v>0</v>
      </c>
      <c r="AB106" s="30">
        <f t="shared" si="14"/>
        <v>0</v>
      </c>
      <c r="AD106" s="33" t="s">
        <v>403</v>
      </c>
      <c r="AE106" s="32" t="str">
        <f t="shared" si="68"/>
        <v/>
      </c>
      <c r="AF106" s="33" t="str">
        <f t="shared" si="51"/>
        <v/>
      </c>
      <c r="AG106" s="33" t="str">
        <f t="shared" si="52"/>
        <v/>
      </c>
      <c r="AH106" s="33" t="str">
        <f t="shared" si="53"/>
        <v/>
      </c>
      <c r="AI106" s="30">
        <f t="shared" si="54"/>
        <v>0</v>
      </c>
      <c r="AJ106" s="30">
        <f t="shared" si="55"/>
        <v>0</v>
      </c>
      <c r="AK106" s="30">
        <f t="shared" si="21"/>
        <v>0</v>
      </c>
    </row>
    <row r="107" spans="1:37" ht="14.25" hidden="1" customHeight="1" x14ac:dyDescent="0.25">
      <c r="A107" s="33"/>
      <c r="B107" s="33"/>
      <c r="C107" s="33"/>
      <c r="D107" s="32"/>
      <c r="E107" s="33"/>
      <c r="F107" s="33"/>
      <c r="G107" s="34"/>
      <c r="H107" s="30">
        <v>0</v>
      </c>
      <c r="I107" s="30">
        <v>0</v>
      </c>
      <c r="J107" s="30">
        <f t="shared" si="0"/>
        <v>0</v>
      </c>
      <c r="K107" s="1"/>
      <c r="L107" s="31" t="s">
        <v>458</v>
      </c>
      <c r="M107" s="32" t="str">
        <f t="shared" si="64"/>
        <v/>
      </c>
      <c r="N107" s="33" t="str">
        <f t="shared" si="65"/>
        <v/>
      </c>
      <c r="O107" s="33" t="str">
        <f t="shared" si="66"/>
        <v/>
      </c>
      <c r="P107" s="34" t="str">
        <f t="shared" si="67"/>
        <v/>
      </c>
      <c r="Q107" s="30">
        <f t="shared" si="56"/>
        <v>0</v>
      </c>
      <c r="R107" s="30">
        <f t="shared" si="57"/>
        <v>0</v>
      </c>
      <c r="S107" s="30">
        <f t="shared" si="7"/>
        <v>0</v>
      </c>
      <c r="U107" s="33" t="s">
        <v>459</v>
      </c>
      <c r="V107" s="32" t="str">
        <f t="shared" si="58"/>
        <v/>
      </c>
      <c r="W107" s="33" t="str">
        <f t="shared" si="59"/>
        <v/>
      </c>
      <c r="X107" s="33" t="str">
        <f t="shared" si="60"/>
        <v/>
      </c>
      <c r="Y107" s="33" t="str">
        <f t="shared" si="61"/>
        <v/>
      </c>
      <c r="Z107" s="30">
        <f t="shared" si="62"/>
        <v>0</v>
      </c>
      <c r="AA107" s="30">
        <f t="shared" si="63"/>
        <v>0</v>
      </c>
      <c r="AB107" s="30">
        <f t="shared" si="14"/>
        <v>0</v>
      </c>
      <c r="AD107" s="33" t="s">
        <v>460</v>
      </c>
      <c r="AE107" s="32" t="str">
        <f t="shared" si="68"/>
        <v/>
      </c>
      <c r="AF107" s="33" t="str">
        <f t="shared" si="51"/>
        <v/>
      </c>
      <c r="AG107" s="33" t="str">
        <f t="shared" si="52"/>
        <v/>
      </c>
      <c r="AH107" s="33" t="str">
        <f t="shared" si="53"/>
        <v/>
      </c>
      <c r="AI107" s="30">
        <f t="shared" si="54"/>
        <v>0</v>
      </c>
      <c r="AJ107" s="30">
        <f t="shared" si="55"/>
        <v>0</v>
      </c>
      <c r="AK107" s="30">
        <f t="shared" si="21"/>
        <v>0</v>
      </c>
    </row>
    <row r="108" spans="1:37" ht="14.25" customHeight="1" x14ac:dyDescent="0.25">
      <c r="A108" s="33"/>
      <c r="B108" s="33"/>
      <c r="C108" s="33"/>
      <c r="D108" s="32"/>
      <c r="E108" s="33"/>
      <c r="F108" s="33"/>
      <c r="G108" s="34"/>
      <c r="H108" s="30">
        <v>0</v>
      </c>
      <c r="I108" s="30">
        <v>0</v>
      </c>
      <c r="J108" s="30">
        <f t="shared" si="0"/>
        <v>0</v>
      </c>
      <c r="K108" s="1"/>
      <c r="L108" s="31" t="s">
        <v>461</v>
      </c>
      <c r="M108" s="32" t="str">
        <f t="shared" si="64"/>
        <v/>
      </c>
      <c r="N108" s="33" t="str">
        <f t="shared" si="65"/>
        <v/>
      </c>
      <c r="O108" s="33" t="str">
        <f t="shared" si="66"/>
        <v/>
      </c>
      <c r="P108" s="34" t="str">
        <f t="shared" si="67"/>
        <v/>
      </c>
      <c r="Q108" s="30">
        <f t="shared" si="56"/>
        <v>0</v>
      </c>
      <c r="R108" s="30">
        <f t="shared" si="57"/>
        <v>0</v>
      </c>
      <c r="S108" s="30">
        <f t="shared" si="7"/>
        <v>0</v>
      </c>
      <c r="U108" s="33" t="s">
        <v>462</v>
      </c>
      <c r="V108" s="32" t="str">
        <f t="shared" si="58"/>
        <v/>
      </c>
      <c r="W108" s="33" t="str">
        <f t="shared" si="59"/>
        <v/>
      </c>
      <c r="X108" s="33" t="str">
        <f t="shared" si="60"/>
        <v/>
      </c>
      <c r="Y108" s="33" t="str">
        <f t="shared" si="61"/>
        <v/>
      </c>
      <c r="Z108" s="30">
        <f t="shared" si="62"/>
        <v>0</v>
      </c>
      <c r="AA108" s="30">
        <f t="shared" si="63"/>
        <v>0</v>
      </c>
      <c r="AB108" s="30">
        <f t="shared" si="14"/>
        <v>0</v>
      </c>
      <c r="AD108" s="33" t="s">
        <v>463</v>
      </c>
      <c r="AE108" s="32" t="str">
        <f t="shared" si="68"/>
        <v/>
      </c>
      <c r="AF108" s="33" t="str">
        <f t="shared" si="51"/>
        <v/>
      </c>
      <c r="AG108" s="33" t="str">
        <f t="shared" si="52"/>
        <v/>
      </c>
      <c r="AH108" s="33" t="str">
        <f t="shared" si="53"/>
        <v/>
      </c>
      <c r="AI108" s="30">
        <f t="shared" si="54"/>
        <v>0</v>
      </c>
      <c r="AJ108" s="30">
        <f t="shared" si="55"/>
        <v>0</v>
      </c>
      <c r="AK108" s="30">
        <f t="shared" si="21"/>
        <v>0</v>
      </c>
    </row>
    <row r="109" spans="1:37" ht="14.25" customHeight="1" x14ac:dyDescent="0.25">
      <c r="A109" s="66" t="s">
        <v>404</v>
      </c>
      <c r="B109" s="67"/>
      <c r="C109" s="67"/>
      <c r="D109" s="82">
        <v>44865</v>
      </c>
      <c r="E109" s="67"/>
      <c r="F109" s="67"/>
      <c r="G109" s="67"/>
      <c r="H109" s="70">
        <f t="shared" ref="H109:I109" si="69">SUM(H10:H108)</f>
        <v>0</v>
      </c>
      <c r="I109" s="70">
        <f t="shared" si="69"/>
        <v>0</v>
      </c>
      <c r="J109" s="71">
        <f>J108</f>
        <v>0</v>
      </c>
      <c r="K109" s="1"/>
      <c r="L109" s="66" t="s">
        <v>405</v>
      </c>
      <c r="M109" s="67"/>
      <c r="N109" s="67"/>
      <c r="O109" s="67"/>
      <c r="P109" s="67"/>
      <c r="Q109" s="70">
        <f t="shared" ref="Q109:R109" si="70">SUM(Q10:Q108)</f>
        <v>0</v>
      </c>
      <c r="R109" s="70">
        <f t="shared" si="70"/>
        <v>0</v>
      </c>
      <c r="S109" s="71">
        <f>S108</f>
        <v>0</v>
      </c>
      <c r="U109" s="72" t="s">
        <v>406</v>
      </c>
      <c r="V109" s="72"/>
      <c r="W109" s="72"/>
      <c r="X109" s="72"/>
      <c r="Y109" s="72"/>
      <c r="Z109" s="71">
        <f t="shared" ref="Z109:AA109" si="71">SUM(Z10:Z108)</f>
        <v>0</v>
      </c>
      <c r="AA109" s="71">
        <f t="shared" si="71"/>
        <v>0</v>
      </c>
      <c r="AB109" s="71">
        <f>AB108</f>
        <v>0</v>
      </c>
      <c r="AD109" s="305" t="s">
        <v>407</v>
      </c>
      <c r="AE109" s="292"/>
      <c r="AF109" s="292"/>
      <c r="AG109" s="293"/>
      <c r="AH109" s="72" t="str">
        <f>IFERROR(VLOOKUP(AD109,$C$10:$J$108,5,FALSE),"")</f>
        <v/>
      </c>
      <c r="AI109" s="71">
        <f t="shared" ref="AI109:AJ109" si="72">SUM(AI10:AI108)</f>
        <v>0</v>
      </c>
      <c r="AJ109" s="71">
        <f t="shared" si="72"/>
        <v>0</v>
      </c>
      <c r="AK109" s="71">
        <f>AK108</f>
        <v>0</v>
      </c>
    </row>
    <row r="110" spans="1:37" ht="14.25" customHeight="1" x14ac:dyDescent="0.25">
      <c r="D110" s="5"/>
      <c r="G110" s="1"/>
      <c r="H110" s="74"/>
      <c r="I110" s="74"/>
      <c r="J110" s="74"/>
      <c r="K110" s="1"/>
      <c r="M110" s="5"/>
      <c r="N110" s="5"/>
      <c r="O110" s="5"/>
      <c r="P110" s="5"/>
      <c r="Q110" s="4"/>
      <c r="R110" s="4"/>
      <c r="S110" s="4"/>
      <c r="U110" s="5"/>
      <c r="V110" s="5"/>
      <c r="W110" s="5"/>
      <c r="X110" s="5"/>
      <c r="Y110" s="5"/>
      <c r="Z110" s="4"/>
      <c r="AA110" s="4"/>
      <c r="AB110" s="4"/>
      <c r="AD110" s="5"/>
      <c r="AE110" s="5"/>
      <c r="AF110" s="5"/>
      <c r="AG110" s="5"/>
      <c r="AH110" s="5"/>
      <c r="AI110" s="5"/>
      <c r="AJ110" s="5"/>
      <c r="AK110" s="5"/>
    </row>
    <row r="111" spans="1:37" ht="14.25" customHeight="1" x14ac:dyDescent="0.25">
      <c r="A111" s="156" t="s">
        <v>536</v>
      </c>
      <c r="B111" s="80"/>
      <c r="D111" s="79"/>
      <c r="E111" s="77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83" t="s">
        <v>409</v>
      </c>
      <c r="B112" s="80"/>
      <c r="D112" s="79"/>
      <c r="E112" s="75">
        <f>J109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9" t="s">
        <v>410</v>
      </c>
      <c r="B113" s="80"/>
      <c r="D113" s="84"/>
      <c r="E113" s="75"/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9" t="s">
        <v>411</v>
      </c>
      <c r="B114" s="80"/>
      <c r="D114" s="84" t="str">
        <f>P108</f>
        <v/>
      </c>
      <c r="E114" s="75">
        <f>S109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9" t="s">
        <v>412</v>
      </c>
      <c r="B115" s="80"/>
      <c r="D115" s="84" t="str">
        <f>X108</f>
        <v/>
      </c>
      <c r="E115" s="75">
        <f>AB109</f>
        <v>0</v>
      </c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9"/>
      <c r="B116" s="77" t="s">
        <v>413</v>
      </c>
      <c r="D116" s="79"/>
      <c r="E116" s="78">
        <f>E112-E114-E115</f>
        <v>0</v>
      </c>
      <c r="F116" s="76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9"/>
      <c r="B117" s="80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9"/>
      <c r="B118" s="77" t="s">
        <v>229</v>
      </c>
      <c r="D118" s="79"/>
      <c r="E118" s="77"/>
      <c r="F118" s="76" t="s">
        <v>414</v>
      </c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9"/>
      <c r="B120" s="77"/>
      <c r="D120" s="79"/>
      <c r="E120" s="77"/>
      <c r="F120" s="76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A121" s="79"/>
      <c r="B121" s="77"/>
      <c r="D121" s="79"/>
      <c r="E121" s="77"/>
      <c r="F121" s="76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A122" s="79"/>
      <c r="B122" s="281" t="s">
        <v>477</v>
      </c>
      <c r="C122" s="280"/>
      <c r="D122" s="79"/>
      <c r="E122" s="281"/>
      <c r="F122" s="76" t="s">
        <v>478</v>
      </c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  <row r="1002" spans="4:28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</row>
  </sheetData>
  <autoFilter ref="A8:AW109" xr:uid="{00000000-0009-0000-0000-000009000000}"/>
  <mergeCells count="13">
    <mergeCell ref="AP11:AQ11"/>
    <mergeCell ref="AP12:AQ12"/>
    <mergeCell ref="AD109:AG109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0">
    <cfRule type="containsText" dxfId="203" priority="1" operator="containsText" text="akm">
      <formula>NOT(ISERROR(SEARCH(("akm"),(G10))))</formula>
    </cfRule>
  </conditionalFormatting>
  <pageMargins left="0.48" right="0.12" top="0.65" bottom="0.75" header="0.21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900-000000000000}">
          <x14:formula1>
            <xm:f>database!$C$1:$C$100</xm:f>
          </x14:formula1>
          <xm:sqref>C10:C108</xm:sqref>
        </x14:dataValidation>
        <x14:dataValidation type="list" allowBlank="1" showErrorMessage="1" xr:uid="{00000000-0002-0000-0900-000001000000}">
          <x14:formula1>
            <xm:f>database!$B$1:$B$100</xm:f>
          </x14:formula1>
          <xm:sqref>B10:B108</xm:sqref>
        </x14:dataValidation>
        <x14:dataValidation type="list" allowBlank="1" showErrorMessage="1" xr:uid="{00000000-0002-0000-0900-000002000000}">
          <x14:formula1>
            <xm:f>database!$A$1:$A$100</xm:f>
          </x14:formula1>
          <xm:sqref>A10:A108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W1000"/>
  <sheetViews>
    <sheetView topLeftCell="A7" workbookViewId="0">
      <selection sqref="A1:J120"/>
    </sheetView>
  </sheetViews>
  <sheetFormatPr defaultColWidth="12.625" defaultRowHeight="15" customHeight="1" x14ac:dyDescent="0.2"/>
  <cols>
    <col min="1" max="1" width="7.625" customWidth="1"/>
    <col min="2" max="2" width="9.5" customWidth="1"/>
    <col min="3" max="3" width="7.625" customWidth="1"/>
    <col min="4" max="4" width="9.125" customWidth="1"/>
    <col min="5" max="5" width="11.75" customWidth="1"/>
    <col min="6" max="6" width="10.25" customWidth="1"/>
    <col min="7" max="7" width="45.25" customWidth="1"/>
    <col min="8" max="8" width="12.75" customWidth="1"/>
    <col min="9" max="9" width="15.1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12.37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19" t="s">
        <v>4</v>
      </c>
      <c r="AN1" s="320"/>
      <c r="AO1" s="325" t="s">
        <v>5</v>
      </c>
      <c r="AP1" s="326"/>
      <c r="AQ1" s="326"/>
      <c r="AR1" s="320"/>
      <c r="AS1" s="316" t="s">
        <v>705</v>
      </c>
      <c r="AT1" s="212"/>
    </row>
    <row r="2" spans="1:49" ht="14.25" customHeight="1" x14ac:dyDescent="0.25">
      <c r="A2" s="289" t="s">
        <v>442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25" t="s">
        <v>507</v>
      </c>
      <c r="P2" s="1"/>
      <c r="Q2" s="4"/>
      <c r="R2" s="4"/>
      <c r="S2" s="4"/>
      <c r="U2" s="2" t="s">
        <v>8</v>
      </c>
      <c r="W2" s="25" t="s">
        <v>507</v>
      </c>
      <c r="Y2" s="1"/>
      <c r="Z2" s="4"/>
      <c r="AA2" s="4"/>
      <c r="AB2" s="4"/>
      <c r="AD2" s="2" t="s">
        <v>8</v>
      </c>
      <c r="AF2" s="2" t="s">
        <v>507</v>
      </c>
      <c r="AH2" s="1"/>
      <c r="AI2" s="1"/>
      <c r="AJ2" s="1"/>
      <c r="AM2" s="321"/>
      <c r="AN2" s="322"/>
      <c r="AO2" s="321"/>
      <c r="AP2" s="327"/>
      <c r="AQ2" s="327"/>
      <c r="AR2" s="322"/>
      <c r="AS2" s="317"/>
    </row>
    <row r="3" spans="1:49" ht="14.25" customHeight="1" x14ac:dyDescent="0.25">
      <c r="A3" s="2" t="s">
        <v>10</v>
      </c>
      <c r="C3" s="25" t="s">
        <v>483</v>
      </c>
      <c r="D3" s="5"/>
      <c r="G3" s="1"/>
      <c r="H3" s="4"/>
      <c r="I3" s="4"/>
      <c r="J3" s="4"/>
      <c r="K3" s="1"/>
      <c r="L3" s="2" t="s">
        <v>10</v>
      </c>
      <c r="N3" s="25" t="s">
        <v>483</v>
      </c>
      <c r="P3" s="1"/>
      <c r="Q3" s="4"/>
      <c r="R3" s="4"/>
      <c r="S3" s="4"/>
      <c r="U3" s="2" t="s">
        <v>10</v>
      </c>
      <c r="W3" s="25" t="s">
        <v>483</v>
      </c>
      <c r="Y3" s="1"/>
      <c r="Z3" s="4"/>
      <c r="AA3" s="4"/>
      <c r="AB3" s="4"/>
      <c r="AD3" s="2" t="s">
        <v>10</v>
      </c>
      <c r="AF3" s="2" t="s">
        <v>483</v>
      </c>
      <c r="AH3" s="1"/>
      <c r="AI3" s="1"/>
      <c r="AJ3" s="1"/>
      <c r="AM3" s="323"/>
      <c r="AN3" s="324"/>
      <c r="AO3" s="328" t="s">
        <v>494</v>
      </c>
      <c r="AP3" s="329"/>
      <c r="AQ3" s="329"/>
      <c r="AR3" s="324"/>
      <c r="AS3" s="318"/>
    </row>
    <row r="4" spans="1:49" ht="14.25" customHeight="1" x14ac:dyDescent="0.25">
      <c r="A4" s="2" t="s">
        <v>11</v>
      </c>
      <c r="C4" s="25" t="s">
        <v>498</v>
      </c>
      <c r="D4" s="5"/>
      <c r="G4" s="1"/>
      <c r="H4" s="4"/>
      <c r="I4" s="4"/>
      <c r="J4" s="4"/>
      <c r="K4" s="1"/>
      <c r="L4" s="2" t="s">
        <v>11</v>
      </c>
      <c r="N4" s="25" t="s">
        <v>498</v>
      </c>
      <c r="P4" s="1"/>
      <c r="Q4" s="4"/>
      <c r="R4" s="4"/>
      <c r="S4" s="4"/>
      <c r="U4" s="2" t="s">
        <v>11</v>
      </c>
      <c r="W4" s="25" t="s">
        <v>498</v>
      </c>
      <c r="Y4" s="1"/>
      <c r="Z4" s="4"/>
      <c r="AA4" s="4"/>
      <c r="AB4" s="4"/>
      <c r="AD4" s="2" t="s">
        <v>11</v>
      </c>
      <c r="AF4" s="2" t="s">
        <v>498</v>
      </c>
      <c r="AH4" s="1"/>
      <c r="AI4" s="1"/>
      <c r="AJ4" s="1"/>
      <c r="AM4" s="237" t="s">
        <v>12</v>
      </c>
      <c r="AN4" s="238"/>
      <c r="AO4" s="238"/>
      <c r="AP4" s="239" t="s">
        <v>13</v>
      </c>
      <c r="AQ4" s="239"/>
      <c r="AR4" s="240" t="s">
        <v>14</v>
      </c>
      <c r="AS4" s="238"/>
    </row>
    <row r="5" spans="1:49" ht="14.25" customHeight="1" x14ac:dyDescent="0.25">
      <c r="A5" s="2" t="s">
        <v>15</v>
      </c>
      <c r="C5" s="25" t="s">
        <v>499</v>
      </c>
      <c r="D5" s="5"/>
      <c r="G5" s="1"/>
      <c r="H5" s="4"/>
      <c r="I5" s="4"/>
      <c r="J5" s="4"/>
      <c r="K5" s="1"/>
      <c r="L5" s="2" t="s">
        <v>15</v>
      </c>
      <c r="N5" s="25" t="s">
        <v>499</v>
      </c>
      <c r="P5" s="1"/>
      <c r="Q5" s="4"/>
      <c r="R5" s="4"/>
      <c r="S5" s="4"/>
      <c r="U5" s="2" t="s">
        <v>15</v>
      </c>
      <c r="W5" s="25" t="s">
        <v>499</v>
      </c>
      <c r="Y5" s="1"/>
      <c r="Z5" s="4"/>
      <c r="AA5" s="4"/>
      <c r="AB5" s="4"/>
      <c r="AD5" s="2" t="s">
        <v>15</v>
      </c>
      <c r="AF5" s="2" t="s">
        <v>499</v>
      </c>
      <c r="AH5" s="1"/>
      <c r="AI5" s="1"/>
      <c r="AJ5" s="1"/>
      <c r="AM5" s="237" t="s">
        <v>16</v>
      </c>
      <c r="AN5" s="238"/>
      <c r="AO5" s="238"/>
      <c r="AP5" s="239" t="s">
        <v>17</v>
      </c>
      <c r="AQ5" s="239"/>
      <c r="AR5" s="240" t="s">
        <v>18</v>
      </c>
      <c r="AS5" s="238"/>
    </row>
    <row r="6" spans="1:49" ht="14.25" customHeight="1" x14ac:dyDescent="0.25">
      <c r="A6" s="2" t="s">
        <v>19</v>
      </c>
      <c r="C6" s="25" t="s">
        <v>500</v>
      </c>
      <c r="D6" s="5"/>
      <c r="G6" s="1"/>
      <c r="H6" s="4"/>
      <c r="I6" s="4"/>
      <c r="J6" s="4"/>
      <c r="K6" s="1"/>
      <c r="L6" s="2" t="s">
        <v>19</v>
      </c>
      <c r="N6" s="25" t="s">
        <v>500</v>
      </c>
      <c r="P6" s="1"/>
      <c r="Q6" s="4"/>
      <c r="R6" s="4"/>
      <c r="S6" s="4"/>
      <c r="U6" s="2" t="s">
        <v>19</v>
      </c>
      <c r="W6" s="25" t="s">
        <v>500</v>
      </c>
      <c r="Y6" s="1"/>
      <c r="Z6" s="4"/>
      <c r="AA6" s="4"/>
      <c r="AB6" s="4"/>
      <c r="AD6" s="2" t="s">
        <v>19</v>
      </c>
      <c r="AF6" s="2" t="s">
        <v>500</v>
      </c>
      <c r="AH6" s="1"/>
      <c r="AI6" s="1"/>
      <c r="AJ6" s="1"/>
      <c r="AM6" s="237" t="s">
        <v>20</v>
      </c>
      <c r="AN6" s="238"/>
      <c r="AO6" s="238"/>
      <c r="AP6" s="239" t="s">
        <v>470</v>
      </c>
      <c r="AQ6" s="239"/>
      <c r="AR6" s="240" t="s">
        <v>22</v>
      </c>
      <c r="AS6" s="23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237" t="s">
        <v>31</v>
      </c>
      <c r="AN7" s="238"/>
      <c r="AO7" s="238"/>
      <c r="AP7" s="239" t="s">
        <v>492</v>
      </c>
      <c r="AQ7" s="239"/>
      <c r="AR7" s="240" t="s">
        <v>33</v>
      </c>
      <c r="AS7" s="23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237" t="s">
        <v>37</v>
      </c>
      <c r="AN8" s="238"/>
      <c r="AO8" s="238"/>
      <c r="AP8" s="239" t="s">
        <v>472</v>
      </c>
      <c r="AQ8" s="239"/>
      <c r="AR8" s="240" t="s">
        <v>39</v>
      </c>
      <c r="AS8" s="238"/>
    </row>
    <row r="9" spans="1:49" ht="14.25" customHeight="1" x14ac:dyDescent="0.25">
      <c r="A9" s="17"/>
      <c r="B9" s="17"/>
      <c r="C9" s="17"/>
      <c r="D9" s="199">
        <v>44866</v>
      </c>
      <c r="E9" s="200"/>
      <c r="F9" s="201"/>
      <c r="G9" s="202" t="s">
        <v>40</v>
      </c>
      <c r="H9" s="203"/>
      <c r="I9" s="203"/>
      <c r="J9" s="81">
        <f>okt!J109</f>
        <v>0</v>
      </c>
      <c r="K9" s="1"/>
      <c r="L9" s="24"/>
      <c r="M9" s="18">
        <v>44866</v>
      </c>
      <c r="N9" s="19"/>
      <c r="O9" s="20"/>
      <c r="P9" s="21" t="s">
        <v>40</v>
      </c>
      <c r="Q9" s="22"/>
      <c r="R9" s="22"/>
      <c r="S9" s="81">
        <f>okt!S109</f>
        <v>0</v>
      </c>
      <c r="T9" s="25"/>
      <c r="U9" s="24"/>
      <c r="V9" s="18">
        <v>44866</v>
      </c>
      <c r="W9" s="19"/>
      <c r="X9" s="20"/>
      <c r="Y9" s="21" t="s">
        <v>40</v>
      </c>
      <c r="Z9" s="22"/>
      <c r="AA9" s="22"/>
      <c r="AB9" s="81">
        <f>okt!AB109</f>
        <v>0</v>
      </c>
      <c r="AC9" s="25"/>
      <c r="AD9" s="24"/>
      <c r="AE9" s="18">
        <v>44501</v>
      </c>
      <c r="AF9" s="19"/>
      <c r="AG9" s="20"/>
      <c r="AH9" s="21" t="s">
        <v>40</v>
      </c>
      <c r="AI9" s="22"/>
      <c r="AJ9" s="22"/>
      <c r="AK9" s="81">
        <f>okt!AK109</f>
        <v>0</v>
      </c>
      <c r="AL9" s="25"/>
      <c r="AM9" s="242"/>
      <c r="AN9" s="242"/>
      <c r="AO9" s="242"/>
      <c r="AP9" s="242"/>
      <c r="AQ9" s="242"/>
      <c r="AR9" s="242"/>
      <c r="AS9" s="242"/>
      <c r="AT9" s="25"/>
      <c r="AU9" s="25"/>
      <c r="AV9" s="25"/>
      <c r="AW9" s="25"/>
    </row>
    <row r="10" spans="1:49" ht="14.25" customHeight="1" x14ac:dyDescent="0.25">
      <c r="A10" s="26"/>
      <c r="B10" s="140" t="s">
        <v>42</v>
      </c>
      <c r="C10" s="198"/>
      <c r="D10" s="207"/>
      <c r="E10" s="186"/>
      <c r="F10" s="186"/>
      <c r="G10" s="176"/>
      <c r="H10" s="176"/>
      <c r="I10" s="169"/>
      <c r="J10" s="168">
        <f t="shared" ref="J10:J20" si="0">J9+H10-I10</f>
        <v>0</v>
      </c>
      <c r="K10" s="1"/>
      <c r="L10" s="31" t="s">
        <v>41</v>
      </c>
      <c r="M10" s="32" t="str">
        <f>IFERROR(VLOOKUP(L10,$A$10:$J$106,4,FALSE),"")</f>
        <v/>
      </c>
      <c r="N10" s="33" t="str">
        <f>IFERROR(VLOOKUP(L10,$A$10:$J$106,5,FALSE),"")</f>
        <v/>
      </c>
      <c r="O10" s="33" t="str">
        <f>IFERROR(VLOOKUP(L10,$A$10:$J$106,6,FALSE),"")</f>
        <v/>
      </c>
      <c r="P10" s="34" t="str">
        <f>IFERROR(VLOOKUP(L10,$A$10:$J$106,7,FALSE),"")</f>
        <v/>
      </c>
      <c r="Q10" s="30">
        <f>IFERROR(VLOOKUP(L10,$A$10:$J$106,8,FALSE),0)</f>
        <v>0</v>
      </c>
      <c r="R10" s="30">
        <f>IFERROR(VLOOKUP(L10,$A$10:$J$106,9,FALSE),0)</f>
        <v>0</v>
      </c>
      <c r="S10" s="30">
        <f t="shared" ref="S10:S94" si="1">S9+Q10-R10</f>
        <v>0</v>
      </c>
      <c r="U10" s="33" t="s">
        <v>42</v>
      </c>
      <c r="V10" s="32">
        <f>IFERROR(VLOOKUP(U10,$B$10:$J$106,3,FALSE),"")</f>
        <v>0</v>
      </c>
      <c r="W10" s="33">
        <f>IFERROR(VLOOKUP(U10,$B$10:$J$106,4,FALSE),"")</f>
        <v>0</v>
      </c>
      <c r="X10" s="33">
        <f>IFERROR(VLOOKUP(U10,$B$10:$J$106,5,FALSE),"")</f>
        <v>0</v>
      </c>
      <c r="Y10" s="33">
        <f>IFERROR(VLOOKUP(U10,$B$10:$J$106,6,FALSE),"")</f>
        <v>0</v>
      </c>
      <c r="Z10" s="30">
        <f>IFERROR(VLOOKUP(U10,$B$10:$J$106,7,FALSE),0)</f>
        <v>0</v>
      </c>
      <c r="AA10" s="30">
        <f>IFERROR(VLOOKUP(U10,$B$10:$J$106,8,FALSE),0)</f>
        <v>0</v>
      </c>
      <c r="AB10" s="30">
        <f t="shared" ref="AB10:AB106" si="2">AB9+Z10-AA10</f>
        <v>0</v>
      </c>
      <c r="AD10" s="33" t="s">
        <v>43</v>
      </c>
      <c r="AE10" s="32" t="str">
        <f>IFERROR(VLOOKUP(AD10,$C$10:$J$106,2,FALSE),"")</f>
        <v/>
      </c>
      <c r="AF10" s="33" t="str">
        <f>IFERROR(VLOOKUP(AD10,$C$10:$J$106,3,FALSE),"")</f>
        <v/>
      </c>
      <c r="AG10" s="33" t="str">
        <f>IFERROR(VLOOKUP(AD10,$C$10:$J$106,4,FALSE),"")</f>
        <v/>
      </c>
      <c r="AH10" s="33" t="str">
        <f>IFERROR(VLOOKUP(AD10,$C$10:$J$106,5,FALSE),"")</f>
        <v/>
      </c>
      <c r="AI10" s="30">
        <f>IFERROR(VLOOKUP(AD10,$C$10:$J$106,6,FALSE),0)</f>
        <v>0</v>
      </c>
      <c r="AJ10" s="30">
        <f>IFERROR(VLOOKUP(AD10,$C$10:$J$106,7,FALSE),0)</f>
        <v>0</v>
      </c>
      <c r="AK10" s="30">
        <f t="shared" ref="AK10:AK106" si="3">AK9+AI10-AJ10</f>
        <v>0</v>
      </c>
      <c r="AM10" s="237" t="s">
        <v>44</v>
      </c>
      <c r="AN10" s="238"/>
      <c r="AO10" s="238"/>
      <c r="AP10" s="239" t="s">
        <v>45</v>
      </c>
      <c r="AQ10" s="239"/>
      <c r="AR10" s="240" t="s">
        <v>46</v>
      </c>
      <c r="AS10" s="238"/>
    </row>
    <row r="11" spans="1:49" ht="14.25" customHeight="1" x14ac:dyDescent="0.25">
      <c r="A11" s="26"/>
      <c r="B11" s="140" t="s">
        <v>48</v>
      </c>
      <c r="C11" s="198"/>
      <c r="D11" s="207"/>
      <c r="E11" s="186"/>
      <c r="F11" s="186"/>
      <c r="G11" s="176"/>
      <c r="H11" s="176"/>
      <c r="I11" s="169"/>
      <c r="J11" s="168">
        <f t="shared" si="0"/>
        <v>0</v>
      </c>
      <c r="K11" s="1"/>
      <c r="L11" s="36" t="s">
        <v>47</v>
      </c>
      <c r="M11" s="32" t="str">
        <f t="shared" ref="M11:M13" si="4">IFERROR(VLOOKUP(L11,$A$10:$J$106,4,FALSE),"")</f>
        <v/>
      </c>
      <c r="N11" s="33" t="str">
        <f t="shared" ref="N11:N13" si="5">IFERROR(VLOOKUP(L11,$A$10:$J$106,5,FALSE),"")</f>
        <v/>
      </c>
      <c r="O11" s="33" t="str">
        <f>IFERROR(VLOOKUP(L11,$A$10:$J$106,6,FALSE),"")</f>
        <v/>
      </c>
      <c r="P11" s="34" t="str">
        <f>IFERROR(VLOOKUP(L11,$A$10:$J$106,7,FALSE),"")</f>
        <v/>
      </c>
      <c r="Q11" s="30">
        <f>IFERROR(VLOOKUP(L11,$A$10:$J$106,8,FALSE),0)</f>
        <v>0</v>
      </c>
      <c r="R11" s="30">
        <f>IFERROR(VLOOKUP(L11,$A$10:$J$106,9,FALSE),0)</f>
        <v>0</v>
      </c>
      <c r="S11" s="30">
        <f t="shared" si="1"/>
        <v>0</v>
      </c>
      <c r="U11" s="33" t="s">
        <v>48</v>
      </c>
      <c r="V11" s="32">
        <f>IFERROR(VLOOKUP(U11,$B$10:$J$106,3,FALSE),"")</f>
        <v>0</v>
      </c>
      <c r="W11" s="33">
        <f t="shared" ref="W11:W13" si="6">IFERROR(VLOOKUP(U11,$B$10:$J$106,4,FALSE),"")</f>
        <v>0</v>
      </c>
      <c r="X11" s="33">
        <f t="shared" ref="X11:X13" si="7">IFERROR(VLOOKUP(U11,$B$10:$J$106,5,FALSE),"")</f>
        <v>0</v>
      </c>
      <c r="Y11" s="33">
        <f t="shared" ref="Y11:Y13" si="8">IFERROR(VLOOKUP(U11,$B$10:$J$106,6,FALSE),"")</f>
        <v>0</v>
      </c>
      <c r="Z11" s="30">
        <f>IFERROR(VLOOKUP(U11,$B$10:$J$106,7,FALSE),0)</f>
        <v>0</v>
      </c>
      <c r="AA11" s="30">
        <f t="shared" ref="AA11:AA13" si="9">IFERROR(VLOOKUP(U11,$B$10:$J$106,8,FALSE),0)</f>
        <v>0</v>
      </c>
      <c r="AB11" s="30">
        <f t="shared" si="2"/>
        <v>0</v>
      </c>
      <c r="AD11" s="33" t="s">
        <v>49</v>
      </c>
      <c r="AE11" s="32" t="str">
        <f t="shared" ref="AE11:AE13" si="10">IFERROR(VLOOKUP(AD11,$C$10:$J$106,2,FALSE),"")</f>
        <v/>
      </c>
      <c r="AF11" s="33" t="str">
        <f t="shared" ref="AF11:AF13" si="11">IFERROR(VLOOKUP(AD11,$C$10:$J$106,3,FALSE),"")</f>
        <v/>
      </c>
      <c r="AG11" s="33" t="str">
        <f t="shared" ref="AG11:AG13" si="12">IFERROR(VLOOKUP(AD11,$C$10:$J$106,4,FALSE),"")</f>
        <v/>
      </c>
      <c r="AH11" s="33" t="str">
        <f t="shared" ref="AH11:AH13" si="13">IFERROR(VLOOKUP(AD11,$C$10:$J$106,5,FALSE),"")</f>
        <v/>
      </c>
      <c r="AI11" s="30">
        <f t="shared" ref="AI11:AI13" si="14">IFERROR(VLOOKUP(AD11,$C$10:$J$106,6,FALSE),0)</f>
        <v>0</v>
      </c>
      <c r="AJ11" s="30">
        <f t="shared" ref="AJ11:AJ13" si="15">IFERROR(VLOOKUP(AD11,$C$10:$J$106,7,FALSE),0)</f>
        <v>0</v>
      </c>
      <c r="AK11" s="30">
        <f t="shared" si="3"/>
        <v>0</v>
      </c>
      <c r="AM11" s="237" t="s">
        <v>50</v>
      </c>
      <c r="AN11" s="238"/>
      <c r="AO11" s="238"/>
      <c r="AP11" s="314" t="s">
        <v>484</v>
      </c>
      <c r="AQ11" s="315"/>
      <c r="AR11" s="240" t="s">
        <v>52</v>
      </c>
      <c r="AS11" s="238"/>
    </row>
    <row r="12" spans="1:49" ht="14.25" customHeight="1" x14ac:dyDescent="0.25">
      <c r="A12" s="26"/>
      <c r="B12" s="140" t="s">
        <v>54</v>
      </c>
      <c r="C12" s="198"/>
      <c r="D12" s="207"/>
      <c r="E12" s="186"/>
      <c r="F12" s="186"/>
      <c r="G12" s="176"/>
      <c r="H12" s="176"/>
      <c r="I12" s="169"/>
      <c r="J12" s="168">
        <f t="shared" si="0"/>
        <v>0</v>
      </c>
      <c r="K12" s="1"/>
      <c r="L12" s="31" t="s">
        <v>53</v>
      </c>
      <c r="M12" s="32" t="str">
        <f t="shared" si="4"/>
        <v/>
      </c>
      <c r="N12" s="33" t="str">
        <f t="shared" si="5"/>
        <v/>
      </c>
      <c r="O12" s="33" t="str">
        <f>IFERROR(VLOOKUP(L12,$A$10:$J$106,6,FALSE),"")</f>
        <v/>
      </c>
      <c r="P12" s="34" t="str">
        <f>IFERROR(VLOOKUP(L12,$A$10:$J$106,7,FALSE),"")</f>
        <v/>
      </c>
      <c r="Q12" s="30">
        <f>IFERROR(VLOOKUP(L12,$A$10:$J$106,8,FALSE),0)</f>
        <v>0</v>
      </c>
      <c r="R12" s="30">
        <f>IFERROR(VLOOKUP(L12,$A$10:$J$106,9,FALSE),0)</f>
        <v>0</v>
      </c>
      <c r="S12" s="30">
        <f t="shared" si="1"/>
        <v>0</v>
      </c>
      <c r="U12" s="33" t="s">
        <v>54</v>
      </c>
      <c r="V12" s="32">
        <f>IFERROR(VLOOKUP(U12,$B$10:$J$106,3,FALSE),"")</f>
        <v>0</v>
      </c>
      <c r="W12" s="33">
        <f t="shared" si="6"/>
        <v>0</v>
      </c>
      <c r="X12" s="33">
        <f t="shared" si="7"/>
        <v>0</v>
      </c>
      <c r="Y12" s="33">
        <f t="shared" si="8"/>
        <v>0</v>
      </c>
      <c r="Z12" s="30">
        <f>IFERROR(VLOOKUP(U12,$B$10:$J$106,7,FALSE),0)</f>
        <v>0</v>
      </c>
      <c r="AA12" s="30">
        <f t="shared" si="9"/>
        <v>0</v>
      </c>
      <c r="AB12" s="30">
        <f t="shared" si="2"/>
        <v>0</v>
      </c>
      <c r="AD12" s="33" t="s">
        <v>55</v>
      </c>
      <c r="AE12" s="32" t="str">
        <f t="shared" si="10"/>
        <v/>
      </c>
      <c r="AF12" s="33" t="str">
        <f t="shared" si="11"/>
        <v/>
      </c>
      <c r="AG12" s="33" t="str">
        <f t="shared" si="12"/>
        <v/>
      </c>
      <c r="AH12" s="33" t="str">
        <f t="shared" si="13"/>
        <v/>
      </c>
      <c r="AI12" s="30">
        <f t="shared" si="14"/>
        <v>0</v>
      </c>
      <c r="AJ12" s="30">
        <f t="shared" si="15"/>
        <v>0</v>
      </c>
      <c r="AK12" s="30">
        <f t="shared" si="3"/>
        <v>0</v>
      </c>
      <c r="AM12" s="237" t="s">
        <v>56</v>
      </c>
      <c r="AN12" s="238"/>
      <c r="AO12" s="238"/>
      <c r="AP12" s="314" t="s">
        <v>640</v>
      </c>
      <c r="AQ12" s="315"/>
      <c r="AR12" s="240" t="s">
        <v>58</v>
      </c>
      <c r="AS12" s="238"/>
    </row>
    <row r="13" spans="1:49" ht="14.25" customHeight="1" x14ac:dyDescent="0.25">
      <c r="A13" s="26"/>
      <c r="B13" s="140" t="s">
        <v>60</v>
      </c>
      <c r="C13" s="198"/>
      <c r="D13" s="207"/>
      <c r="E13" s="186"/>
      <c r="F13" s="186"/>
      <c r="G13" s="176"/>
      <c r="H13" s="176"/>
      <c r="I13" s="169"/>
      <c r="J13" s="168">
        <f t="shared" si="0"/>
        <v>0</v>
      </c>
      <c r="K13" s="1"/>
      <c r="L13" s="36" t="s">
        <v>59</v>
      </c>
      <c r="M13" s="32" t="str">
        <f t="shared" si="4"/>
        <v/>
      </c>
      <c r="N13" s="33" t="str">
        <f t="shared" si="5"/>
        <v/>
      </c>
      <c r="O13" s="33" t="str">
        <f>IFERROR(VLOOKUP(L13,$A$10:$J$106,6,FALSE),"")</f>
        <v/>
      </c>
      <c r="P13" s="34" t="str">
        <f>IFERROR(VLOOKUP(L13,$A$10:$J$106,7,FALSE),"")</f>
        <v/>
      </c>
      <c r="Q13" s="30">
        <f>IFERROR(VLOOKUP(L13,$A$10:$J$106,8,FALSE),0)</f>
        <v>0</v>
      </c>
      <c r="R13" s="30">
        <f>IFERROR(VLOOKUP(L13,$A$10:$J$106,9,FALSE),0)</f>
        <v>0</v>
      </c>
      <c r="S13" s="30">
        <f t="shared" si="1"/>
        <v>0</v>
      </c>
      <c r="U13" s="33" t="s">
        <v>60</v>
      </c>
      <c r="V13" s="32">
        <f>IFERROR(VLOOKUP(U13,$B$10:$J$106,3,FALSE),"")</f>
        <v>0</v>
      </c>
      <c r="W13" s="33">
        <f t="shared" si="6"/>
        <v>0</v>
      </c>
      <c r="X13" s="33">
        <f t="shared" si="7"/>
        <v>0</v>
      </c>
      <c r="Y13" s="33">
        <f t="shared" si="8"/>
        <v>0</v>
      </c>
      <c r="Z13" s="30">
        <f>IFERROR(VLOOKUP(U13,$B$10:$J$106,7,FALSE),0)</f>
        <v>0</v>
      </c>
      <c r="AA13" s="30">
        <f t="shared" si="9"/>
        <v>0</v>
      </c>
      <c r="AB13" s="30">
        <f t="shared" si="2"/>
        <v>0</v>
      </c>
      <c r="AD13" s="33" t="s">
        <v>61</v>
      </c>
      <c r="AE13" s="32" t="str">
        <f t="shared" si="10"/>
        <v/>
      </c>
      <c r="AF13" s="33" t="str">
        <f t="shared" si="11"/>
        <v/>
      </c>
      <c r="AG13" s="33" t="str">
        <f t="shared" si="12"/>
        <v/>
      </c>
      <c r="AH13" s="33" t="str">
        <f t="shared" si="13"/>
        <v/>
      </c>
      <c r="AI13" s="30">
        <f t="shared" si="14"/>
        <v>0</v>
      </c>
      <c r="AJ13" s="30">
        <f t="shared" si="15"/>
        <v>0</v>
      </c>
      <c r="AK13" s="30">
        <f t="shared" si="3"/>
        <v>0</v>
      </c>
      <c r="AM13" s="237" t="s">
        <v>62</v>
      </c>
      <c r="AN13" s="238"/>
      <c r="AO13" s="238"/>
      <c r="AP13" s="239" t="s">
        <v>636</v>
      </c>
      <c r="AQ13" s="239"/>
      <c r="AR13" s="240" t="s">
        <v>64</v>
      </c>
      <c r="AS13" s="238"/>
    </row>
    <row r="14" spans="1:49" ht="14.25" customHeight="1" x14ac:dyDescent="0.25">
      <c r="A14" s="26"/>
      <c r="B14" s="140" t="s">
        <v>66</v>
      </c>
      <c r="C14" s="198"/>
      <c r="D14" s="207"/>
      <c r="E14" s="186"/>
      <c r="F14" s="186"/>
      <c r="G14" s="176"/>
      <c r="H14" s="176"/>
      <c r="I14" s="169"/>
      <c r="J14" s="168">
        <f t="shared" si="0"/>
        <v>0</v>
      </c>
      <c r="K14" s="1"/>
      <c r="L14" s="36" t="s">
        <v>65</v>
      </c>
      <c r="M14" s="32" t="str">
        <f>IFERROR(VLOOKUP(L14,$A$10:$J$106,4,FALSE),"")</f>
        <v/>
      </c>
      <c r="N14" s="33"/>
      <c r="O14" s="33"/>
      <c r="P14" s="34"/>
      <c r="Q14" s="30"/>
      <c r="R14" s="30"/>
      <c r="S14" s="30">
        <f t="shared" si="1"/>
        <v>0</v>
      </c>
      <c r="U14" s="33" t="s">
        <v>66</v>
      </c>
      <c r="V14" s="32">
        <f>IFERROR(VLOOKUP(U14,$B$10:$J$106,3,FALSE),"")</f>
        <v>0</v>
      </c>
      <c r="W14" s="33">
        <f>IFERROR(VLOOKUP(U14,$B$10:$J$106,4,FALSE),"")</f>
        <v>0</v>
      </c>
      <c r="X14" s="33">
        <f>IFERROR(VLOOKUP(U14,$B$10:$J$106,5,FALSE),"")</f>
        <v>0</v>
      </c>
      <c r="Y14" s="33">
        <f>IFERROR(VLOOKUP(U14,$B$10:$J$106,6,FALSE),"")</f>
        <v>0</v>
      </c>
      <c r="Z14" s="30"/>
      <c r="AA14" s="30">
        <f>IFERROR(VLOOKUP(U14,$B$10:$J$106,8,FALSE),0)</f>
        <v>0</v>
      </c>
      <c r="AB14" s="30">
        <f t="shared" si="2"/>
        <v>0</v>
      </c>
      <c r="AD14" s="33" t="s">
        <v>67</v>
      </c>
      <c r="AE14" s="32" t="str">
        <f>IFERROR(VLOOKUP(AD14,$C$10:$J$106,2,FALSE),"")</f>
        <v/>
      </c>
      <c r="AF14" s="33" t="str">
        <f>IFERROR(VLOOKUP(AD14,$C$10:$J$106,3,FALSE),"")</f>
        <v/>
      </c>
      <c r="AG14" s="33" t="str">
        <f>IFERROR(VLOOKUP(AD14,$C$10:$J$106,4,FALSE),"")</f>
        <v/>
      </c>
      <c r="AH14" s="33" t="str">
        <f>IFERROR(VLOOKUP(AD14,$C$10:$J$106,5,FALSE),"")</f>
        <v/>
      </c>
      <c r="AI14" s="30">
        <f>IFERROR(VLOOKUP(AD14,$C$10:$J$106,6,FALSE),0)</f>
        <v>0</v>
      </c>
      <c r="AJ14" s="30">
        <f>IFERROR(VLOOKUP(AD14,$C$10:$J$106,7,FALSE),0)</f>
        <v>0</v>
      </c>
      <c r="AK14" s="30">
        <f t="shared" si="3"/>
        <v>0</v>
      </c>
      <c r="AM14" s="237"/>
      <c r="AN14" s="238"/>
      <c r="AO14" s="238"/>
      <c r="AP14" s="276"/>
      <c r="AQ14" s="245"/>
      <c r="AR14" s="240"/>
      <c r="AS14" s="238"/>
    </row>
    <row r="15" spans="1:49" ht="14.25" customHeight="1" x14ac:dyDescent="0.25">
      <c r="A15" s="26"/>
      <c r="B15" s="140" t="s">
        <v>72</v>
      </c>
      <c r="C15" s="198"/>
      <c r="D15" s="207"/>
      <c r="E15" s="186"/>
      <c r="F15" s="186"/>
      <c r="G15" s="176"/>
      <c r="H15" s="176"/>
      <c r="I15" s="169"/>
      <c r="J15" s="168">
        <f t="shared" si="0"/>
        <v>0</v>
      </c>
      <c r="K15" s="1"/>
      <c r="L15" s="36" t="s">
        <v>71</v>
      </c>
      <c r="M15" s="32" t="str">
        <f t="shared" ref="M15:M20" si="16">IFERROR(VLOOKUP(L15,$A$10:$J$106,4,FALSE),"")</f>
        <v/>
      </c>
      <c r="N15" s="33" t="str">
        <f t="shared" ref="N15:N20" si="17">IFERROR(VLOOKUP(L15,$A$10:$J$106,5,FALSE),"")</f>
        <v/>
      </c>
      <c r="O15" s="33" t="str">
        <f t="shared" ref="O15:O20" si="18">IFERROR(VLOOKUP(L15,$A$10:$J$106,6,FALSE),"")</f>
        <v/>
      </c>
      <c r="P15" s="34" t="str">
        <f t="shared" ref="P15:P20" si="19">IFERROR(VLOOKUP(L15,$A$10:$J$106,7,FALSE),"")</f>
        <v/>
      </c>
      <c r="Q15" s="30">
        <f t="shared" ref="Q15:Q20" si="20">IFERROR(VLOOKUP(L15,$A$10:$J$106,8,FALSE),0)</f>
        <v>0</v>
      </c>
      <c r="R15" s="30">
        <f t="shared" ref="R15:R20" si="21">IFERROR(VLOOKUP(L15,$A$10:$J$106,9,FALSE),0)</f>
        <v>0</v>
      </c>
      <c r="S15" s="30">
        <f t="shared" si="1"/>
        <v>0</v>
      </c>
      <c r="U15" s="33" t="s">
        <v>72</v>
      </c>
      <c r="V15" s="32">
        <f t="shared" ref="V15:V20" si="22">IFERROR(VLOOKUP(U15,$B$10:$J$106,3,FALSE),"")</f>
        <v>0</v>
      </c>
      <c r="W15" s="33">
        <f t="shared" ref="W15:W20" si="23">IFERROR(VLOOKUP(U15,$B$10:$J$106,4,FALSE),"")</f>
        <v>0</v>
      </c>
      <c r="X15" s="33">
        <f t="shared" ref="X15:X20" si="24">IFERROR(VLOOKUP(U15,$B$10:$J$106,5,FALSE),"")</f>
        <v>0</v>
      </c>
      <c r="Y15" s="33">
        <f t="shared" ref="Y15:Y20" si="25">IFERROR(VLOOKUP(U15,$B$10:$J$106,6,FALSE),"")</f>
        <v>0</v>
      </c>
      <c r="Z15" s="30">
        <f t="shared" ref="Z15:Z20" si="26">IFERROR(VLOOKUP(U15,$B$10:$J$106,7,FALSE),0)</f>
        <v>0</v>
      </c>
      <c r="AA15" s="30">
        <f t="shared" ref="AA15:AA20" si="27">IFERROR(VLOOKUP(U15,$B$10:$J$106,8,FALSE),0)</f>
        <v>0</v>
      </c>
      <c r="AB15" s="30">
        <f t="shared" si="2"/>
        <v>0</v>
      </c>
      <c r="AD15" s="33" t="s">
        <v>73</v>
      </c>
      <c r="AE15" s="32" t="str">
        <f t="shared" ref="AE15:AE20" si="28">IFERROR(VLOOKUP(AD15,$C$10:$J$106,2,FALSE),"")</f>
        <v/>
      </c>
      <c r="AF15" s="33" t="str">
        <f t="shared" ref="AF15:AF20" si="29">IFERROR(VLOOKUP(AD15,$C$10:$J$106,3,FALSE),"")</f>
        <v/>
      </c>
      <c r="AG15" s="33" t="str">
        <f t="shared" ref="AG15:AG20" si="30">IFERROR(VLOOKUP(AD15,$C$10:$J$106,4,FALSE),"")</f>
        <v/>
      </c>
      <c r="AH15" s="33" t="str">
        <f t="shared" ref="AH15:AH20" si="31">IFERROR(VLOOKUP(AD15,$C$10:$J$106,5,FALSE),"")</f>
        <v/>
      </c>
      <c r="AI15" s="30">
        <f t="shared" ref="AI15:AI20" si="32">IFERROR(VLOOKUP(AD15,$C$10:$J$106,6,FALSE),0)</f>
        <v>0</v>
      </c>
      <c r="AJ15" s="30">
        <f t="shared" ref="AJ15:AJ78" si="33">IFERROR(VLOOKUP(AD15,$C$10:$J$106,7,FALSE),0)</f>
        <v>0</v>
      </c>
      <c r="AK15" s="30">
        <f t="shared" si="3"/>
        <v>0</v>
      </c>
      <c r="AM15" s="237" t="s">
        <v>68</v>
      </c>
      <c r="AN15" s="238"/>
      <c r="AO15" s="238"/>
      <c r="AP15" s="241" t="s">
        <v>473</v>
      </c>
      <c r="AQ15" s="239"/>
      <c r="AR15" s="240" t="s">
        <v>70</v>
      </c>
      <c r="AS15" s="238"/>
    </row>
    <row r="16" spans="1:49" ht="14.25" customHeight="1" x14ac:dyDescent="0.25">
      <c r="A16" s="33"/>
      <c r="B16" s="140" t="s">
        <v>78</v>
      </c>
      <c r="C16" s="171"/>
      <c r="D16" s="208"/>
      <c r="E16" s="186"/>
      <c r="F16" s="186"/>
      <c r="G16" s="176"/>
      <c r="H16" s="176"/>
      <c r="I16" s="169"/>
      <c r="J16" s="168">
        <f t="shared" si="0"/>
        <v>0</v>
      </c>
      <c r="K16" s="1"/>
      <c r="L16" s="36" t="s">
        <v>77</v>
      </c>
      <c r="M16" s="32" t="str">
        <f t="shared" si="16"/>
        <v/>
      </c>
      <c r="N16" s="33" t="str">
        <f t="shared" si="17"/>
        <v/>
      </c>
      <c r="O16" s="33" t="str">
        <f t="shared" si="18"/>
        <v/>
      </c>
      <c r="P16" s="34" t="str">
        <f t="shared" si="19"/>
        <v/>
      </c>
      <c r="Q16" s="30">
        <f t="shared" si="20"/>
        <v>0</v>
      </c>
      <c r="R16" s="30">
        <f t="shared" si="21"/>
        <v>0</v>
      </c>
      <c r="S16" s="30">
        <f t="shared" si="1"/>
        <v>0</v>
      </c>
      <c r="U16" s="33" t="s">
        <v>78</v>
      </c>
      <c r="V16" s="32">
        <f t="shared" si="22"/>
        <v>0</v>
      </c>
      <c r="W16" s="33">
        <f t="shared" si="23"/>
        <v>0</v>
      </c>
      <c r="X16" s="33">
        <f t="shared" si="24"/>
        <v>0</v>
      </c>
      <c r="Y16" s="33">
        <f t="shared" si="25"/>
        <v>0</v>
      </c>
      <c r="Z16" s="30">
        <f t="shared" si="26"/>
        <v>0</v>
      </c>
      <c r="AA16" s="30">
        <f t="shared" si="27"/>
        <v>0</v>
      </c>
      <c r="AB16" s="30">
        <f t="shared" si="2"/>
        <v>0</v>
      </c>
      <c r="AD16" s="33" t="s">
        <v>79</v>
      </c>
      <c r="AE16" s="32" t="str">
        <f t="shared" si="28"/>
        <v/>
      </c>
      <c r="AF16" s="33" t="str">
        <f t="shared" si="29"/>
        <v/>
      </c>
      <c r="AG16" s="33" t="str">
        <f t="shared" si="30"/>
        <v/>
      </c>
      <c r="AH16" s="33" t="str">
        <f t="shared" si="31"/>
        <v/>
      </c>
      <c r="AI16" s="30">
        <f t="shared" si="32"/>
        <v>0</v>
      </c>
      <c r="AJ16" s="30">
        <f t="shared" si="33"/>
        <v>0</v>
      </c>
      <c r="AK16" s="30">
        <f t="shared" si="3"/>
        <v>0</v>
      </c>
      <c r="AM16" s="237" t="s">
        <v>74</v>
      </c>
      <c r="AN16" s="238"/>
      <c r="AO16" s="238"/>
      <c r="AP16" s="239" t="s">
        <v>75</v>
      </c>
      <c r="AQ16" s="239"/>
      <c r="AR16" s="240" t="s">
        <v>76</v>
      </c>
      <c r="AS16" s="238"/>
    </row>
    <row r="17" spans="1:49" ht="14.25" customHeight="1" x14ac:dyDescent="0.25">
      <c r="A17" s="33"/>
      <c r="B17" s="140" t="s">
        <v>81</v>
      </c>
      <c r="C17" s="171"/>
      <c r="D17" s="208"/>
      <c r="E17" s="186"/>
      <c r="F17" s="186"/>
      <c r="G17" s="176"/>
      <c r="H17" s="176"/>
      <c r="I17" s="169"/>
      <c r="J17" s="168">
        <f t="shared" si="0"/>
        <v>0</v>
      </c>
      <c r="K17" s="1"/>
      <c r="L17" s="36" t="s">
        <v>80</v>
      </c>
      <c r="M17" s="32" t="str">
        <f t="shared" si="16"/>
        <v/>
      </c>
      <c r="N17" s="33" t="str">
        <f t="shared" si="17"/>
        <v/>
      </c>
      <c r="O17" s="33" t="str">
        <f t="shared" si="18"/>
        <v/>
      </c>
      <c r="P17" s="34" t="str">
        <f t="shared" si="19"/>
        <v/>
      </c>
      <c r="Q17" s="30">
        <f t="shared" si="20"/>
        <v>0</v>
      </c>
      <c r="R17" s="30">
        <f t="shared" si="21"/>
        <v>0</v>
      </c>
      <c r="S17" s="30">
        <f t="shared" si="1"/>
        <v>0</v>
      </c>
      <c r="U17" s="33" t="s">
        <v>81</v>
      </c>
      <c r="V17" s="32">
        <f t="shared" si="22"/>
        <v>0</v>
      </c>
      <c r="W17" s="33">
        <f t="shared" si="23"/>
        <v>0</v>
      </c>
      <c r="X17" s="33">
        <f t="shared" si="24"/>
        <v>0</v>
      </c>
      <c r="Y17" s="33">
        <f t="shared" si="25"/>
        <v>0</v>
      </c>
      <c r="Z17" s="30">
        <f t="shared" si="26"/>
        <v>0</v>
      </c>
      <c r="AA17" s="30">
        <f t="shared" si="27"/>
        <v>0</v>
      </c>
      <c r="AB17" s="30">
        <f t="shared" si="2"/>
        <v>0</v>
      </c>
      <c r="AD17" s="33" t="s">
        <v>82</v>
      </c>
      <c r="AE17" s="32" t="str">
        <f t="shared" si="28"/>
        <v/>
      </c>
      <c r="AF17" s="33" t="str">
        <f t="shared" si="29"/>
        <v/>
      </c>
      <c r="AG17" s="33" t="str">
        <f t="shared" si="30"/>
        <v/>
      </c>
      <c r="AH17" s="33" t="str">
        <f t="shared" si="31"/>
        <v/>
      </c>
      <c r="AI17" s="30">
        <f t="shared" si="32"/>
        <v>0</v>
      </c>
      <c r="AJ17" s="30">
        <f t="shared" si="33"/>
        <v>0</v>
      </c>
      <c r="AK17" s="30">
        <f t="shared" si="3"/>
        <v>0</v>
      </c>
      <c r="AM17" s="238"/>
      <c r="AN17" s="238"/>
      <c r="AO17" s="238"/>
      <c r="AP17" s="238"/>
      <c r="AQ17" s="238"/>
      <c r="AR17" s="238"/>
      <c r="AS17" s="238"/>
    </row>
    <row r="18" spans="1:49" ht="14.25" customHeight="1" x14ac:dyDescent="0.25">
      <c r="A18" s="33"/>
      <c r="B18" s="140" t="s">
        <v>86</v>
      </c>
      <c r="C18" s="171"/>
      <c r="D18" s="208"/>
      <c r="E18" s="186"/>
      <c r="F18" s="186"/>
      <c r="G18" s="176"/>
      <c r="H18" s="176"/>
      <c r="I18" s="169"/>
      <c r="J18" s="168">
        <f t="shared" si="0"/>
        <v>0</v>
      </c>
      <c r="K18" s="1"/>
      <c r="L18" s="36" t="s">
        <v>85</v>
      </c>
      <c r="M18" s="32" t="str">
        <f t="shared" si="16"/>
        <v/>
      </c>
      <c r="N18" s="33" t="str">
        <f t="shared" si="17"/>
        <v/>
      </c>
      <c r="O18" s="33" t="str">
        <f t="shared" si="18"/>
        <v/>
      </c>
      <c r="P18" s="34" t="str">
        <f t="shared" si="19"/>
        <v/>
      </c>
      <c r="Q18" s="30">
        <f t="shared" si="20"/>
        <v>0</v>
      </c>
      <c r="R18" s="30">
        <f t="shared" si="21"/>
        <v>0</v>
      </c>
      <c r="S18" s="30">
        <f t="shared" si="1"/>
        <v>0</v>
      </c>
      <c r="U18" s="33" t="s">
        <v>86</v>
      </c>
      <c r="V18" s="32">
        <f t="shared" si="22"/>
        <v>0</v>
      </c>
      <c r="W18" s="33">
        <f t="shared" si="23"/>
        <v>0</v>
      </c>
      <c r="X18" s="33">
        <f t="shared" si="24"/>
        <v>0</v>
      </c>
      <c r="Y18" s="33">
        <f t="shared" si="25"/>
        <v>0</v>
      </c>
      <c r="Z18" s="30">
        <f t="shared" si="26"/>
        <v>0</v>
      </c>
      <c r="AA18" s="30">
        <f t="shared" si="27"/>
        <v>0</v>
      </c>
      <c r="AB18" s="30">
        <f t="shared" si="2"/>
        <v>0</v>
      </c>
      <c r="AD18" s="33" t="s">
        <v>87</v>
      </c>
      <c r="AE18" s="32" t="str">
        <f t="shared" si="28"/>
        <v/>
      </c>
      <c r="AF18" s="33" t="str">
        <f t="shared" si="29"/>
        <v/>
      </c>
      <c r="AG18" s="33" t="str">
        <f t="shared" si="30"/>
        <v/>
      </c>
      <c r="AH18" s="33" t="str">
        <f t="shared" si="31"/>
        <v/>
      </c>
      <c r="AI18" s="30">
        <f t="shared" si="32"/>
        <v>0</v>
      </c>
      <c r="AJ18" s="30">
        <f t="shared" si="33"/>
        <v>0</v>
      </c>
      <c r="AK18" s="30">
        <f t="shared" si="3"/>
        <v>0</v>
      </c>
      <c r="AM18" s="237" t="s">
        <v>83</v>
      </c>
      <c r="AN18" s="237" t="s">
        <v>84</v>
      </c>
      <c r="AO18" s="238"/>
      <c r="AP18" s="238"/>
      <c r="AQ18" s="238"/>
      <c r="AR18" s="238"/>
      <c r="AS18" s="246">
        <f>J107</f>
        <v>0</v>
      </c>
    </row>
    <row r="19" spans="1:49" ht="14.25" customHeight="1" x14ac:dyDescent="0.25">
      <c r="A19" s="33"/>
      <c r="B19" s="140" t="s">
        <v>90</v>
      </c>
      <c r="C19" s="171"/>
      <c r="D19" s="208"/>
      <c r="E19" s="186"/>
      <c r="F19" s="186"/>
      <c r="G19" s="176"/>
      <c r="H19" s="176"/>
      <c r="I19" s="169"/>
      <c r="J19" s="168">
        <f t="shared" si="0"/>
        <v>0</v>
      </c>
      <c r="K19" s="1"/>
      <c r="L19" s="36" t="s">
        <v>89</v>
      </c>
      <c r="M19" s="32" t="str">
        <f t="shared" si="16"/>
        <v/>
      </c>
      <c r="N19" s="33" t="str">
        <f t="shared" si="17"/>
        <v/>
      </c>
      <c r="O19" s="33" t="str">
        <f t="shared" si="18"/>
        <v/>
      </c>
      <c r="P19" s="34" t="str">
        <f t="shared" si="19"/>
        <v/>
      </c>
      <c r="Q19" s="30">
        <f t="shared" si="20"/>
        <v>0</v>
      </c>
      <c r="R19" s="30">
        <f t="shared" si="21"/>
        <v>0</v>
      </c>
      <c r="S19" s="30">
        <f t="shared" si="1"/>
        <v>0</v>
      </c>
      <c r="U19" s="33" t="s">
        <v>90</v>
      </c>
      <c r="V19" s="32">
        <f t="shared" si="22"/>
        <v>0</v>
      </c>
      <c r="W19" s="33">
        <f t="shared" si="23"/>
        <v>0</v>
      </c>
      <c r="X19" s="33">
        <f t="shared" si="24"/>
        <v>0</v>
      </c>
      <c r="Y19" s="33">
        <f t="shared" si="25"/>
        <v>0</v>
      </c>
      <c r="Z19" s="30">
        <f t="shared" si="26"/>
        <v>0</v>
      </c>
      <c r="AA19" s="30">
        <f t="shared" si="27"/>
        <v>0</v>
      </c>
      <c r="AB19" s="30">
        <f t="shared" si="2"/>
        <v>0</v>
      </c>
      <c r="AD19" s="33" t="s">
        <v>91</v>
      </c>
      <c r="AE19" s="32" t="str">
        <f t="shared" si="28"/>
        <v/>
      </c>
      <c r="AF19" s="33" t="str">
        <f t="shared" si="29"/>
        <v/>
      </c>
      <c r="AG19" s="33" t="str">
        <f t="shared" si="30"/>
        <v/>
      </c>
      <c r="AH19" s="33" t="str">
        <f t="shared" si="31"/>
        <v/>
      </c>
      <c r="AI19" s="30">
        <f t="shared" si="32"/>
        <v>0</v>
      </c>
      <c r="AJ19" s="30">
        <f t="shared" si="33"/>
        <v>0</v>
      </c>
      <c r="AK19" s="30">
        <f t="shared" si="3"/>
        <v>0</v>
      </c>
      <c r="AM19" s="238"/>
      <c r="AN19" s="239" t="s">
        <v>88</v>
      </c>
      <c r="AO19" s="239"/>
      <c r="AP19" s="247"/>
      <c r="AQ19" s="238"/>
      <c r="AR19" s="238"/>
      <c r="AS19" s="238"/>
    </row>
    <row r="20" spans="1:49" ht="14.25" customHeight="1" x14ac:dyDescent="0.25">
      <c r="A20" s="33"/>
      <c r="B20" s="140" t="s">
        <v>99</v>
      </c>
      <c r="C20" s="171"/>
      <c r="D20" s="208"/>
      <c r="E20" s="186"/>
      <c r="F20" s="186"/>
      <c r="G20" s="176"/>
      <c r="H20" s="176"/>
      <c r="I20" s="169"/>
      <c r="J20" s="168">
        <f t="shared" si="0"/>
        <v>0</v>
      </c>
      <c r="K20" s="1"/>
      <c r="L20" s="36" t="s">
        <v>98</v>
      </c>
      <c r="M20" s="32" t="str">
        <f t="shared" si="16"/>
        <v/>
      </c>
      <c r="N20" s="33" t="str">
        <f t="shared" si="17"/>
        <v/>
      </c>
      <c r="O20" s="33" t="str">
        <f t="shared" si="18"/>
        <v/>
      </c>
      <c r="P20" s="34" t="str">
        <f t="shared" si="19"/>
        <v/>
      </c>
      <c r="Q20" s="30">
        <f t="shared" si="20"/>
        <v>0</v>
      </c>
      <c r="R20" s="30">
        <f t="shared" si="21"/>
        <v>0</v>
      </c>
      <c r="S20" s="30">
        <f t="shared" si="1"/>
        <v>0</v>
      </c>
      <c r="U20" s="33" t="s">
        <v>99</v>
      </c>
      <c r="V20" s="32">
        <f t="shared" si="22"/>
        <v>0</v>
      </c>
      <c r="W20" s="33">
        <f t="shared" si="23"/>
        <v>0</v>
      </c>
      <c r="X20" s="33">
        <f t="shared" si="24"/>
        <v>0</v>
      </c>
      <c r="Y20" s="33">
        <f t="shared" si="25"/>
        <v>0</v>
      </c>
      <c r="Z20" s="30">
        <f t="shared" si="26"/>
        <v>0</v>
      </c>
      <c r="AA20" s="30">
        <f t="shared" si="27"/>
        <v>0</v>
      </c>
      <c r="AB20" s="30">
        <f t="shared" si="2"/>
        <v>0</v>
      </c>
      <c r="AD20" s="33" t="s">
        <v>100</v>
      </c>
      <c r="AE20" s="32" t="str">
        <f t="shared" si="28"/>
        <v/>
      </c>
      <c r="AF20" s="33" t="str">
        <f t="shared" si="29"/>
        <v/>
      </c>
      <c r="AG20" s="33" t="str">
        <f t="shared" si="30"/>
        <v/>
      </c>
      <c r="AH20" s="33" t="str">
        <f t="shared" si="31"/>
        <v/>
      </c>
      <c r="AI20" s="30">
        <f t="shared" si="32"/>
        <v>0</v>
      </c>
      <c r="AJ20" s="30">
        <f t="shared" si="33"/>
        <v>0</v>
      </c>
      <c r="AK20" s="30">
        <f t="shared" si="3"/>
        <v>0</v>
      </c>
      <c r="AM20" s="238"/>
      <c r="AN20" s="248" t="s">
        <v>92</v>
      </c>
      <c r="AO20" s="249" t="s">
        <v>93</v>
      </c>
      <c r="AP20" s="249" t="s">
        <v>94</v>
      </c>
      <c r="AQ20" s="249" t="s">
        <v>95</v>
      </c>
      <c r="AR20" s="249" t="s">
        <v>96</v>
      </c>
      <c r="AS20" s="249" t="s">
        <v>97</v>
      </c>
    </row>
    <row r="21" spans="1:49" ht="14.25" customHeight="1" x14ac:dyDescent="0.25">
      <c r="A21" s="33"/>
      <c r="B21" s="140" t="s">
        <v>106</v>
      </c>
      <c r="C21" s="171"/>
      <c r="D21" s="208"/>
      <c r="E21" s="186"/>
      <c r="F21" s="186"/>
      <c r="G21" s="176"/>
      <c r="H21" s="176"/>
      <c r="I21" s="169"/>
      <c r="J21" s="168">
        <f t="shared" ref="J21:J84" si="34">J20+H21-I21</f>
        <v>0</v>
      </c>
      <c r="K21" s="1"/>
      <c r="L21" s="36" t="s">
        <v>105</v>
      </c>
      <c r="M21" s="32" t="str">
        <f>IFERROR(VLOOKUP(L21,$A$10:$J$106,4,FALSE),"")</f>
        <v/>
      </c>
      <c r="N21" s="33"/>
      <c r="O21" s="33"/>
      <c r="P21" s="34"/>
      <c r="Q21" s="30"/>
      <c r="R21" s="30"/>
      <c r="S21" s="30"/>
      <c r="U21" s="33" t="s">
        <v>106</v>
      </c>
      <c r="V21" s="32">
        <f>IFERROR(VLOOKUP(U21,$B$10:$J$106,3,FALSE),"")</f>
        <v>0</v>
      </c>
      <c r="W21" s="33">
        <f>IFERROR(VLOOKUP(U21,$B$10:$J$106,4,FALSE),"")</f>
        <v>0</v>
      </c>
      <c r="X21" s="33">
        <f>IFERROR(VLOOKUP(U21,$B$10:$J$106,5,FALSE),"")</f>
        <v>0</v>
      </c>
      <c r="Y21" s="33">
        <f>IFERROR(VLOOKUP(U21,$B$10:$J$106,6,FALSE),"")</f>
        <v>0</v>
      </c>
      <c r="Z21" s="30"/>
      <c r="AA21" s="30">
        <f>IFERROR(VLOOKUP(U21,$B$10:$J$106,8,FALSE),0)</f>
        <v>0</v>
      </c>
      <c r="AB21" s="30">
        <f t="shared" si="2"/>
        <v>0</v>
      </c>
      <c r="AD21" s="33" t="s">
        <v>107</v>
      </c>
      <c r="AE21" s="32" t="str">
        <f>IFERROR(VLOOKUP(AD21,$C$10:$J$106,2,FALSE),"")</f>
        <v/>
      </c>
      <c r="AF21" s="33" t="str">
        <f>IFERROR(VLOOKUP(AD21,$C$10:$J$106,3,FALSE),"")</f>
        <v/>
      </c>
      <c r="AG21" s="33" t="str">
        <f>IFERROR(VLOOKUP(AD21,$C$10:$J$106,4,FALSE),"")</f>
        <v/>
      </c>
      <c r="AH21" s="33" t="str">
        <f>IFERROR(VLOOKUP(AD21,$C$10:$J$106,5,FALSE),"")</f>
        <v/>
      </c>
      <c r="AI21" s="30">
        <f>IFERROR(VLOOKUP(AD21,$C$10:$J$106,6,FALSE),0)</f>
        <v>0</v>
      </c>
      <c r="AJ21" s="30">
        <f t="shared" si="33"/>
        <v>0</v>
      </c>
      <c r="AK21" s="30">
        <f t="shared" si="3"/>
        <v>0</v>
      </c>
      <c r="AM21" s="238"/>
      <c r="AN21" s="248"/>
      <c r="AO21" s="249"/>
      <c r="AP21" s="249"/>
      <c r="AQ21" s="249"/>
      <c r="AR21" s="249"/>
      <c r="AS21" s="249"/>
    </row>
    <row r="22" spans="1:49" ht="14.25" customHeight="1" x14ac:dyDescent="0.25">
      <c r="A22" s="33"/>
      <c r="B22" s="140" t="s">
        <v>111</v>
      </c>
      <c r="C22" s="171"/>
      <c r="D22" s="208"/>
      <c r="E22" s="186"/>
      <c r="F22" s="186"/>
      <c r="G22" s="176"/>
      <c r="H22" s="176"/>
      <c r="I22" s="169"/>
      <c r="J22" s="168">
        <f t="shared" si="34"/>
        <v>0</v>
      </c>
      <c r="K22" s="1"/>
      <c r="L22" s="36" t="s">
        <v>110</v>
      </c>
      <c r="M22" s="32" t="str">
        <f t="shared" ref="M22:M85" si="35">IFERROR(VLOOKUP(L22,$A$10:$J$106,4,FALSE),"")</f>
        <v/>
      </c>
      <c r="N22" s="33" t="str">
        <f t="shared" ref="N22:N53" si="36">IFERROR(VLOOKUP(L22,$A$10:$J$106,5,FALSE),"")</f>
        <v/>
      </c>
      <c r="O22" s="33" t="str">
        <f t="shared" ref="O22:O53" si="37">IFERROR(VLOOKUP(L22,$A$10:$J$106,6,FALSE),"")</f>
        <v/>
      </c>
      <c r="P22" s="34" t="str">
        <f t="shared" ref="P22:P53" si="38">IFERROR(VLOOKUP(L22,$A$10:$J$106,7,FALSE),"")</f>
        <v/>
      </c>
      <c r="Q22" s="30">
        <f t="shared" ref="Q22:Q53" si="39">IFERROR(VLOOKUP(L22,$A$10:$J$106,8,FALSE),0)</f>
        <v>0</v>
      </c>
      <c r="R22" s="30">
        <f t="shared" ref="R22:R53" si="40">IFERROR(VLOOKUP(L22,$A$10:$J$106,9,FALSE),0)</f>
        <v>0</v>
      </c>
      <c r="S22" s="30">
        <f>S20+Q22-R22</f>
        <v>0</v>
      </c>
      <c r="U22" s="33" t="s">
        <v>111</v>
      </c>
      <c r="V22" s="32">
        <f t="shared" ref="V22:V85" si="41">IFERROR(VLOOKUP(U22,$B$10:$J$106,3,FALSE),"")</f>
        <v>0</v>
      </c>
      <c r="W22" s="33">
        <f t="shared" ref="W22:W85" si="42">IFERROR(VLOOKUP(U22,$B$10:$J$106,4,FALSE),"")</f>
        <v>0</v>
      </c>
      <c r="X22" s="33">
        <f t="shared" ref="X22:X85" si="43">IFERROR(VLOOKUP(U22,$B$10:$J$106,5,FALSE),"")</f>
        <v>0</v>
      </c>
      <c r="Y22" s="33">
        <f t="shared" ref="Y22:Y85" si="44">IFERROR(VLOOKUP(U22,$B$10:$J$106,6,FALSE),"")</f>
        <v>0</v>
      </c>
      <c r="Z22" s="30">
        <f t="shared" ref="Z22:Z53" si="45">IFERROR(VLOOKUP(U22,$B$10:$J$106,7,FALSE),0)</f>
        <v>0</v>
      </c>
      <c r="AA22" s="30">
        <f t="shared" ref="AA22:AA85" si="46">IFERROR(VLOOKUP(U22,$B$10:$J$106,8,FALSE),0)</f>
        <v>0</v>
      </c>
      <c r="AB22" s="30">
        <f t="shared" si="2"/>
        <v>0</v>
      </c>
      <c r="AD22" s="33" t="s">
        <v>112</v>
      </c>
      <c r="AE22" s="32" t="str">
        <f t="shared" ref="AE22:AE85" si="47">IFERROR(VLOOKUP(AD22,$C$10:$J$106,2,FALSE),"")</f>
        <v/>
      </c>
      <c r="AF22" s="33" t="str">
        <f t="shared" ref="AF22:AF85" si="48">IFERROR(VLOOKUP(AD22,$C$10:$J$106,3,FALSE),"")</f>
        <v/>
      </c>
      <c r="AG22" s="33" t="str">
        <f t="shared" ref="AG22:AG85" si="49">IFERROR(VLOOKUP(AD22,$C$10:$J$106,4,FALSE),"")</f>
        <v/>
      </c>
      <c r="AH22" s="33" t="str">
        <f t="shared" ref="AH22:AH85" si="50">IFERROR(VLOOKUP(AD22,$C$10:$J$106,5,FALSE),"")</f>
        <v/>
      </c>
      <c r="AI22" s="30">
        <f t="shared" ref="AI22:AI85" si="51">IFERROR(VLOOKUP(AD22,$C$10:$J$106,6,FALSE),0)</f>
        <v>0</v>
      </c>
      <c r="AJ22" s="30">
        <f t="shared" si="33"/>
        <v>0</v>
      </c>
      <c r="AK22" s="30">
        <f t="shared" si="3"/>
        <v>0</v>
      </c>
      <c r="AM22" s="238"/>
      <c r="AN22" s="250" t="s">
        <v>101</v>
      </c>
      <c r="AO22" s="250" t="s">
        <v>14</v>
      </c>
      <c r="AP22" s="250" t="s">
        <v>18</v>
      </c>
      <c r="AQ22" s="250" t="s">
        <v>22</v>
      </c>
      <c r="AR22" s="250" t="s">
        <v>33</v>
      </c>
      <c r="AS22" s="250" t="s">
        <v>39</v>
      </c>
      <c r="AU22" s="43" t="s">
        <v>102</v>
      </c>
      <c r="AV22" s="43" t="s">
        <v>103</v>
      </c>
      <c r="AW22" s="44" t="s">
        <v>104</v>
      </c>
    </row>
    <row r="23" spans="1:49" ht="14.25" hidden="1" customHeight="1" x14ac:dyDescent="0.25">
      <c r="A23" s="33"/>
      <c r="B23" s="140" t="s">
        <v>115</v>
      </c>
      <c r="C23" s="171"/>
      <c r="D23" s="208"/>
      <c r="E23" s="186"/>
      <c r="F23" s="186"/>
      <c r="G23" s="176"/>
      <c r="H23" s="176"/>
      <c r="I23" s="169"/>
      <c r="J23" s="168">
        <f t="shared" si="34"/>
        <v>0</v>
      </c>
      <c r="K23" s="1"/>
      <c r="L23" s="36" t="s">
        <v>114</v>
      </c>
      <c r="M23" s="32" t="str">
        <f t="shared" si="35"/>
        <v/>
      </c>
      <c r="N23" s="33" t="str">
        <f t="shared" si="36"/>
        <v/>
      </c>
      <c r="O23" s="33" t="str">
        <f t="shared" si="37"/>
        <v/>
      </c>
      <c r="P23" s="34" t="str">
        <f t="shared" si="38"/>
        <v/>
      </c>
      <c r="Q23" s="30">
        <f t="shared" si="39"/>
        <v>0</v>
      </c>
      <c r="R23" s="30">
        <f t="shared" si="40"/>
        <v>0</v>
      </c>
      <c r="S23" s="30">
        <f t="shared" si="1"/>
        <v>0</v>
      </c>
      <c r="U23" s="33" t="s">
        <v>115</v>
      </c>
      <c r="V23" s="32">
        <f t="shared" si="41"/>
        <v>0</v>
      </c>
      <c r="W23" s="33">
        <f t="shared" si="42"/>
        <v>0</v>
      </c>
      <c r="X23" s="33">
        <f t="shared" si="43"/>
        <v>0</v>
      </c>
      <c r="Y23" s="33">
        <f t="shared" si="44"/>
        <v>0</v>
      </c>
      <c r="Z23" s="30">
        <f t="shared" si="45"/>
        <v>0</v>
      </c>
      <c r="AA23" s="30">
        <f t="shared" si="46"/>
        <v>0</v>
      </c>
      <c r="AB23" s="30">
        <f t="shared" si="2"/>
        <v>0</v>
      </c>
      <c r="AD23" s="33" t="s">
        <v>116</v>
      </c>
      <c r="AE23" s="32" t="str">
        <f t="shared" si="47"/>
        <v/>
      </c>
      <c r="AF23" s="33" t="str">
        <f t="shared" si="48"/>
        <v/>
      </c>
      <c r="AG23" s="33" t="str">
        <f t="shared" si="49"/>
        <v/>
      </c>
      <c r="AH23" s="33" t="str">
        <f t="shared" si="50"/>
        <v/>
      </c>
      <c r="AI23" s="30">
        <f t="shared" si="51"/>
        <v>0</v>
      </c>
      <c r="AJ23" s="30">
        <f t="shared" si="33"/>
        <v>0</v>
      </c>
      <c r="AK23" s="30">
        <f t="shared" si="3"/>
        <v>0</v>
      </c>
      <c r="AM23" s="238"/>
      <c r="AN23" s="252" t="s">
        <v>108</v>
      </c>
      <c r="AO23" s="253">
        <v>2</v>
      </c>
      <c r="AP23" s="254">
        <f t="shared" ref="AP23:AS23" si="52">SUM(AP24:AP26)</f>
        <v>0</v>
      </c>
      <c r="AQ23" s="254">
        <f t="shared" si="52"/>
        <v>0</v>
      </c>
      <c r="AR23" s="254">
        <f t="shared" si="52"/>
        <v>0</v>
      </c>
      <c r="AS23" s="254">
        <f t="shared" si="52"/>
        <v>0</v>
      </c>
      <c r="AU23" s="48">
        <f>H107-Z107</f>
        <v>0</v>
      </c>
      <c r="AV23" s="48">
        <f>R107-Z107+AA107</f>
        <v>0</v>
      </c>
      <c r="AW23" s="48">
        <f>AU23-AV23</f>
        <v>0</v>
      </c>
    </row>
    <row r="24" spans="1:49" ht="14.25" hidden="1" customHeight="1" x14ac:dyDescent="0.25">
      <c r="A24" s="33"/>
      <c r="B24" s="140" t="s">
        <v>120</v>
      </c>
      <c r="C24" s="171"/>
      <c r="D24" s="208"/>
      <c r="E24" s="186"/>
      <c r="F24" s="186"/>
      <c r="G24" s="176"/>
      <c r="H24" s="176"/>
      <c r="I24" s="169"/>
      <c r="J24" s="168">
        <f t="shared" si="34"/>
        <v>0</v>
      </c>
      <c r="K24" s="1"/>
      <c r="L24" s="36" t="s">
        <v>119</v>
      </c>
      <c r="M24" s="32" t="str">
        <f t="shared" si="35"/>
        <v/>
      </c>
      <c r="N24" s="33" t="str">
        <f t="shared" si="36"/>
        <v/>
      </c>
      <c r="O24" s="33" t="str">
        <f t="shared" si="37"/>
        <v/>
      </c>
      <c r="P24" s="34" t="str">
        <f t="shared" si="38"/>
        <v/>
      </c>
      <c r="Q24" s="30">
        <f t="shared" si="39"/>
        <v>0</v>
      </c>
      <c r="R24" s="30">
        <f t="shared" si="40"/>
        <v>0</v>
      </c>
      <c r="S24" s="30">
        <f t="shared" si="1"/>
        <v>0</v>
      </c>
      <c r="U24" s="33" t="s">
        <v>120</v>
      </c>
      <c r="V24" s="32">
        <f t="shared" si="41"/>
        <v>0</v>
      </c>
      <c r="W24" s="33">
        <f t="shared" si="42"/>
        <v>0</v>
      </c>
      <c r="X24" s="33">
        <f t="shared" si="43"/>
        <v>0</v>
      </c>
      <c r="Y24" s="33">
        <f t="shared" si="44"/>
        <v>0</v>
      </c>
      <c r="Z24" s="30">
        <f t="shared" si="45"/>
        <v>0</v>
      </c>
      <c r="AA24" s="30">
        <f t="shared" si="46"/>
        <v>0</v>
      </c>
      <c r="AB24" s="30">
        <f t="shared" si="2"/>
        <v>0</v>
      </c>
      <c r="AD24" s="33" t="s">
        <v>121</v>
      </c>
      <c r="AE24" s="32" t="str">
        <f t="shared" si="47"/>
        <v/>
      </c>
      <c r="AF24" s="33" t="str">
        <f t="shared" si="48"/>
        <v/>
      </c>
      <c r="AG24" s="33" t="str">
        <f t="shared" si="49"/>
        <v/>
      </c>
      <c r="AH24" s="33" t="str">
        <f t="shared" si="50"/>
        <v/>
      </c>
      <c r="AI24" s="30">
        <f t="shared" si="51"/>
        <v>0</v>
      </c>
      <c r="AJ24" s="30">
        <f t="shared" si="33"/>
        <v>0</v>
      </c>
      <c r="AK24" s="30">
        <f t="shared" si="3"/>
        <v>0</v>
      </c>
      <c r="AM24" s="238"/>
      <c r="AN24" s="255"/>
      <c r="AO24" s="255" t="s">
        <v>113</v>
      </c>
      <c r="AP24" s="254">
        <f>J9</f>
        <v>0</v>
      </c>
      <c r="AQ24" s="254">
        <f t="shared" ref="AQ24:AR24" si="53">AU23</f>
        <v>0</v>
      </c>
      <c r="AR24" s="254">
        <f t="shared" si="53"/>
        <v>0</v>
      </c>
      <c r="AS24" s="254">
        <f t="shared" ref="AS24:AS26" si="54">AP24+AQ24-AR24</f>
        <v>0</v>
      </c>
    </row>
    <row r="25" spans="1:49" ht="14.25" hidden="1" customHeight="1" x14ac:dyDescent="0.25">
      <c r="A25" s="33"/>
      <c r="B25" s="140" t="s">
        <v>124</v>
      </c>
      <c r="C25" s="171"/>
      <c r="D25" s="208"/>
      <c r="E25" s="186"/>
      <c r="F25" s="186"/>
      <c r="G25" s="176"/>
      <c r="H25" s="176"/>
      <c r="I25" s="169"/>
      <c r="J25" s="168">
        <f t="shared" si="34"/>
        <v>0</v>
      </c>
      <c r="K25" s="1"/>
      <c r="L25" s="36" t="s">
        <v>123</v>
      </c>
      <c r="M25" s="32" t="str">
        <f t="shared" si="35"/>
        <v/>
      </c>
      <c r="N25" s="33" t="str">
        <f t="shared" si="36"/>
        <v/>
      </c>
      <c r="O25" s="33" t="str">
        <f t="shared" si="37"/>
        <v/>
      </c>
      <c r="P25" s="34" t="str">
        <f t="shared" si="38"/>
        <v/>
      </c>
      <c r="Q25" s="30">
        <f t="shared" si="39"/>
        <v>0</v>
      </c>
      <c r="R25" s="30">
        <f t="shared" si="40"/>
        <v>0</v>
      </c>
      <c r="S25" s="30">
        <f t="shared" si="1"/>
        <v>0</v>
      </c>
      <c r="U25" s="33" t="s">
        <v>124</v>
      </c>
      <c r="V25" s="32">
        <f t="shared" si="41"/>
        <v>0</v>
      </c>
      <c r="W25" s="33">
        <f t="shared" si="42"/>
        <v>0</v>
      </c>
      <c r="X25" s="33">
        <f t="shared" si="43"/>
        <v>0</v>
      </c>
      <c r="Y25" s="33">
        <f t="shared" si="44"/>
        <v>0</v>
      </c>
      <c r="Z25" s="30">
        <f t="shared" si="45"/>
        <v>0</v>
      </c>
      <c r="AA25" s="30">
        <f t="shared" si="46"/>
        <v>0</v>
      </c>
      <c r="AB25" s="30">
        <f t="shared" si="2"/>
        <v>0</v>
      </c>
      <c r="AD25" s="33" t="s">
        <v>125</v>
      </c>
      <c r="AE25" s="32" t="str">
        <f t="shared" si="47"/>
        <v/>
      </c>
      <c r="AF25" s="33" t="str">
        <f t="shared" si="48"/>
        <v/>
      </c>
      <c r="AG25" s="33" t="str">
        <f t="shared" si="49"/>
        <v/>
      </c>
      <c r="AH25" s="33" t="str">
        <f t="shared" si="50"/>
        <v/>
      </c>
      <c r="AI25" s="30">
        <f t="shared" si="51"/>
        <v>0</v>
      </c>
      <c r="AJ25" s="30">
        <f t="shared" si="33"/>
        <v>0</v>
      </c>
      <c r="AK25" s="30">
        <f t="shared" si="3"/>
        <v>0</v>
      </c>
      <c r="AM25" s="238"/>
      <c r="AN25" s="256"/>
      <c r="AO25" s="256" t="s">
        <v>117</v>
      </c>
      <c r="AP25" s="257">
        <v>0</v>
      </c>
      <c r="AQ25" s="257">
        <v>0</v>
      </c>
      <c r="AR25" s="257">
        <v>0</v>
      </c>
      <c r="AS25" s="254">
        <f t="shared" si="54"/>
        <v>0</v>
      </c>
      <c r="AU25" s="3" t="s">
        <v>118</v>
      </c>
    </row>
    <row r="26" spans="1:49" ht="14.25" hidden="1" customHeight="1" x14ac:dyDescent="0.25">
      <c r="A26" s="33"/>
      <c r="B26" s="140" t="s">
        <v>129</v>
      </c>
      <c r="C26" s="171"/>
      <c r="D26" s="208"/>
      <c r="E26" s="186"/>
      <c r="F26" s="186"/>
      <c r="G26" s="176"/>
      <c r="H26" s="176"/>
      <c r="I26" s="169"/>
      <c r="J26" s="168">
        <f t="shared" si="34"/>
        <v>0</v>
      </c>
      <c r="K26" s="1"/>
      <c r="L26" s="36" t="s">
        <v>128</v>
      </c>
      <c r="M26" s="32" t="str">
        <f t="shared" si="35"/>
        <v/>
      </c>
      <c r="N26" s="33" t="str">
        <f t="shared" si="36"/>
        <v/>
      </c>
      <c r="O26" s="33" t="str">
        <f t="shared" si="37"/>
        <v/>
      </c>
      <c r="P26" s="34" t="str">
        <f t="shared" si="38"/>
        <v/>
      </c>
      <c r="Q26" s="30">
        <f t="shared" si="39"/>
        <v>0</v>
      </c>
      <c r="R26" s="30">
        <f t="shared" si="40"/>
        <v>0</v>
      </c>
      <c r="S26" s="30">
        <f t="shared" si="1"/>
        <v>0</v>
      </c>
      <c r="U26" s="33" t="s">
        <v>129</v>
      </c>
      <c r="V26" s="32">
        <f t="shared" si="41"/>
        <v>0</v>
      </c>
      <c r="W26" s="33">
        <f t="shared" si="42"/>
        <v>0</v>
      </c>
      <c r="X26" s="33">
        <f t="shared" si="43"/>
        <v>0</v>
      </c>
      <c r="Y26" s="33">
        <f t="shared" si="44"/>
        <v>0</v>
      </c>
      <c r="Z26" s="30">
        <f t="shared" si="45"/>
        <v>0</v>
      </c>
      <c r="AA26" s="30">
        <f t="shared" si="46"/>
        <v>0</v>
      </c>
      <c r="AB26" s="30">
        <f t="shared" si="2"/>
        <v>0</v>
      </c>
      <c r="AD26" s="33" t="s">
        <v>130</v>
      </c>
      <c r="AE26" s="32" t="str">
        <f t="shared" si="47"/>
        <v/>
      </c>
      <c r="AF26" s="33" t="str">
        <f t="shared" si="48"/>
        <v/>
      </c>
      <c r="AG26" s="33" t="str">
        <f t="shared" si="49"/>
        <v/>
      </c>
      <c r="AH26" s="33" t="str">
        <f t="shared" si="50"/>
        <v/>
      </c>
      <c r="AI26" s="30">
        <f t="shared" si="51"/>
        <v>0</v>
      </c>
      <c r="AJ26" s="30">
        <f t="shared" si="33"/>
        <v>0</v>
      </c>
      <c r="AK26" s="30">
        <f t="shared" si="3"/>
        <v>0</v>
      </c>
      <c r="AM26" s="238"/>
      <c r="AN26" s="258"/>
      <c r="AO26" s="258" t="s">
        <v>122</v>
      </c>
      <c r="AP26" s="259">
        <v>0</v>
      </c>
      <c r="AQ26" s="259">
        <v>0</v>
      </c>
      <c r="AR26" s="259">
        <v>0</v>
      </c>
      <c r="AS26" s="254">
        <f t="shared" si="54"/>
        <v>0</v>
      </c>
      <c r="AU26" s="4">
        <f t="shared" ref="AU26:AV26" si="55">H107</f>
        <v>0</v>
      </c>
      <c r="AV26" s="4">
        <f t="shared" si="55"/>
        <v>0</v>
      </c>
      <c r="AW26" s="4">
        <f>AU26-AV26</f>
        <v>0</v>
      </c>
    </row>
    <row r="27" spans="1:49" ht="14.25" hidden="1" customHeight="1" x14ac:dyDescent="0.25">
      <c r="A27" s="33"/>
      <c r="B27" s="140" t="s">
        <v>133</v>
      </c>
      <c r="C27" s="171"/>
      <c r="D27" s="208"/>
      <c r="E27" s="186"/>
      <c r="F27" s="186"/>
      <c r="G27" s="176"/>
      <c r="H27" s="176"/>
      <c r="I27" s="169"/>
      <c r="J27" s="168">
        <f t="shared" si="34"/>
        <v>0</v>
      </c>
      <c r="K27" s="1"/>
      <c r="L27" s="36" t="s">
        <v>132</v>
      </c>
      <c r="M27" s="32" t="str">
        <f t="shared" si="35"/>
        <v/>
      </c>
      <c r="N27" s="33" t="str">
        <f t="shared" si="36"/>
        <v/>
      </c>
      <c r="O27" s="33" t="str">
        <f t="shared" si="37"/>
        <v/>
      </c>
      <c r="P27" s="34" t="str">
        <f t="shared" si="38"/>
        <v/>
      </c>
      <c r="Q27" s="30">
        <f t="shared" si="39"/>
        <v>0</v>
      </c>
      <c r="R27" s="30">
        <f t="shared" si="40"/>
        <v>0</v>
      </c>
      <c r="S27" s="30">
        <f t="shared" si="1"/>
        <v>0</v>
      </c>
      <c r="U27" s="33" t="s">
        <v>133</v>
      </c>
      <c r="V27" s="32">
        <f t="shared" si="41"/>
        <v>0</v>
      </c>
      <c r="W27" s="33">
        <f t="shared" si="42"/>
        <v>0</v>
      </c>
      <c r="X27" s="33">
        <f t="shared" si="43"/>
        <v>0</v>
      </c>
      <c r="Y27" s="33">
        <f t="shared" si="44"/>
        <v>0</v>
      </c>
      <c r="Z27" s="30">
        <f t="shared" si="45"/>
        <v>0</v>
      </c>
      <c r="AA27" s="30">
        <f t="shared" si="46"/>
        <v>0</v>
      </c>
      <c r="AB27" s="30">
        <f t="shared" si="2"/>
        <v>0</v>
      </c>
      <c r="AD27" s="33" t="s">
        <v>134</v>
      </c>
      <c r="AE27" s="32" t="str">
        <f t="shared" si="47"/>
        <v/>
      </c>
      <c r="AF27" s="33" t="str">
        <f t="shared" si="48"/>
        <v/>
      </c>
      <c r="AG27" s="33" t="str">
        <f t="shared" si="49"/>
        <v/>
      </c>
      <c r="AH27" s="33" t="str">
        <f t="shared" si="50"/>
        <v/>
      </c>
      <c r="AI27" s="30">
        <f t="shared" si="51"/>
        <v>0</v>
      </c>
      <c r="AJ27" s="30">
        <f t="shared" si="33"/>
        <v>0</v>
      </c>
      <c r="AK27" s="30">
        <f t="shared" si="3"/>
        <v>0</v>
      </c>
      <c r="AM27" s="238"/>
      <c r="AN27" s="260" t="s">
        <v>126</v>
      </c>
      <c r="AO27" s="261" t="s">
        <v>127</v>
      </c>
      <c r="AP27" s="254">
        <f>SUM(AP28:AP29)</f>
        <v>0</v>
      </c>
      <c r="AQ27" s="254">
        <f>SUM(AQ28:AQ29)</f>
        <v>0</v>
      </c>
      <c r="AR27" s="254">
        <f>SUM(AR28:AR29)</f>
        <v>0</v>
      </c>
      <c r="AS27" s="254">
        <f>SUM(AS28:AS29)</f>
        <v>0</v>
      </c>
    </row>
    <row r="28" spans="1:49" ht="14.25" hidden="1" customHeight="1" x14ac:dyDescent="0.25">
      <c r="A28" s="33"/>
      <c r="B28" s="140" t="s">
        <v>137</v>
      </c>
      <c r="C28" s="171"/>
      <c r="D28" s="208"/>
      <c r="E28" s="186"/>
      <c r="F28" s="186"/>
      <c r="G28" s="176"/>
      <c r="H28" s="176"/>
      <c r="I28" s="169"/>
      <c r="J28" s="168">
        <f t="shared" si="34"/>
        <v>0</v>
      </c>
      <c r="K28" s="1"/>
      <c r="L28" s="36" t="s">
        <v>136</v>
      </c>
      <c r="M28" s="32" t="str">
        <f t="shared" si="35"/>
        <v/>
      </c>
      <c r="N28" s="33" t="str">
        <f t="shared" si="36"/>
        <v/>
      </c>
      <c r="O28" s="33" t="str">
        <f t="shared" si="37"/>
        <v/>
      </c>
      <c r="P28" s="34" t="str">
        <f t="shared" si="38"/>
        <v/>
      </c>
      <c r="Q28" s="30">
        <f t="shared" si="39"/>
        <v>0</v>
      </c>
      <c r="R28" s="30">
        <f t="shared" si="40"/>
        <v>0</v>
      </c>
      <c r="S28" s="30">
        <f t="shared" si="1"/>
        <v>0</v>
      </c>
      <c r="U28" s="33" t="s">
        <v>137</v>
      </c>
      <c r="V28" s="32">
        <f t="shared" si="41"/>
        <v>0</v>
      </c>
      <c r="W28" s="33">
        <f t="shared" si="42"/>
        <v>0</v>
      </c>
      <c r="X28" s="33">
        <f t="shared" si="43"/>
        <v>0</v>
      </c>
      <c r="Y28" s="33">
        <f t="shared" si="44"/>
        <v>0</v>
      </c>
      <c r="Z28" s="30">
        <f t="shared" si="45"/>
        <v>0</v>
      </c>
      <c r="AA28" s="30">
        <f t="shared" si="46"/>
        <v>0</v>
      </c>
      <c r="AB28" s="30">
        <f t="shared" si="2"/>
        <v>0</v>
      </c>
      <c r="AD28" s="33" t="s">
        <v>138</v>
      </c>
      <c r="AE28" s="32" t="str">
        <f t="shared" si="47"/>
        <v/>
      </c>
      <c r="AF28" s="33" t="str">
        <f t="shared" si="48"/>
        <v/>
      </c>
      <c r="AG28" s="33" t="str">
        <f t="shared" si="49"/>
        <v/>
      </c>
      <c r="AH28" s="33" t="str">
        <f t="shared" si="50"/>
        <v/>
      </c>
      <c r="AI28" s="30">
        <f t="shared" si="51"/>
        <v>0</v>
      </c>
      <c r="AJ28" s="30">
        <f t="shared" si="33"/>
        <v>0</v>
      </c>
      <c r="AK28" s="30">
        <f t="shared" si="3"/>
        <v>0</v>
      </c>
      <c r="AM28" s="238"/>
      <c r="AN28" s="255"/>
      <c r="AO28" s="255" t="s">
        <v>131</v>
      </c>
      <c r="AP28" s="262">
        <f>J9</f>
        <v>0</v>
      </c>
      <c r="AQ28" s="262">
        <f>AU26</f>
        <v>0</v>
      </c>
      <c r="AR28" s="262">
        <f>I107+AK107</f>
        <v>0</v>
      </c>
      <c r="AS28" s="254">
        <f t="shared" ref="AS28:AS29" si="56">AP28+AQ28-AR28</f>
        <v>0</v>
      </c>
    </row>
    <row r="29" spans="1:49" ht="14.25" hidden="1" customHeight="1" x14ac:dyDescent="0.25">
      <c r="A29" s="33"/>
      <c r="B29" s="140" t="s">
        <v>141</v>
      </c>
      <c r="C29" s="171"/>
      <c r="D29" s="208"/>
      <c r="E29" s="186"/>
      <c r="F29" s="186"/>
      <c r="G29" s="178"/>
      <c r="H29" s="176"/>
      <c r="I29" s="179"/>
      <c r="J29" s="168">
        <f t="shared" si="34"/>
        <v>0</v>
      </c>
      <c r="K29" s="1"/>
      <c r="L29" s="36" t="s">
        <v>140</v>
      </c>
      <c r="M29" s="32" t="str">
        <f t="shared" si="35"/>
        <v/>
      </c>
      <c r="N29" s="33" t="str">
        <f t="shared" si="36"/>
        <v/>
      </c>
      <c r="O29" s="33" t="str">
        <f t="shared" si="37"/>
        <v/>
      </c>
      <c r="P29" s="34" t="str">
        <f t="shared" si="38"/>
        <v/>
      </c>
      <c r="Q29" s="30">
        <f t="shared" si="39"/>
        <v>0</v>
      </c>
      <c r="R29" s="30">
        <f t="shared" si="40"/>
        <v>0</v>
      </c>
      <c r="S29" s="30">
        <f t="shared" si="1"/>
        <v>0</v>
      </c>
      <c r="U29" s="33" t="s">
        <v>141</v>
      </c>
      <c r="V29" s="32">
        <f t="shared" si="41"/>
        <v>0</v>
      </c>
      <c r="W29" s="33">
        <f t="shared" si="42"/>
        <v>0</v>
      </c>
      <c r="X29" s="33">
        <f t="shared" si="43"/>
        <v>0</v>
      </c>
      <c r="Y29" s="33">
        <f t="shared" si="44"/>
        <v>0</v>
      </c>
      <c r="Z29" s="30">
        <f t="shared" si="45"/>
        <v>0</v>
      </c>
      <c r="AA29" s="30">
        <f t="shared" si="46"/>
        <v>0</v>
      </c>
      <c r="AB29" s="30">
        <f t="shared" si="2"/>
        <v>0</v>
      </c>
      <c r="AD29" s="33" t="s">
        <v>142</v>
      </c>
      <c r="AE29" s="32" t="str">
        <f t="shared" si="47"/>
        <v/>
      </c>
      <c r="AF29" s="33" t="str">
        <f t="shared" si="48"/>
        <v/>
      </c>
      <c r="AG29" s="33" t="str">
        <f t="shared" si="49"/>
        <v/>
      </c>
      <c r="AH29" s="33" t="str">
        <f t="shared" si="50"/>
        <v/>
      </c>
      <c r="AI29" s="30">
        <f t="shared" si="51"/>
        <v>0</v>
      </c>
      <c r="AJ29" s="30">
        <f t="shared" si="33"/>
        <v>0</v>
      </c>
      <c r="AK29" s="30">
        <f t="shared" si="3"/>
        <v>0</v>
      </c>
      <c r="AM29" s="238"/>
      <c r="AN29" s="258"/>
      <c r="AO29" s="258" t="s">
        <v>143</v>
      </c>
      <c r="AP29" s="259">
        <v>0</v>
      </c>
      <c r="AQ29" s="259">
        <v>0</v>
      </c>
      <c r="AR29" s="259">
        <v>0</v>
      </c>
      <c r="AS29" s="254">
        <f t="shared" si="56"/>
        <v>0</v>
      </c>
    </row>
    <row r="30" spans="1:49" ht="14.25" hidden="1" customHeight="1" x14ac:dyDescent="0.25">
      <c r="A30" s="33"/>
      <c r="B30" s="140" t="s">
        <v>145</v>
      </c>
      <c r="C30" s="171"/>
      <c r="D30" s="208"/>
      <c r="E30" s="186"/>
      <c r="F30" s="186"/>
      <c r="G30" s="176"/>
      <c r="H30" s="176"/>
      <c r="I30" s="169"/>
      <c r="J30" s="168">
        <f t="shared" si="34"/>
        <v>0</v>
      </c>
      <c r="K30" s="1"/>
      <c r="L30" s="36" t="s">
        <v>144</v>
      </c>
      <c r="M30" s="32" t="str">
        <f t="shared" si="35"/>
        <v/>
      </c>
      <c r="N30" s="33" t="str">
        <f t="shared" si="36"/>
        <v/>
      </c>
      <c r="O30" s="33" t="str">
        <f t="shared" si="37"/>
        <v/>
      </c>
      <c r="P30" s="34" t="str">
        <f t="shared" si="38"/>
        <v/>
      </c>
      <c r="Q30" s="30">
        <f t="shared" si="39"/>
        <v>0</v>
      </c>
      <c r="R30" s="30">
        <f t="shared" si="40"/>
        <v>0</v>
      </c>
      <c r="S30" s="30">
        <f t="shared" si="1"/>
        <v>0</v>
      </c>
      <c r="U30" s="33" t="s">
        <v>145</v>
      </c>
      <c r="V30" s="32">
        <f t="shared" si="41"/>
        <v>0</v>
      </c>
      <c r="W30" s="33">
        <f t="shared" si="42"/>
        <v>0</v>
      </c>
      <c r="X30" s="33">
        <f t="shared" si="43"/>
        <v>0</v>
      </c>
      <c r="Y30" s="33">
        <f t="shared" si="44"/>
        <v>0</v>
      </c>
      <c r="Z30" s="30">
        <f t="shared" si="45"/>
        <v>0</v>
      </c>
      <c r="AA30" s="30">
        <f t="shared" si="46"/>
        <v>0</v>
      </c>
      <c r="AB30" s="30">
        <f t="shared" si="2"/>
        <v>0</v>
      </c>
      <c r="AD30" s="33" t="s">
        <v>146</v>
      </c>
      <c r="AE30" s="32" t="str">
        <f t="shared" si="47"/>
        <v/>
      </c>
      <c r="AF30" s="33" t="str">
        <f t="shared" si="48"/>
        <v/>
      </c>
      <c r="AG30" s="33" t="str">
        <f t="shared" si="49"/>
        <v/>
      </c>
      <c r="AH30" s="33" t="str">
        <f t="shared" si="50"/>
        <v/>
      </c>
      <c r="AI30" s="30">
        <f t="shared" si="51"/>
        <v>0</v>
      </c>
      <c r="AJ30" s="30">
        <f t="shared" si="33"/>
        <v>0</v>
      </c>
      <c r="AK30" s="30">
        <f t="shared" si="3"/>
        <v>0</v>
      </c>
      <c r="AM30" s="238"/>
      <c r="AN30" s="237" t="s">
        <v>147</v>
      </c>
      <c r="AO30" s="238"/>
      <c r="AP30" s="263"/>
      <c r="AQ30" s="263"/>
      <c r="AR30" s="263"/>
      <c r="AS30" s="263"/>
    </row>
    <row r="31" spans="1:49" ht="14.25" hidden="1" customHeight="1" x14ac:dyDescent="0.25">
      <c r="A31" s="33"/>
      <c r="B31" s="140" t="s">
        <v>149</v>
      </c>
      <c r="C31" s="171"/>
      <c r="D31" s="208"/>
      <c r="E31" s="186"/>
      <c r="F31" s="186"/>
      <c r="G31" s="176"/>
      <c r="H31" s="176"/>
      <c r="I31" s="169"/>
      <c r="J31" s="168">
        <f t="shared" si="34"/>
        <v>0</v>
      </c>
      <c r="K31" s="1"/>
      <c r="L31" s="36" t="s">
        <v>148</v>
      </c>
      <c r="M31" s="32" t="str">
        <f t="shared" si="35"/>
        <v/>
      </c>
      <c r="N31" s="33" t="str">
        <f t="shared" si="36"/>
        <v/>
      </c>
      <c r="O31" s="33" t="str">
        <f t="shared" si="37"/>
        <v/>
      </c>
      <c r="P31" s="34" t="str">
        <f t="shared" si="38"/>
        <v/>
      </c>
      <c r="Q31" s="30">
        <f t="shared" si="39"/>
        <v>0</v>
      </c>
      <c r="R31" s="30">
        <f t="shared" si="40"/>
        <v>0</v>
      </c>
      <c r="S31" s="30">
        <f t="shared" si="1"/>
        <v>0</v>
      </c>
      <c r="U31" s="33" t="s">
        <v>149</v>
      </c>
      <c r="V31" s="32">
        <f t="shared" si="41"/>
        <v>0</v>
      </c>
      <c r="W31" s="33">
        <f t="shared" si="42"/>
        <v>0</v>
      </c>
      <c r="X31" s="33">
        <f t="shared" si="43"/>
        <v>0</v>
      </c>
      <c r="Y31" s="33">
        <f t="shared" si="44"/>
        <v>0</v>
      </c>
      <c r="Z31" s="30">
        <f t="shared" si="45"/>
        <v>0</v>
      </c>
      <c r="AA31" s="30">
        <f t="shared" si="46"/>
        <v>0</v>
      </c>
      <c r="AB31" s="30">
        <f t="shared" si="2"/>
        <v>0</v>
      </c>
      <c r="AD31" s="33" t="s">
        <v>150</v>
      </c>
      <c r="AE31" s="32" t="str">
        <f t="shared" si="47"/>
        <v/>
      </c>
      <c r="AF31" s="33" t="str">
        <f t="shared" si="48"/>
        <v/>
      </c>
      <c r="AG31" s="33" t="str">
        <f t="shared" si="49"/>
        <v/>
      </c>
      <c r="AH31" s="33" t="str">
        <f t="shared" si="50"/>
        <v/>
      </c>
      <c r="AI31" s="30">
        <f t="shared" si="51"/>
        <v>0</v>
      </c>
      <c r="AJ31" s="30">
        <f t="shared" si="33"/>
        <v>0</v>
      </c>
      <c r="AK31" s="30">
        <f t="shared" si="3"/>
        <v>0</v>
      </c>
      <c r="AM31" s="264" t="s">
        <v>151</v>
      </c>
      <c r="AN31" s="264" t="s">
        <v>152</v>
      </c>
      <c r="AO31" s="264"/>
      <c r="AP31" s="263"/>
      <c r="AQ31" s="263"/>
      <c r="AR31" s="263"/>
      <c r="AS31" s="263"/>
    </row>
    <row r="32" spans="1:49" ht="14.25" hidden="1" customHeight="1" x14ac:dyDescent="0.25">
      <c r="A32" s="33"/>
      <c r="B32" s="140" t="s">
        <v>154</v>
      </c>
      <c r="C32" s="171"/>
      <c r="D32" s="208"/>
      <c r="E32" s="186"/>
      <c r="F32" s="186"/>
      <c r="G32" s="176"/>
      <c r="H32" s="176"/>
      <c r="I32" s="169"/>
      <c r="J32" s="168">
        <f t="shared" si="34"/>
        <v>0</v>
      </c>
      <c r="K32" s="1"/>
      <c r="L32" s="36" t="s">
        <v>153</v>
      </c>
      <c r="M32" s="32" t="str">
        <f t="shared" si="35"/>
        <v/>
      </c>
      <c r="N32" s="33" t="str">
        <f t="shared" si="36"/>
        <v/>
      </c>
      <c r="O32" s="33" t="str">
        <f t="shared" si="37"/>
        <v/>
      </c>
      <c r="P32" s="34" t="str">
        <f t="shared" si="38"/>
        <v/>
      </c>
      <c r="Q32" s="30">
        <f t="shared" si="39"/>
        <v>0</v>
      </c>
      <c r="R32" s="30">
        <f t="shared" si="40"/>
        <v>0</v>
      </c>
      <c r="S32" s="30">
        <f t="shared" si="1"/>
        <v>0</v>
      </c>
      <c r="U32" s="33" t="s">
        <v>154</v>
      </c>
      <c r="V32" s="32">
        <f t="shared" si="41"/>
        <v>0</v>
      </c>
      <c r="W32" s="33">
        <f t="shared" si="42"/>
        <v>0</v>
      </c>
      <c r="X32" s="33">
        <f t="shared" si="43"/>
        <v>0</v>
      </c>
      <c r="Y32" s="33">
        <f t="shared" si="44"/>
        <v>0</v>
      </c>
      <c r="Z32" s="30">
        <f t="shared" si="45"/>
        <v>0</v>
      </c>
      <c r="AA32" s="30">
        <f t="shared" si="46"/>
        <v>0</v>
      </c>
      <c r="AB32" s="30">
        <f t="shared" si="2"/>
        <v>0</v>
      </c>
      <c r="AD32" s="33" t="s">
        <v>155</v>
      </c>
      <c r="AE32" s="32" t="str">
        <f t="shared" si="47"/>
        <v/>
      </c>
      <c r="AF32" s="33" t="str">
        <f t="shared" si="48"/>
        <v/>
      </c>
      <c r="AG32" s="33" t="str">
        <f t="shared" si="49"/>
        <v/>
      </c>
      <c r="AH32" s="33" t="str">
        <f t="shared" si="50"/>
        <v/>
      </c>
      <c r="AI32" s="30">
        <f t="shared" si="51"/>
        <v>0</v>
      </c>
      <c r="AJ32" s="30">
        <f t="shared" si="33"/>
        <v>0</v>
      </c>
      <c r="AK32" s="30">
        <f t="shared" si="3"/>
        <v>0</v>
      </c>
      <c r="AM32" s="238"/>
      <c r="AN32" s="237" t="s">
        <v>156</v>
      </c>
      <c r="AO32" s="238"/>
      <c r="AP32" s="263"/>
      <c r="AQ32" s="263"/>
      <c r="AR32" s="263"/>
      <c r="AS32" s="265">
        <f>E113</f>
        <v>0</v>
      </c>
    </row>
    <row r="33" spans="1:45" ht="14.25" hidden="1" customHeight="1" x14ac:dyDescent="0.25">
      <c r="A33" s="33"/>
      <c r="B33" s="140" t="s">
        <v>158</v>
      </c>
      <c r="C33" s="171"/>
      <c r="D33" s="208"/>
      <c r="E33" s="186"/>
      <c r="F33" s="186"/>
      <c r="G33" s="178"/>
      <c r="H33" s="176"/>
      <c r="I33" s="179"/>
      <c r="J33" s="168">
        <f t="shared" si="34"/>
        <v>0</v>
      </c>
      <c r="K33" s="1"/>
      <c r="L33" s="36" t="s">
        <v>157</v>
      </c>
      <c r="M33" s="32" t="str">
        <f t="shared" si="35"/>
        <v/>
      </c>
      <c r="N33" s="33" t="str">
        <f t="shared" si="36"/>
        <v/>
      </c>
      <c r="O33" s="33" t="str">
        <f t="shared" si="37"/>
        <v/>
      </c>
      <c r="P33" s="34" t="str">
        <f t="shared" si="38"/>
        <v/>
      </c>
      <c r="Q33" s="30">
        <f t="shared" si="39"/>
        <v>0</v>
      </c>
      <c r="R33" s="30">
        <f t="shared" si="40"/>
        <v>0</v>
      </c>
      <c r="S33" s="30">
        <f t="shared" si="1"/>
        <v>0</v>
      </c>
      <c r="U33" s="33" t="s">
        <v>158</v>
      </c>
      <c r="V33" s="32">
        <f t="shared" si="41"/>
        <v>0</v>
      </c>
      <c r="W33" s="33">
        <f t="shared" si="42"/>
        <v>0</v>
      </c>
      <c r="X33" s="33">
        <f t="shared" si="43"/>
        <v>0</v>
      </c>
      <c r="Y33" s="33">
        <f t="shared" si="44"/>
        <v>0</v>
      </c>
      <c r="Z33" s="30">
        <f t="shared" si="45"/>
        <v>0</v>
      </c>
      <c r="AA33" s="30">
        <f t="shared" si="46"/>
        <v>0</v>
      </c>
      <c r="AB33" s="30">
        <f t="shared" si="2"/>
        <v>0</v>
      </c>
      <c r="AD33" s="33" t="s">
        <v>159</v>
      </c>
      <c r="AE33" s="32" t="str">
        <f t="shared" si="47"/>
        <v/>
      </c>
      <c r="AF33" s="33" t="str">
        <f t="shared" si="48"/>
        <v/>
      </c>
      <c r="AG33" s="33" t="str">
        <f t="shared" si="49"/>
        <v/>
      </c>
      <c r="AH33" s="33" t="str">
        <f t="shared" si="50"/>
        <v/>
      </c>
      <c r="AI33" s="30">
        <f t="shared" si="51"/>
        <v>0</v>
      </c>
      <c r="AJ33" s="30">
        <f t="shared" si="33"/>
        <v>0</v>
      </c>
      <c r="AK33" s="30">
        <f t="shared" si="3"/>
        <v>0</v>
      </c>
      <c r="AM33" s="238"/>
      <c r="AN33" s="266" t="s">
        <v>160</v>
      </c>
      <c r="AO33" s="266"/>
      <c r="AP33" s="267"/>
      <c r="AQ33" s="267"/>
      <c r="AR33" s="267"/>
      <c r="AS33" s="268">
        <f>E112</f>
        <v>0</v>
      </c>
    </row>
    <row r="34" spans="1:45" ht="14.25" hidden="1" customHeight="1" x14ac:dyDescent="0.25">
      <c r="A34" s="33"/>
      <c r="B34" s="140" t="s">
        <v>162</v>
      </c>
      <c r="C34" s="171"/>
      <c r="D34" s="208"/>
      <c r="E34" s="186"/>
      <c r="F34" s="186"/>
      <c r="G34" s="176"/>
      <c r="H34" s="176"/>
      <c r="I34" s="169"/>
      <c r="J34" s="168">
        <f t="shared" si="34"/>
        <v>0</v>
      </c>
      <c r="K34" s="1"/>
      <c r="L34" s="36" t="s">
        <v>161</v>
      </c>
      <c r="M34" s="32" t="str">
        <f t="shared" si="35"/>
        <v/>
      </c>
      <c r="N34" s="33" t="str">
        <f t="shared" si="36"/>
        <v/>
      </c>
      <c r="O34" s="33" t="str">
        <f t="shared" si="37"/>
        <v/>
      </c>
      <c r="P34" s="34" t="str">
        <f t="shared" si="38"/>
        <v/>
      </c>
      <c r="Q34" s="30">
        <f t="shared" si="39"/>
        <v>0</v>
      </c>
      <c r="R34" s="30">
        <f t="shared" si="40"/>
        <v>0</v>
      </c>
      <c r="S34" s="30">
        <f t="shared" si="1"/>
        <v>0</v>
      </c>
      <c r="U34" s="33" t="s">
        <v>162</v>
      </c>
      <c r="V34" s="32">
        <f t="shared" si="41"/>
        <v>0</v>
      </c>
      <c r="W34" s="33">
        <f t="shared" si="42"/>
        <v>0</v>
      </c>
      <c r="X34" s="33">
        <f t="shared" si="43"/>
        <v>0</v>
      </c>
      <c r="Y34" s="33">
        <f t="shared" si="44"/>
        <v>0</v>
      </c>
      <c r="Z34" s="30">
        <f t="shared" si="45"/>
        <v>0</v>
      </c>
      <c r="AA34" s="30">
        <f t="shared" si="46"/>
        <v>0</v>
      </c>
      <c r="AB34" s="30">
        <f t="shared" si="2"/>
        <v>0</v>
      </c>
      <c r="AD34" s="33" t="s">
        <v>163</v>
      </c>
      <c r="AE34" s="32" t="str">
        <f t="shared" si="47"/>
        <v/>
      </c>
      <c r="AF34" s="33" t="str">
        <f t="shared" si="48"/>
        <v/>
      </c>
      <c r="AG34" s="33" t="str">
        <f t="shared" si="49"/>
        <v/>
      </c>
      <c r="AH34" s="33" t="str">
        <f t="shared" si="50"/>
        <v/>
      </c>
      <c r="AI34" s="30">
        <f t="shared" si="51"/>
        <v>0</v>
      </c>
      <c r="AJ34" s="30">
        <f t="shared" si="33"/>
        <v>0</v>
      </c>
      <c r="AK34" s="30">
        <f t="shared" si="3"/>
        <v>0</v>
      </c>
      <c r="AM34" s="238"/>
      <c r="AN34" s="237" t="s">
        <v>164</v>
      </c>
      <c r="AO34" s="238"/>
      <c r="AP34" s="263"/>
      <c r="AQ34" s="263"/>
      <c r="AR34" s="263"/>
      <c r="AS34" s="269">
        <f>AS32+AS33</f>
        <v>0</v>
      </c>
    </row>
    <row r="35" spans="1:45" ht="14.25" hidden="1" customHeight="1" x14ac:dyDescent="0.25">
      <c r="A35" s="33"/>
      <c r="B35" s="140" t="s">
        <v>166</v>
      </c>
      <c r="C35" s="171"/>
      <c r="D35" s="208"/>
      <c r="E35" s="186"/>
      <c r="F35" s="187"/>
      <c r="G35" s="176"/>
      <c r="H35" s="176"/>
      <c r="I35" s="169"/>
      <c r="J35" s="168">
        <f t="shared" si="34"/>
        <v>0</v>
      </c>
      <c r="K35" s="1"/>
      <c r="L35" s="36" t="s">
        <v>165</v>
      </c>
      <c r="M35" s="32" t="str">
        <f t="shared" si="35"/>
        <v/>
      </c>
      <c r="N35" s="33" t="str">
        <f t="shared" si="36"/>
        <v/>
      </c>
      <c r="O35" s="33" t="str">
        <f t="shared" si="37"/>
        <v/>
      </c>
      <c r="P35" s="34" t="str">
        <f t="shared" si="38"/>
        <v/>
      </c>
      <c r="Q35" s="30">
        <f t="shared" si="39"/>
        <v>0</v>
      </c>
      <c r="R35" s="30">
        <f t="shared" si="40"/>
        <v>0</v>
      </c>
      <c r="S35" s="30">
        <f t="shared" si="1"/>
        <v>0</v>
      </c>
      <c r="U35" s="33" t="s">
        <v>166</v>
      </c>
      <c r="V35" s="32">
        <f t="shared" si="41"/>
        <v>0</v>
      </c>
      <c r="W35" s="33">
        <f t="shared" si="42"/>
        <v>0</v>
      </c>
      <c r="X35" s="33">
        <f t="shared" si="43"/>
        <v>0</v>
      </c>
      <c r="Y35" s="33">
        <f t="shared" si="44"/>
        <v>0</v>
      </c>
      <c r="Z35" s="30">
        <f t="shared" si="45"/>
        <v>0</v>
      </c>
      <c r="AA35" s="30">
        <f t="shared" si="46"/>
        <v>0</v>
      </c>
      <c r="AB35" s="30">
        <f t="shared" si="2"/>
        <v>0</v>
      </c>
      <c r="AD35" s="33" t="s">
        <v>167</v>
      </c>
      <c r="AE35" s="32" t="str">
        <f t="shared" si="47"/>
        <v/>
      </c>
      <c r="AF35" s="33" t="str">
        <f t="shared" si="48"/>
        <v/>
      </c>
      <c r="AG35" s="33" t="str">
        <f t="shared" si="49"/>
        <v/>
      </c>
      <c r="AH35" s="33" t="str">
        <f t="shared" si="50"/>
        <v/>
      </c>
      <c r="AI35" s="30">
        <f t="shared" si="51"/>
        <v>0</v>
      </c>
      <c r="AJ35" s="30">
        <f t="shared" si="33"/>
        <v>0</v>
      </c>
      <c r="AK35" s="30">
        <f t="shared" si="3"/>
        <v>0</v>
      </c>
      <c r="AM35" s="264" t="s">
        <v>168</v>
      </c>
      <c r="AN35" s="264" t="s">
        <v>169</v>
      </c>
      <c r="AO35" s="264"/>
      <c r="AP35" s="263"/>
      <c r="AQ35" s="263"/>
      <c r="AR35" s="263"/>
      <c r="AS35" s="263"/>
    </row>
    <row r="36" spans="1:45" ht="14.25" hidden="1" customHeight="1" x14ac:dyDescent="0.25">
      <c r="A36" s="33"/>
      <c r="B36" s="140" t="s">
        <v>171</v>
      </c>
      <c r="C36" s="171"/>
      <c r="D36" s="208"/>
      <c r="E36" s="186"/>
      <c r="F36" s="187"/>
      <c r="G36" s="176"/>
      <c r="H36" s="176"/>
      <c r="I36" s="169"/>
      <c r="J36" s="168">
        <f t="shared" si="34"/>
        <v>0</v>
      </c>
      <c r="K36" s="1"/>
      <c r="L36" s="36" t="s">
        <v>170</v>
      </c>
      <c r="M36" s="32" t="str">
        <f t="shared" si="35"/>
        <v/>
      </c>
      <c r="N36" s="33" t="str">
        <f t="shared" si="36"/>
        <v/>
      </c>
      <c r="O36" s="33" t="str">
        <f t="shared" si="37"/>
        <v/>
      </c>
      <c r="P36" s="34" t="str">
        <f t="shared" si="38"/>
        <v/>
      </c>
      <c r="Q36" s="30">
        <f t="shared" si="39"/>
        <v>0</v>
      </c>
      <c r="R36" s="30">
        <f t="shared" si="40"/>
        <v>0</v>
      </c>
      <c r="S36" s="30">
        <f t="shared" si="1"/>
        <v>0</v>
      </c>
      <c r="U36" s="33" t="s">
        <v>171</v>
      </c>
      <c r="V36" s="32">
        <f t="shared" si="41"/>
        <v>0</v>
      </c>
      <c r="W36" s="33">
        <f t="shared" si="42"/>
        <v>0</v>
      </c>
      <c r="X36" s="33">
        <f t="shared" si="43"/>
        <v>0</v>
      </c>
      <c r="Y36" s="33">
        <f t="shared" si="44"/>
        <v>0</v>
      </c>
      <c r="Z36" s="30">
        <f t="shared" si="45"/>
        <v>0</v>
      </c>
      <c r="AA36" s="30">
        <f t="shared" si="46"/>
        <v>0</v>
      </c>
      <c r="AB36" s="30">
        <f t="shared" si="2"/>
        <v>0</v>
      </c>
      <c r="AD36" s="33" t="s">
        <v>172</v>
      </c>
      <c r="AE36" s="32" t="str">
        <f t="shared" si="47"/>
        <v/>
      </c>
      <c r="AF36" s="33" t="str">
        <f t="shared" si="48"/>
        <v/>
      </c>
      <c r="AG36" s="33" t="str">
        <f t="shared" si="49"/>
        <v/>
      </c>
      <c r="AH36" s="33" t="str">
        <f t="shared" si="50"/>
        <v/>
      </c>
      <c r="AI36" s="30">
        <f t="shared" si="51"/>
        <v>0</v>
      </c>
      <c r="AJ36" s="30">
        <f t="shared" si="33"/>
        <v>0</v>
      </c>
      <c r="AK36" s="30">
        <f t="shared" si="3"/>
        <v>0</v>
      </c>
      <c r="AM36" s="238"/>
      <c r="AN36" s="237" t="s">
        <v>173</v>
      </c>
      <c r="AO36" s="238"/>
      <c r="AP36" s="263"/>
      <c r="AQ36" s="263"/>
      <c r="AR36" s="263"/>
      <c r="AS36" s="265">
        <f>AS24</f>
        <v>0</v>
      </c>
    </row>
    <row r="37" spans="1:45" ht="14.25" hidden="1" customHeight="1" x14ac:dyDescent="0.25">
      <c r="A37" s="33"/>
      <c r="B37" s="140" t="s">
        <v>175</v>
      </c>
      <c r="C37" s="171"/>
      <c r="D37" s="208"/>
      <c r="E37" s="186"/>
      <c r="F37" s="187"/>
      <c r="G37" s="176"/>
      <c r="H37" s="176"/>
      <c r="I37" s="169"/>
      <c r="J37" s="168">
        <f t="shared" si="34"/>
        <v>0</v>
      </c>
      <c r="K37" s="1"/>
      <c r="L37" s="36" t="s">
        <v>174</v>
      </c>
      <c r="M37" s="32" t="str">
        <f t="shared" si="35"/>
        <v/>
      </c>
      <c r="N37" s="33" t="str">
        <f t="shared" si="36"/>
        <v/>
      </c>
      <c r="O37" s="33" t="str">
        <f t="shared" si="37"/>
        <v/>
      </c>
      <c r="P37" s="34" t="str">
        <f t="shared" si="38"/>
        <v/>
      </c>
      <c r="Q37" s="30">
        <f t="shared" si="39"/>
        <v>0</v>
      </c>
      <c r="R37" s="30">
        <f t="shared" si="40"/>
        <v>0</v>
      </c>
      <c r="S37" s="30">
        <f t="shared" si="1"/>
        <v>0</v>
      </c>
      <c r="U37" s="33" t="s">
        <v>175</v>
      </c>
      <c r="V37" s="32">
        <f t="shared" si="41"/>
        <v>0</v>
      </c>
      <c r="W37" s="33">
        <f t="shared" si="42"/>
        <v>0</v>
      </c>
      <c r="X37" s="33">
        <f t="shared" si="43"/>
        <v>0</v>
      </c>
      <c r="Y37" s="33">
        <f t="shared" si="44"/>
        <v>0</v>
      </c>
      <c r="Z37" s="30">
        <f t="shared" si="45"/>
        <v>0</v>
      </c>
      <c r="AA37" s="30">
        <f t="shared" si="46"/>
        <v>0</v>
      </c>
      <c r="AB37" s="30">
        <f t="shared" si="2"/>
        <v>0</v>
      </c>
      <c r="AD37" s="33" t="s">
        <v>176</v>
      </c>
      <c r="AE37" s="32" t="str">
        <f t="shared" si="47"/>
        <v/>
      </c>
      <c r="AF37" s="33" t="str">
        <f t="shared" si="48"/>
        <v/>
      </c>
      <c r="AG37" s="33" t="str">
        <f t="shared" si="49"/>
        <v/>
      </c>
      <c r="AH37" s="33" t="str">
        <f t="shared" si="50"/>
        <v/>
      </c>
      <c r="AI37" s="30">
        <f t="shared" si="51"/>
        <v>0</v>
      </c>
      <c r="AJ37" s="30">
        <f t="shared" si="33"/>
        <v>0</v>
      </c>
      <c r="AK37" s="30">
        <f t="shared" si="3"/>
        <v>0</v>
      </c>
      <c r="AM37" s="238"/>
      <c r="AN37" s="266" t="s">
        <v>177</v>
      </c>
      <c r="AO37" s="266"/>
      <c r="AP37" s="267"/>
      <c r="AQ37" s="267"/>
      <c r="AR37" s="267"/>
      <c r="AS37" s="268">
        <f>AS34</f>
        <v>0</v>
      </c>
    </row>
    <row r="38" spans="1:45" ht="14.25" hidden="1" customHeight="1" x14ac:dyDescent="0.25">
      <c r="A38" s="33"/>
      <c r="B38" s="140" t="s">
        <v>179</v>
      </c>
      <c r="C38" s="171"/>
      <c r="D38" s="208"/>
      <c r="E38" s="186"/>
      <c r="F38" s="187"/>
      <c r="G38" s="176"/>
      <c r="H38" s="176"/>
      <c r="I38" s="169"/>
      <c r="J38" s="168">
        <f t="shared" si="34"/>
        <v>0</v>
      </c>
      <c r="K38" s="1"/>
      <c r="L38" s="36" t="s">
        <v>178</v>
      </c>
      <c r="M38" s="32" t="str">
        <f t="shared" si="35"/>
        <v/>
      </c>
      <c r="N38" s="33" t="str">
        <f t="shared" si="36"/>
        <v/>
      </c>
      <c r="O38" s="33" t="str">
        <f t="shared" si="37"/>
        <v/>
      </c>
      <c r="P38" s="34" t="str">
        <f t="shared" si="38"/>
        <v/>
      </c>
      <c r="Q38" s="30">
        <f t="shared" si="39"/>
        <v>0</v>
      </c>
      <c r="R38" s="30">
        <f t="shared" si="40"/>
        <v>0</v>
      </c>
      <c r="S38" s="30">
        <f t="shared" si="1"/>
        <v>0</v>
      </c>
      <c r="U38" s="33" t="s">
        <v>179</v>
      </c>
      <c r="V38" s="32">
        <f t="shared" si="41"/>
        <v>0</v>
      </c>
      <c r="W38" s="33">
        <f t="shared" si="42"/>
        <v>0</v>
      </c>
      <c r="X38" s="33">
        <f t="shared" si="43"/>
        <v>0</v>
      </c>
      <c r="Y38" s="33">
        <f t="shared" si="44"/>
        <v>0</v>
      </c>
      <c r="Z38" s="30">
        <f t="shared" si="45"/>
        <v>0</v>
      </c>
      <c r="AA38" s="30">
        <f t="shared" si="46"/>
        <v>0</v>
      </c>
      <c r="AB38" s="30">
        <f t="shared" si="2"/>
        <v>0</v>
      </c>
      <c r="AD38" s="33" t="s">
        <v>180</v>
      </c>
      <c r="AE38" s="32" t="str">
        <f t="shared" si="47"/>
        <v/>
      </c>
      <c r="AF38" s="33" t="str">
        <f t="shared" si="48"/>
        <v/>
      </c>
      <c r="AG38" s="33" t="str">
        <f t="shared" si="49"/>
        <v/>
      </c>
      <c r="AH38" s="33" t="str">
        <f t="shared" si="50"/>
        <v/>
      </c>
      <c r="AI38" s="30">
        <f t="shared" si="51"/>
        <v>0</v>
      </c>
      <c r="AJ38" s="30">
        <f t="shared" si="33"/>
        <v>0</v>
      </c>
      <c r="AK38" s="30">
        <f t="shared" si="3"/>
        <v>0</v>
      </c>
      <c r="AM38" s="238"/>
      <c r="AN38" s="237" t="s">
        <v>181</v>
      </c>
      <c r="AO38" s="238"/>
      <c r="AP38" s="263"/>
      <c r="AQ38" s="263"/>
      <c r="AR38" s="263"/>
      <c r="AS38" s="270">
        <f>AS36-AS37</f>
        <v>0</v>
      </c>
    </row>
    <row r="39" spans="1:45" ht="14.25" hidden="1" customHeight="1" x14ac:dyDescent="0.25">
      <c r="A39" s="33"/>
      <c r="B39" s="140" t="s">
        <v>183</v>
      </c>
      <c r="C39" s="171"/>
      <c r="D39" s="208"/>
      <c r="E39" s="186"/>
      <c r="F39" s="187"/>
      <c r="G39" s="176"/>
      <c r="H39" s="176"/>
      <c r="I39" s="169"/>
      <c r="J39" s="168">
        <f t="shared" si="34"/>
        <v>0</v>
      </c>
      <c r="K39" s="1"/>
      <c r="L39" s="36" t="s">
        <v>182</v>
      </c>
      <c r="M39" s="32" t="str">
        <f t="shared" si="35"/>
        <v/>
      </c>
      <c r="N39" s="33" t="str">
        <f t="shared" si="36"/>
        <v/>
      </c>
      <c r="O39" s="33" t="str">
        <f t="shared" si="37"/>
        <v/>
      </c>
      <c r="P39" s="34" t="str">
        <f t="shared" si="38"/>
        <v/>
      </c>
      <c r="Q39" s="30">
        <f t="shared" si="39"/>
        <v>0</v>
      </c>
      <c r="R39" s="30">
        <f t="shared" si="40"/>
        <v>0</v>
      </c>
      <c r="S39" s="30">
        <f t="shared" si="1"/>
        <v>0</v>
      </c>
      <c r="U39" s="33" t="s">
        <v>183</v>
      </c>
      <c r="V39" s="32">
        <f t="shared" si="41"/>
        <v>0</v>
      </c>
      <c r="W39" s="33">
        <f t="shared" si="42"/>
        <v>0</v>
      </c>
      <c r="X39" s="33">
        <f t="shared" si="43"/>
        <v>0</v>
      </c>
      <c r="Y39" s="33">
        <f t="shared" si="44"/>
        <v>0</v>
      </c>
      <c r="Z39" s="30">
        <f t="shared" si="45"/>
        <v>0</v>
      </c>
      <c r="AA39" s="30">
        <f t="shared" si="46"/>
        <v>0</v>
      </c>
      <c r="AB39" s="30">
        <f t="shared" si="2"/>
        <v>0</v>
      </c>
      <c r="AD39" s="33" t="s">
        <v>184</v>
      </c>
      <c r="AE39" s="32" t="str">
        <f t="shared" si="47"/>
        <v/>
      </c>
      <c r="AF39" s="33" t="str">
        <f t="shared" si="48"/>
        <v/>
      </c>
      <c r="AG39" s="33" t="str">
        <f t="shared" si="49"/>
        <v/>
      </c>
      <c r="AH39" s="33" t="str">
        <f t="shared" si="50"/>
        <v/>
      </c>
      <c r="AI39" s="30">
        <f t="shared" si="51"/>
        <v>0</v>
      </c>
      <c r="AJ39" s="30">
        <f t="shared" si="33"/>
        <v>0</v>
      </c>
      <c r="AK39" s="30">
        <f t="shared" si="3"/>
        <v>0</v>
      </c>
      <c r="AM39" s="264" t="s">
        <v>185</v>
      </c>
      <c r="AN39" s="264" t="s">
        <v>186</v>
      </c>
      <c r="AO39" s="264"/>
      <c r="AP39" s="263"/>
      <c r="AQ39" s="263"/>
      <c r="AR39" s="263"/>
      <c r="AS39" s="263"/>
    </row>
    <row r="40" spans="1:45" ht="14.25" hidden="1" customHeight="1" x14ac:dyDescent="0.25">
      <c r="A40" s="33"/>
      <c r="B40" s="140" t="s">
        <v>188</v>
      </c>
      <c r="C40" s="171"/>
      <c r="D40" s="208"/>
      <c r="E40" s="186"/>
      <c r="F40" s="187"/>
      <c r="G40" s="176"/>
      <c r="H40" s="209"/>
      <c r="I40" s="210"/>
      <c r="J40" s="168">
        <f t="shared" si="34"/>
        <v>0</v>
      </c>
      <c r="K40" s="1"/>
      <c r="L40" s="36" t="s">
        <v>187</v>
      </c>
      <c r="M40" s="32" t="str">
        <f t="shared" si="35"/>
        <v/>
      </c>
      <c r="N40" s="33" t="str">
        <f t="shared" si="36"/>
        <v/>
      </c>
      <c r="O40" s="33" t="str">
        <f t="shared" si="37"/>
        <v/>
      </c>
      <c r="P40" s="34" t="str">
        <f t="shared" si="38"/>
        <v/>
      </c>
      <c r="Q40" s="30">
        <f t="shared" si="39"/>
        <v>0</v>
      </c>
      <c r="R40" s="30">
        <f t="shared" si="40"/>
        <v>0</v>
      </c>
      <c r="S40" s="30">
        <f t="shared" si="1"/>
        <v>0</v>
      </c>
      <c r="U40" s="33" t="s">
        <v>188</v>
      </c>
      <c r="V40" s="32">
        <f t="shared" si="41"/>
        <v>0</v>
      </c>
      <c r="W40" s="33">
        <f t="shared" si="42"/>
        <v>0</v>
      </c>
      <c r="X40" s="33">
        <f t="shared" si="43"/>
        <v>0</v>
      </c>
      <c r="Y40" s="33">
        <f t="shared" si="44"/>
        <v>0</v>
      </c>
      <c r="Z40" s="30">
        <f t="shared" si="45"/>
        <v>0</v>
      </c>
      <c r="AA40" s="30">
        <f t="shared" si="46"/>
        <v>0</v>
      </c>
      <c r="AB40" s="30">
        <f t="shared" si="2"/>
        <v>0</v>
      </c>
      <c r="AD40" s="33" t="s">
        <v>189</v>
      </c>
      <c r="AE40" s="32" t="str">
        <f t="shared" si="47"/>
        <v/>
      </c>
      <c r="AF40" s="33" t="str">
        <f t="shared" si="48"/>
        <v/>
      </c>
      <c r="AG40" s="33" t="str">
        <f t="shared" si="49"/>
        <v/>
      </c>
      <c r="AH40" s="33" t="str">
        <f t="shared" si="50"/>
        <v/>
      </c>
      <c r="AI40" s="30">
        <f t="shared" si="51"/>
        <v>0</v>
      </c>
      <c r="AJ40" s="30">
        <f t="shared" si="33"/>
        <v>0</v>
      </c>
      <c r="AK40" s="30">
        <f t="shared" si="3"/>
        <v>0</v>
      </c>
      <c r="AM40" s="238"/>
      <c r="AN40" s="237" t="s">
        <v>190</v>
      </c>
      <c r="AO40" s="238"/>
      <c r="AP40" s="263"/>
      <c r="AQ40" s="263"/>
      <c r="AR40" s="263"/>
      <c r="AS40" s="269">
        <f>AS27</f>
        <v>0</v>
      </c>
    </row>
    <row r="41" spans="1:45" ht="14.25" hidden="1" customHeight="1" x14ac:dyDescent="0.25">
      <c r="A41" s="33"/>
      <c r="B41" s="140" t="s">
        <v>192</v>
      </c>
      <c r="C41" s="171"/>
      <c r="D41" s="208"/>
      <c r="E41" s="186"/>
      <c r="F41" s="187"/>
      <c r="G41" s="176"/>
      <c r="H41" s="209"/>
      <c r="I41" s="210"/>
      <c r="J41" s="168">
        <f t="shared" si="34"/>
        <v>0</v>
      </c>
      <c r="K41" s="1"/>
      <c r="L41" s="36" t="s">
        <v>191</v>
      </c>
      <c r="M41" s="32" t="str">
        <f t="shared" si="35"/>
        <v/>
      </c>
      <c r="N41" s="33" t="str">
        <f t="shared" si="36"/>
        <v/>
      </c>
      <c r="O41" s="33" t="str">
        <f t="shared" si="37"/>
        <v/>
      </c>
      <c r="P41" s="34" t="str">
        <f t="shared" si="38"/>
        <v/>
      </c>
      <c r="Q41" s="30">
        <f t="shared" si="39"/>
        <v>0</v>
      </c>
      <c r="R41" s="30">
        <f t="shared" si="40"/>
        <v>0</v>
      </c>
      <c r="S41" s="30">
        <f t="shared" si="1"/>
        <v>0</v>
      </c>
      <c r="U41" s="33" t="s">
        <v>192</v>
      </c>
      <c r="V41" s="32">
        <f t="shared" si="41"/>
        <v>0</v>
      </c>
      <c r="W41" s="33">
        <f t="shared" si="42"/>
        <v>0</v>
      </c>
      <c r="X41" s="33">
        <f t="shared" si="43"/>
        <v>0</v>
      </c>
      <c r="Y41" s="33">
        <f t="shared" si="44"/>
        <v>0</v>
      </c>
      <c r="Z41" s="30">
        <f t="shared" si="45"/>
        <v>0</v>
      </c>
      <c r="AA41" s="30">
        <f t="shared" si="46"/>
        <v>0</v>
      </c>
      <c r="AB41" s="30">
        <f t="shared" si="2"/>
        <v>0</v>
      </c>
      <c r="AD41" s="33" t="s">
        <v>193</v>
      </c>
      <c r="AE41" s="32" t="str">
        <f t="shared" si="47"/>
        <v/>
      </c>
      <c r="AF41" s="33" t="str">
        <f t="shared" si="48"/>
        <v/>
      </c>
      <c r="AG41" s="33" t="str">
        <f t="shared" si="49"/>
        <v/>
      </c>
      <c r="AH41" s="33" t="str">
        <f t="shared" si="50"/>
        <v/>
      </c>
      <c r="AI41" s="30">
        <f t="shared" si="51"/>
        <v>0</v>
      </c>
      <c r="AJ41" s="30">
        <f t="shared" si="33"/>
        <v>0</v>
      </c>
      <c r="AK41" s="30">
        <f t="shared" si="3"/>
        <v>0</v>
      </c>
      <c r="AM41" s="238"/>
      <c r="AN41" s="266" t="s">
        <v>194</v>
      </c>
      <c r="AO41" s="266"/>
      <c r="AP41" s="267"/>
      <c r="AQ41" s="267"/>
      <c r="AR41" s="267"/>
      <c r="AS41" s="271">
        <v>0</v>
      </c>
    </row>
    <row r="42" spans="1:45" ht="14.25" hidden="1" customHeight="1" x14ac:dyDescent="0.25">
      <c r="A42" s="33"/>
      <c r="B42" s="140" t="s">
        <v>196</v>
      </c>
      <c r="C42" s="171"/>
      <c r="D42" s="208"/>
      <c r="E42" s="186"/>
      <c r="F42" s="187"/>
      <c r="G42" s="176"/>
      <c r="H42" s="209"/>
      <c r="I42" s="169"/>
      <c r="J42" s="168">
        <f t="shared" si="34"/>
        <v>0</v>
      </c>
      <c r="K42" s="1"/>
      <c r="L42" s="36" t="s">
        <v>195</v>
      </c>
      <c r="M42" s="32" t="str">
        <f t="shared" si="35"/>
        <v/>
      </c>
      <c r="N42" s="33" t="str">
        <f t="shared" si="36"/>
        <v/>
      </c>
      <c r="O42" s="33" t="str">
        <f t="shared" si="37"/>
        <v/>
      </c>
      <c r="P42" s="34" t="str">
        <f t="shared" si="38"/>
        <v/>
      </c>
      <c r="Q42" s="30">
        <f t="shared" si="39"/>
        <v>0</v>
      </c>
      <c r="R42" s="30">
        <f t="shared" si="40"/>
        <v>0</v>
      </c>
      <c r="S42" s="30">
        <f t="shared" si="1"/>
        <v>0</v>
      </c>
      <c r="U42" s="33" t="s">
        <v>196</v>
      </c>
      <c r="V42" s="32">
        <f t="shared" si="41"/>
        <v>0</v>
      </c>
      <c r="W42" s="33">
        <f t="shared" si="42"/>
        <v>0</v>
      </c>
      <c r="X42" s="33">
        <f t="shared" si="43"/>
        <v>0</v>
      </c>
      <c r="Y42" s="33">
        <f t="shared" si="44"/>
        <v>0</v>
      </c>
      <c r="Z42" s="30">
        <f t="shared" si="45"/>
        <v>0</v>
      </c>
      <c r="AA42" s="30">
        <f t="shared" si="46"/>
        <v>0</v>
      </c>
      <c r="AB42" s="30">
        <f t="shared" si="2"/>
        <v>0</v>
      </c>
      <c r="AD42" s="33" t="s">
        <v>197</v>
      </c>
      <c r="AE42" s="32" t="str">
        <f t="shared" si="47"/>
        <v/>
      </c>
      <c r="AF42" s="33" t="str">
        <f t="shared" si="48"/>
        <v/>
      </c>
      <c r="AG42" s="33" t="str">
        <f t="shared" si="49"/>
        <v/>
      </c>
      <c r="AH42" s="33" t="str">
        <f t="shared" si="50"/>
        <v/>
      </c>
      <c r="AI42" s="30">
        <f t="shared" si="51"/>
        <v>0</v>
      </c>
      <c r="AJ42" s="30">
        <f t="shared" si="33"/>
        <v>0</v>
      </c>
      <c r="AK42" s="30">
        <f t="shared" si="3"/>
        <v>0</v>
      </c>
      <c r="AM42" s="238"/>
      <c r="AN42" s="237" t="s">
        <v>198</v>
      </c>
      <c r="AO42" s="238"/>
      <c r="AP42" s="263"/>
      <c r="AQ42" s="263"/>
      <c r="AR42" s="263"/>
      <c r="AS42" s="269">
        <f>AS40+AS41</f>
        <v>0</v>
      </c>
    </row>
    <row r="43" spans="1:45" ht="14.25" hidden="1" customHeight="1" x14ac:dyDescent="0.25">
      <c r="A43" s="33"/>
      <c r="B43" s="140" t="s">
        <v>200</v>
      </c>
      <c r="C43" s="171"/>
      <c r="D43" s="208"/>
      <c r="E43" s="186"/>
      <c r="F43" s="187"/>
      <c r="G43" s="176"/>
      <c r="H43" s="209"/>
      <c r="I43" s="169"/>
      <c r="J43" s="168">
        <f t="shared" si="34"/>
        <v>0</v>
      </c>
      <c r="K43" s="1"/>
      <c r="L43" s="36" t="s">
        <v>199</v>
      </c>
      <c r="M43" s="32" t="str">
        <f t="shared" si="35"/>
        <v/>
      </c>
      <c r="N43" s="33" t="str">
        <f t="shared" si="36"/>
        <v/>
      </c>
      <c r="O43" s="33" t="str">
        <f t="shared" si="37"/>
        <v/>
      </c>
      <c r="P43" s="34" t="str">
        <f t="shared" si="38"/>
        <v/>
      </c>
      <c r="Q43" s="30">
        <f t="shared" si="39"/>
        <v>0</v>
      </c>
      <c r="R43" s="30">
        <f t="shared" si="40"/>
        <v>0</v>
      </c>
      <c r="S43" s="30">
        <f t="shared" si="1"/>
        <v>0</v>
      </c>
      <c r="U43" s="33" t="s">
        <v>200</v>
      </c>
      <c r="V43" s="32">
        <f t="shared" si="41"/>
        <v>0</v>
      </c>
      <c r="W43" s="33">
        <f t="shared" si="42"/>
        <v>0</v>
      </c>
      <c r="X43" s="33">
        <f t="shared" si="43"/>
        <v>0</v>
      </c>
      <c r="Y43" s="33">
        <f t="shared" si="44"/>
        <v>0</v>
      </c>
      <c r="Z43" s="30">
        <f t="shared" si="45"/>
        <v>0</v>
      </c>
      <c r="AA43" s="30">
        <f t="shared" si="46"/>
        <v>0</v>
      </c>
      <c r="AB43" s="30">
        <f t="shared" si="2"/>
        <v>0</v>
      </c>
      <c r="AD43" s="33" t="s">
        <v>201</v>
      </c>
      <c r="AE43" s="32" t="str">
        <f t="shared" si="47"/>
        <v/>
      </c>
      <c r="AF43" s="33" t="str">
        <f t="shared" si="48"/>
        <v/>
      </c>
      <c r="AG43" s="33" t="str">
        <f t="shared" si="49"/>
        <v/>
      </c>
      <c r="AH43" s="33" t="str">
        <f t="shared" si="50"/>
        <v/>
      </c>
      <c r="AI43" s="30">
        <f t="shared" si="51"/>
        <v>0</v>
      </c>
      <c r="AJ43" s="30">
        <f t="shared" si="33"/>
        <v>0</v>
      </c>
      <c r="AK43" s="30">
        <f t="shared" si="3"/>
        <v>0</v>
      </c>
      <c r="AM43" s="238"/>
      <c r="AN43" s="266" t="s">
        <v>202</v>
      </c>
      <c r="AO43" s="266"/>
      <c r="AP43" s="267"/>
      <c r="AQ43" s="267"/>
      <c r="AR43" s="267"/>
      <c r="AS43" s="271">
        <f>E110</f>
        <v>0</v>
      </c>
    </row>
    <row r="44" spans="1:45" ht="14.25" hidden="1" customHeight="1" x14ac:dyDescent="0.25">
      <c r="A44" s="33"/>
      <c r="B44" s="140" t="s">
        <v>204</v>
      </c>
      <c r="C44" s="171"/>
      <c r="D44" s="208"/>
      <c r="E44" s="186"/>
      <c r="F44" s="187"/>
      <c r="G44" s="178"/>
      <c r="H44" s="176"/>
      <c r="I44" s="179"/>
      <c r="J44" s="168">
        <f t="shared" si="34"/>
        <v>0</v>
      </c>
      <c r="K44" s="1"/>
      <c r="L44" s="36" t="s">
        <v>203</v>
      </c>
      <c r="M44" s="32" t="str">
        <f t="shared" si="35"/>
        <v/>
      </c>
      <c r="N44" s="33" t="str">
        <f t="shared" si="36"/>
        <v/>
      </c>
      <c r="O44" s="33" t="str">
        <f t="shared" si="37"/>
        <v/>
      </c>
      <c r="P44" s="34" t="str">
        <f t="shared" si="38"/>
        <v/>
      </c>
      <c r="Q44" s="30">
        <f t="shared" si="39"/>
        <v>0</v>
      </c>
      <c r="R44" s="30">
        <f t="shared" si="40"/>
        <v>0</v>
      </c>
      <c r="S44" s="30">
        <f t="shared" si="1"/>
        <v>0</v>
      </c>
      <c r="U44" s="33" t="s">
        <v>204</v>
      </c>
      <c r="V44" s="32">
        <f t="shared" si="41"/>
        <v>0</v>
      </c>
      <c r="W44" s="33">
        <f t="shared" si="42"/>
        <v>0</v>
      </c>
      <c r="X44" s="33">
        <f t="shared" si="43"/>
        <v>0</v>
      </c>
      <c r="Y44" s="33">
        <f t="shared" si="44"/>
        <v>0</v>
      </c>
      <c r="Z44" s="30">
        <f t="shared" si="45"/>
        <v>0</v>
      </c>
      <c r="AA44" s="30">
        <f t="shared" si="46"/>
        <v>0</v>
      </c>
      <c r="AB44" s="30">
        <f t="shared" si="2"/>
        <v>0</v>
      </c>
      <c r="AD44" s="33" t="s">
        <v>205</v>
      </c>
      <c r="AE44" s="32" t="str">
        <f t="shared" si="47"/>
        <v/>
      </c>
      <c r="AF44" s="33" t="str">
        <f t="shared" si="48"/>
        <v/>
      </c>
      <c r="AG44" s="33" t="str">
        <f t="shared" si="49"/>
        <v/>
      </c>
      <c r="AH44" s="33" t="str">
        <f t="shared" si="50"/>
        <v/>
      </c>
      <c r="AI44" s="30">
        <f t="shared" si="51"/>
        <v>0</v>
      </c>
      <c r="AJ44" s="30">
        <f t="shared" si="33"/>
        <v>0</v>
      </c>
      <c r="AK44" s="30">
        <f t="shared" si="3"/>
        <v>0</v>
      </c>
      <c r="AM44" s="238"/>
      <c r="AN44" s="237" t="s">
        <v>206</v>
      </c>
      <c r="AO44" s="238"/>
      <c r="AP44" s="263"/>
      <c r="AQ44" s="263"/>
      <c r="AR44" s="263"/>
      <c r="AS44" s="269">
        <f>AS42-AS43</f>
        <v>0</v>
      </c>
    </row>
    <row r="45" spans="1:45" ht="14.25" hidden="1" customHeight="1" x14ac:dyDescent="0.25">
      <c r="A45" s="33"/>
      <c r="B45" s="140" t="s">
        <v>208</v>
      </c>
      <c r="C45" s="171"/>
      <c r="D45" s="208"/>
      <c r="E45" s="211"/>
      <c r="F45" s="211"/>
      <c r="G45" s="176"/>
      <c r="H45" s="182"/>
      <c r="I45" s="170"/>
      <c r="J45" s="168">
        <f t="shared" si="34"/>
        <v>0</v>
      </c>
      <c r="K45" s="1"/>
      <c r="L45" s="36" t="s">
        <v>207</v>
      </c>
      <c r="M45" s="32" t="str">
        <f t="shared" si="35"/>
        <v/>
      </c>
      <c r="N45" s="33" t="str">
        <f t="shared" si="36"/>
        <v/>
      </c>
      <c r="O45" s="33" t="str">
        <f t="shared" si="37"/>
        <v/>
      </c>
      <c r="P45" s="34" t="str">
        <f t="shared" si="38"/>
        <v/>
      </c>
      <c r="Q45" s="30">
        <f t="shared" si="39"/>
        <v>0</v>
      </c>
      <c r="R45" s="30">
        <f t="shared" si="40"/>
        <v>0</v>
      </c>
      <c r="S45" s="30">
        <f t="shared" si="1"/>
        <v>0</v>
      </c>
      <c r="U45" s="33" t="s">
        <v>208</v>
      </c>
      <c r="V45" s="32">
        <f t="shared" si="41"/>
        <v>0</v>
      </c>
      <c r="W45" s="33">
        <f t="shared" si="42"/>
        <v>0</v>
      </c>
      <c r="X45" s="33">
        <f t="shared" si="43"/>
        <v>0</v>
      </c>
      <c r="Y45" s="33">
        <f t="shared" si="44"/>
        <v>0</v>
      </c>
      <c r="Z45" s="30">
        <f t="shared" si="45"/>
        <v>0</v>
      </c>
      <c r="AA45" s="30">
        <f t="shared" si="46"/>
        <v>0</v>
      </c>
      <c r="AB45" s="30">
        <f t="shared" si="2"/>
        <v>0</v>
      </c>
      <c r="AD45" s="33" t="s">
        <v>209</v>
      </c>
      <c r="AE45" s="32" t="str">
        <f t="shared" si="47"/>
        <v/>
      </c>
      <c r="AF45" s="33" t="str">
        <f t="shared" si="48"/>
        <v/>
      </c>
      <c r="AG45" s="33" t="str">
        <f t="shared" si="49"/>
        <v/>
      </c>
      <c r="AH45" s="33" t="str">
        <f t="shared" si="50"/>
        <v/>
      </c>
      <c r="AI45" s="30">
        <f t="shared" si="51"/>
        <v>0</v>
      </c>
      <c r="AJ45" s="30">
        <f t="shared" si="33"/>
        <v>0</v>
      </c>
      <c r="AK45" s="30">
        <f t="shared" si="3"/>
        <v>0</v>
      </c>
      <c r="AM45" s="264" t="s">
        <v>210</v>
      </c>
      <c r="AN45" s="264" t="s">
        <v>211</v>
      </c>
      <c r="AO45" s="264"/>
      <c r="AP45" s="264"/>
      <c r="AQ45" s="264"/>
      <c r="AR45" s="238"/>
      <c r="AS45" s="238"/>
    </row>
    <row r="46" spans="1:45" ht="14.25" hidden="1" customHeight="1" x14ac:dyDescent="0.25">
      <c r="A46" s="33"/>
      <c r="B46" s="140" t="s">
        <v>213</v>
      </c>
      <c r="C46" s="171"/>
      <c r="D46" s="208"/>
      <c r="E46" s="211"/>
      <c r="F46" s="211"/>
      <c r="G46" s="176"/>
      <c r="H46" s="169"/>
      <c r="I46" s="169"/>
      <c r="J46" s="168">
        <f t="shared" si="34"/>
        <v>0</v>
      </c>
      <c r="K46" s="1"/>
      <c r="L46" s="36" t="s">
        <v>212</v>
      </c>
      <c r="M46" s="32" t="str">
        <f t="shared" si="35"/>
        <v/>
      </c>
      <c r="N46" s="33" t="str">
        <f t="shared" si="36"/>
        <v/>
      </c>
      <c r="O46" s="33" t="str">
        <f t="shared" si="37"/>
        <v/>
      </c>
      <c r="P46" s="34" t="str">
        <f t="shared" si="38"/>
        <v/>
      </c>
      <c r="Q46" s="30">
        <f t="shared" si="39"/>
        <v>0</v>
      </c>
      <c r="R46" s="30">
        <f t="shared" si="40"/>
        <v>0</v>
      </c>
      <c r="S46" s="30">
        <f t="shared" si="1"/>
        <v>0</v>
      </c>
      <c r="U46" s="33" t="s">
        <v>213</v>
      </c>
      <c r="V46" s="32">
        <f t="shared" si="41"/>
        <v>0</v>
      </c>
      <c r="W46" s="33">
        <f t="shared" si="42"/>
        <v>0</v>
      </c>
      <c r="X46" s="33">
        <f t="shared" si="43"/>
        <v>0</v>
      </c>
      <c r="Y46" s="33">
        <f t="shared" si="44"/>
        <v>0</v>
      </c>
      <c r="Z46" s="30">
        <f t="shared" si="45"/>
        <v>0</v>
      </c>
      <c r="AA46" s="30">
        <f t="shared" si="46"/>
        <v>0</v>
      </c>
      <c r="AB46" s="30">
        <f t="shared" si="2"/>
        <v>0</v>
      </c>
      <c r="AD46" s="33" t="s">
        <v>214</v>
      </c>
      <c r="AE46" s="32" t="str">
        <f t="shared" si="47"/>
        <v/>
      </c>
      <c r="AF46" s="33" t="str">
        <f t="shared" si="48"/>
        <v/>
      </c>
      <c r="AG46" s="33" t="str">
        <f t="shared" si="49"/>
        <v/>
      </c>
      <c r="AH46" s="33" t="str">
        <f t="shared" si="50"/>
        <v/>
      </c>
      <c r="AI46" s="30">
        <f t="shared" si="51"/>
        <v>0</v>
      </c>
      <c r="AJ46" s="30">
        <f t="shared" si="33"/>
        <v>0</v>
      </c>
      <c r="AK46" s="30">
        <f t="shared" si="3"/>
        <v>0</v>
      </c>
      <c r="AM46" s="238"/>
      <c r="AN46" s="237" t="s">
        <v>215</v>
      </c>
      <c r="AO46" s="238"/>
      <c r="AP46" s="238"/>
      <c r="AQ46" s="238"/>
      <c r="AR46" s="238"/>
      <c r="AS46" s="238"/>
    </row>
    <row r="47" spans="1:45" ht="14.25" hidden="1" customHeight="1" x14ac:dyDescent="0.25">
      <c r="A47" s="33"/>
      <c r="B47" s="140" t="s">
        <v>217</v>
      </c>
      <c r="C47" s="171"/>
      <c r="D47" s="208"/>
      <c r="E47" s="211"/>
      <c r="F47" s="211"/>
      <c r="G47" s="176"/>
      <c r="H47" s="169"/>
      <c r="I47" s="169"/>
      <c r="J47" s="168">
        <f t="shared" si="34"/>
        <v>0</v>
      </c>
      <c r="K47" s="1"/>
      <c r="L47" s="36" t="s">
        <v>216</v>
      </c>
      <c r="M47" s="32" t="str">
        <f t="shared" si="35"/>
        <v/>
      </c>
      <c r="N47" s="33" t="str">
        <f t="shared" si="36"/>
        <v/>
      </c>
      <c r="O47" s="33" t="str">
        <f t="shared" si="37"/>
        <v/>
      </c>
      <c r="P47" s="34" t="str">
        <f t="shared" si="38"/>
        <v/>
      </c>
      <c r="Q47" s="30">
        <f t="shared" si="39"/>
        <v>0</v>
      </c>
      <c r="R47" s="30">
        <f t="shared" si="40"/>
        <v>0</v>
      </c>
      <c r="S47" s="30">
        <f t="shared" si="1"/>
        <v>0</v>
      </c>
      <c r="U47" s="33" t="s">
        <v>217</v>
      </c>
      <c r="V47" s="32">
        <f t="shared" si="41"/>
        <v>0</v>
      </c>
      <c r="W47" s="33">
        <f t="shared" si="42"/>
        <v>0</v>
      </c>
      <c r="X47" s="33">
        <f t="shared" si="43"/>
        <v>0</v>
      </c>
      <c r="Y47" s="33">
        <f t="shared" si="44"/>
        <v>0</v>
      </c>
      <c r="Z47" s="30">
        <f t="shared" si="45"/>
        <v>0</v>
      </c>
      <c r="AA47" s="30">
        <f t="shared" si="46"/>
        <v>0</v>
      </c>
      <c r="AB47" s="30">
        <f t="shared" si="2"/>
        <v>0</v>
      </c>
      <c r="AD47" s="33" t="s">
        <v>218</v>
      </c>
      <c r="AE47" s="32" t="str">
        <f t="shared" si="47"/>
        <v/>
      </c>
      <c r="AF47" s="33" t="str">
        <f t="shared" si="48"/>
        <v/>
      </c>
      <c r="AG47" s="33" t="str">
        <f t="shared" si="49"/>
        <v/>
      </c>
      <c r="AH47" s="33" t="str">
        <f t="shared" si="50"/>
        <v/>
      </c>
      <c r="AI47" s="30">
        <f t="shared" si="51"/>
        <v>0</v>
      </c>
      <c r="AJ47" s="30">
        <f t="shared" si="33"/>
        <v>0</v>
      </c>
      <c r="AK47" s="30">
        <f t="shared" si="3"/>
        <v>0</v>
      </c>
      <c r="AM47" s="238"/>
      <c r="AN47" s="238"/>
      <c r="AO47" s="238"/>
      <c r="AP47" s="238"/>
      <c r="AQ47" s="238"/>
      <c r="AR47" s="238"/>
      <c r="AS47" s="238"/>
    </row>
    <row r="48" spans="1:45" ht="14.25" hidden="1" customHeight="1" x14ac:dyDescent="0.25">
      <c r="A48" s="33"/>
      <c r="B48" s="140" t="s">
        <v>220</v>
      </c>
      <c r="C48" s="171"/>
      <c r="D48" s="208"/>
      <c r="E48" s="211"/>
      <c r="F48" s="211"/>
      <c r="G48" s="176"/>
      <c r="H48" s="169"/>
      <c r="I48" s="169"/>
      <c r="J48" s="168">
        <f t="shared" si="34"/>
        <v>0</v>
      </c>
      <c r="K48" s="1"/>
      <c r="L48" s="36" t="s">
        <v>219</v>
      </c>
      <c r="M48" s="32" t="str">
        <f t="shared" si="35"/>
        <v/>
      </c>
      <c r="N48" s="33" t="str">
        <f t="shared" si="36"/>
        <v/>
      </c>
      <c r="O48" s="33" t="str">
        <f t="shared" si="37"/>
        <v/>
      </c>
      <c r="P48" s="34" t="str">
        <f t="shared" si="38"/>
        <v/>
      </c>
      <c r="Q48" s="30">
        <f t="shared" si="39"/>
        <v>0</v>
      </c>
      <c r="R48" s="30">
        <f t="shared" si="40"/>
        <v>0</v>
      </c>
      <c r="S48" s="30">
        <f t="shared" si="1"/>
        <v>0</v>
      </c>
      <c r="U48" s="33" t="s">
        <v>220</v>
      </c>
      <c r="V48" s="32">
        <f t="shared" si="41"/>
        <v>0</v>
      </c>
      <c r="W48" s="33">
        <f t="shared" si="42"/>
        <v>0</v>
      </c>
      <c r="X48" s="33">
        <f t="shared" si="43"/>
        <v>0</v>
      </c>
      <c r="Y48" s="33">
        <f t="shared" si="44"/>
        <v>0</v>
      </c>
      <c r="Z48" s="30">
        <f t="shared" si="45"/>
        <v>0</v>
      </c>
      <c r="AA48" s="30">
        <f t="shared" si="46"/>
        <v>0</v>
      </c>
      <c r="AB48" s="30">
        <f t="shared" si="2"/>
        <v>0</v>
      </c>
      <c r="AD48" s="33" t="s">
        <v>221</v>
      </c>
      <c r="AE48" s="32" t="str">
        <f t="shared" si="47"/>
        <v/>
      </c>
      <c r="AF48" s="33" t="str">
        <f t="shared" si="48"/>
        <v/>
      </c>
      <c r="AG48" s="33" t="str">
        <f t="shared" si="49"/>
        <v/>
      </c>
      <c r="AH48" s="33" t="str">
        <f t="shared" si="50"/>
        <v/>
      </c>
      <c r="AI48" s="30">
        <f t="shared" si="51"/>
        <v>0</v>
      </c>
      <c r="AJ48" s="30">
        <f t="shared" si="33"/>
        <v>0</v>
      </c>
      <c r="AK48" s="30">
        <f t="shared" si="3"/>
        <v>0</v>
      </c>
      <c r="AM48" s="238"/>
      <c r="AN48" s="238"/>
      <c r="AO48" s="238"/>
      <c r="AP48" s="238"/>
      <c r="AQ48" s="238"/>
      <c r="AR48" s="238"/>
      <c r="AS48" s="238"/>
    </row>
    <row r="49" spans="1:44" ht="14.25" hidden="1" customHeight="1" x14ac:dyDescent="0.25">
      <c r="A49" s="33"/>
      <c r="B49" s="140" t="s">
        <v>223</v>
      </c>
      <c r="C49" s="171"/>
      <c r="D49" s="208"/>
      <c r="E49" s="211"/>
      <c r="F49" s="211"/>
      <c r="G49" s="176"/>
      <c r="H49" s="169"/>
      <c r="I49" s="169"/>
      <c r="J49" s="168">
        <f t="shared" si="34"/>
        <v>0</v>
      </c>
      <c r="K49" s="1"/>
      <c r="L49" s="36" t="s">
        <v>222</v>
      </c>
      <c r="M49" s="32" t="str">
        <f t="shared" si="35"/>
        <v/>
      </c>
      <c r="N49" s="33" t="str">
        <f t="shared" si="36"/>
        <v/>
      </c>
      <c r="O49" s="33" t="str">
        <f t="shared" si="37"/>
        <v/>
      </c>
      <c r="P49" s="34" t="str">
        <f t="shared" si="38"/>
        <v/>
      </c>
      <c r="Q49" s="30">
        <f t="shared" si="39"/>
        <v>0</v>
      </c>
      <c r="R49" s="30">
        <f t="shared" si="40"/>
        <v>0</v>
      </c>
      <c r="S49" s="30">
        <f t="shared" si="1"/>
        <v>0</v>
      </c>
      <c r="U49" s="33" t="s">
        <v>223</v>
      </c>
      <c r="V49" s="32">
        <f t="shared" si="41"/>
        <v>0</v>
      </c>
      <c r="W49" s="33">
        <f t="shared" si="42"/>
        <v>0</v>
      </c>
      <c r="X49" s="33">
        <f t="shared" si="43"/>
        <v>0</v>
      </c>
      <c r="Y49" s="33">
        <f t="shared" si="44"/>
        <v>0</v>
      </c>
      <c r="Z49" s="30">
        <f t="shared" si="45"/>
        <v>0</v>
      </c>
      <c r="AA49" s="30">
        <f t="shared" si="46"/>
        <v>0</v>
      </c>
      <c r="AB49" s="30">
        <f t="shared" si="2"/>
        <v>0</v>
      </c>
      <c r="AD49" s="33" t="s">
        <v>224</v>
      </c>
      <c r="AE49" s="32" t="str">
        <f t="shared" si="47"/>
        <v/>
      </c>
      <c r="AF49" s="33" t="str">
        <f t="shared" si="48"/>
        <v/>
      </c>
      <c r="AG49" s="33" t="str">
        <f t="shared" si="49"/>
        <v/>
      </c>
      <c r="AH49" s="33" t="str">
        <f t="shared" si="50"/>
        <v/>
      </c>
      <c r="AI49" s="30">
        <f t="shared" si="51"/>
        <v>0</v>
      </c>
      <c r="AJ49" s="30">
        <f t="shared" si="33"/>
        <v>0</v>
      </c>
      <c r="AK49" s="30">
        <f t="shared" si="3"/>
        <v>0</v>
      </c>
      <c r="AR49" s="25" t="s">
        <v>495</v>
      </c>
    </row>
    <row r="50" spans="1:44" ht="14.25" hidden="1" customHeight="1" x14ac:dyDescent="0.25">
      <c r="A50" s="33"/>
      <c r="B50" s="140" t="s">
        <v>227</v>
      </c>
      <c r="C50" s="171"/>
      <c r="D50" s="208"/>
      <c r="E50" s="211"/>
      <c r="F50" s="211"/>
      <c r="G50" s="176"/>
      <c r="H50" s="169"/>
      <c r="I50" s="169"/>
      <c r="J50" s="168">
        <f t="shared" si="34"/>
        <v>0</v>
      </c>
      <c r="K50" s="1"/>
      <c r="L50" s="36" t="s">
        <v>226</v>
      </c>
      <c r="M50" s="32" t="str">
        <f t="shared" si="35"/>
        <v/>
      </c>
      <c r="N50" s="33" t="str">
        <f t="shared" si="36"/>
        <v/>
      </c>
      <c r="O50" s="33" t="str">
        <f t="shared" si="37"/>
        <v/>
      </c>
      <c r="P50" s="34" t="str">
        <f t="shared" si="38"/>
        <v/>
      </c>
      <c r="Q50" s="30">
        <f t="shared" si="39"/>
        <v>0</v>
      </c>
      <c r="R50" s="30">
        <f t="shared" si="40"/>
        <v>0</v>
      </c>
      <c r="S50" s="30">
        <f t="shared" si="1"/>
        <v>0</v>
      </c>
      <c r="U50" s="33" t="s">
        <v>227</v>
      </c>
      <c r="V50" s="32">
        <f t="shared" si="41"/>
        <v>0</v>
      </c>
      <c r="W50" s="33">
        <f t="shared" si="42"/>
        <v>0</v>
      </c>
      <c r="X50" s="33">
        <f t="shared" si="43"/>
        <v>0</v>
      </c>
      <c r="Y50" s="33">
        <f t="shared" si="44"/>
        <v>0</v>
      </c>
      <c r="Z50" s="30">
        <f t="shared" si="45"/>
        <v>0</v>
      </c>
      <c r="AA50" s="30">
        <f t="shared" si="46"/>
        <v>0</v>
      </c>
      <c r="AB50" s="30">
        <f t="shared" si="2"/>
        <v>0</v>
      </c>
      <c r="AD50" s="33" t="s">
        <v>228</v>
      </c>
      <c r="AE50" s="32" t="str">
        <f t="shared" si="47"/>
        <v/>
      </c>
      <c r="AF50" s="33" t="str">
        <f t="shared" si="48"/>
        <v/>
      </c>
      <c r="AG50" s="33" t="str">
        <f t="shared" si="49"/>
        <v/>
      </c>
      <c r="AH50" s="33" t="str">
        <f t="shared" si="50"/>
        <v/>
      </c>
      <c r="AI50" s="30">
        <f t="shared" si="51"/>
        <v>0</v>
      </c>
      <c r="AJ50" s="30">
        <f t="shared" si="33"/>
        <v>0</v>
      </c>
      <c r="AK50" s="30">
        <f t="shared" si="3"/>
        <v>0</v>
      </c>
      <c r="AN50" s="3" t="s">
        <v>229</v>
      </c>
    </row>
    <row r="51" spans="1:44" ht="14.25" hidden="1" customHeight="1" x14ac:dyDescent="0.25">
      <c r="A51" s="33"/>
      <c r="B51" s="140" t="s">
        <v>231</v>
      </c>
      <c r="C51" s="33"/>
      <c r="D51" s="204"/>
      <c r="E51" s="139"/>
      <c r="F51" s="139"/>
      <c r="G51" s="205"/>
      <c r="H51" s="206"/>
      <c r="I51" s="206"/>
      <c r="J51" s="30">
        <f t="shared" si="34"/>
        <v>0</v>
      </c>
      <c r="K51" s="1"/>
      <c r="L51" s="36" t="s">
        <v>230</v>
      </c>
      <c r="M51" s="32" t="str">
        <f t="shared" si="35"/>
        <v/>
      </c>
      <c r="N51" s="33" t="str">
        <f t="shared" si="36"/>
        <v/>
      </c>
      <c r="O51" s="33" t="str">
        <f t="shared" si="37"/>
        <v/>
      </c>
      <c r="P51" s="34" t="str">
        <f t="shared" si="38"/>
        <v/>
      </c>
      <c r="Q51" s="30">
        <f t="shared" si="39"/>
        <v>0</v>
      </c>
      <c r="R51" s="30">
        <f t="shared" si="40"/>
        <v>0</v>
      </c>
      <c r="S51" s="30">
        <f t="shared" si="1"/>
        <v>0</v>
      </c>
      <c r="U51" s="33" t="s">
        <v>231</v>
      </c>
      <c r="V51" s="32">
        <f t="shared" si="41"/>
        <v>0</v>
      </c>
      <c r="W51" s="33">
        <f t="shared" si="42"/>
        <v>0</v>
      </c>
      <c r="X51" s="33">
        <f t="shared" si="43"/>
        <v>0</v>
      </c>
      <c r="Y51" s="33">
        <f t="shared" si="44"/>
        <v>0</v>
      </c>
      <c r="Z51" s="30">
        <f t="shared" si="45"/>
        <v>0</v>
      </c>
      <c r="AA51" s="30">
        <f t="shared" si="46"/>
        <v>0</v>
      </c>
      <c r="AB51" s="30">
        <f t="shared" si="2"/>
        <v>0</v>
      </c>
      <c r="AD51" s="33" t="s">
        <v>232</v>
      </c>
      <c r="AE51" s="32" t="str">
        <f t="shared" si="47"/>
        <v/>
      </c>
      <c r="AF51" s="33" t="str">
        <f t="shared" si="48"/>
        <v/>
      </c>
      <c r="AG51" s="33" t="str">
        <f t="shared" si="49"/>
        <v/>
      </c>
      <c r="AH51" s="33" t="str">
        <f t="shared" si="50"/>
        <v/>
      </c>
      <c r="AI51" s="30">
        <f t="shared" si="51"/>
        <v>0</v>
      </c>
      <c r="AJ51" s="30">
        <f t="shared" si="33"/>
        <v>0</v>
      </c>
      <c r="AK51" s="30">
        <f t="shared" si="3"/>
        <v>0</v>
      </c>
      <c r="AN51" s="3" t="s">
        <v>233</v>
      </c>
      <c r="AR51" s="3" t="s">
        <v>234</v>
      </c>
    </row>
    <row r="52" spans="1:44" ht="14.25" hidden="1" customHeight="1" x14ac:dyDescent="0.25">
      <c r="A52" s="33"/>
      <c r="B52" s="140" t="s">
        <v>236</v>
      </c>
      <c r="C52" s="33"/>
      <c r="D52" s="32"/>
      <c r="E52" s="33"/>
      <c r="F52" s="33"/>
      <c r="G52" s="130"/>
      <c r="H52" s="133"/>
      <c r="I52" s="134"/>
      <c r="J52" s="30">
        <f t="shared" si="34"/>
        <v>0</v>
      </c>
      <c r="K52" s="1"/>
      <c r="L52" s="36" t="s">
        <v>235</v>
      </c>
      <c r="M52" s="32" t="str">
        <f t="shared" si="35"/>
        <v/>
      </c>
      <c r="N52" s="33" t="str">
        <f t="shared" si="36"/>
        <v/>
      </c>
      <c r="O52" s="33" t="str">
        <f t="shared" si="37"/>
        <v/>
      </c>
      <c r="P52" s="34" t="str">
        <f t="shared" si="38"/>
        <v/>
      </c>
      <c r="Q52" s="30">
        <f t="shared" si="39"/>
        <v>0</v>
      </c>
      <c r="R52" s="30">
        <f t="shared" si="40"/>
        <v>0</v>
      </c>
      <c r="S52" s="30">
        <f t="shared" si="1"/>
        <v>0</v>
      </c>
      <c r="U52" s="33" t="s">
        <v>236</v>
      </c>
      <c r="V52" s="32">
        <f t="shared" si="41"/>
        <v>0</v>
      </c>
      <c r="W52" s="33">
        <f t="shared" si="42"/>
        <v>0</v>
      </c>
      <c r="X52" s="33">
        <f t="shared" si="43"/>
        <v>0</v>
      </c>
      <c r="Y52" s="33">
        <f t="shared" si="44"/>
        <v>0</v>
      </c>
      <c r="Z52" s="30">
        <f t="shared" si="45"/>
        <v>0</v>
      </c>
      <c r="AA52" s="30">
        <f t="shared" si="46"/>
        <v>0</v>
      </c>
      <c r="AB52" s="30">
        <f t="shared" si="2"/>
        <v>0</v>
      </c>
      <c r="AD52" s="33" t="s">
        <v>237</v>
      </c>
      <c r="AE52" s="32" t="str">
        <f t="shared" si="47"/>
        <v/>
      </c>
      <c r="AF52" s="33" t="str">
        <f t="shared" si="48"/>
        <v/>
      </c>
      <c r="AG52" s="33" t="str">
        <f t="shared" si="49"/>
        <v/>
      </c>
      <c r="AH52" s="33" t="str">
        <f t="shared" si="50"/>
        <v/>
      </c>
      <c r="AI52" s="30">
        <f t="shared" si="51"/>
        <v>0</v>
      </c>
      <c r="AJ52" s="30">
        <f t="shared" si="33"/>
        <v>0</v>
      </c>
      <c r="AK52" s="30">
        <f t="shared" si="3"/>
        <v>0</v>
      </c>
    </row>
    <row r="53" spans="1:44" ht="14.25" hidden="1" customHeight="1" x14ac:dyDescent="0.25">
      <c r="A53" s="33"/>
      <c r="B53" s="140" t="s">
        <v>239</v>
      </c>
      <c r="C53" s="33"/>
      <c r="D53" s="32"/>
      <c r="E53" s="33"/>
      <c r="F53" s="33"/>
      <c r="G53" s="136"/>
      <c r="H53" s="131"/>
      <c r="I53" s="131"/>
      <c r="J53" s="30">
        <f t="shared" si="34"/>
        <v>0</v>
      </c>
      <c r="K53" s="1"/>
      <c r="L53" s="36" t="s">
        <v>238</v>
      </c>
      <c r="M53" s="32" t="str">
        <f t="shared" si="35"/>
        <v/>
      </c>
      <c r="N53" s="33" t="str">
        <f t="shared" si="36"/>
        <v/>
      </c>
      <c r="O53" s="33" t="str">
        <f t="shared" si="37"/>
        <v/>
      </c>
      <c r="P53" s="34" t="str">
        <f t="shared" si="38"/>
        <v/>
      </c>
      <c r="Q53" s="30">
        <f t="shared" si="39"/>
        <v>0</v>
      </c>
      <c r="R53" s="30">
        <f t="shared" si="40"/>
        <v>0</v>
      </c>
      <c r="S53" s="30">
        <f t="shared" si="1"/>
        <v>0</v>
      </c>
      <c r="U53" s="33" t="s">
        <v>239</v>
      </c>
      <c r="V53" s="32">
        <f t="shared" si="41"/>
        <v>0</v>
      </c>
      <c r="W53" s="33">
        <f t="shared" si="42"/>
        <v>0</v>
      </c>
      <c r="X53" s="33">
        <f t="shared" si="43"/>
        <v>0</v>
      </c>
      <c r="Y53" s="33">
        <f t="shared" si="44"/>
        <v>0</v>
      </c>
      <c r="Z53" s="30">
        <f t="shared" si="45"/>
        <v>0</v>
      </c>
      <c r="AA53" s="30">
        <f t="shared" si="46"/>
        <v>0</v>
      </c>
      <c r="AB53" s="30">
        <f t="shared" si="2"/>
        <v>0</v>
      </c>
      <c r="AD53" s="33" t="s">
        <v>240</v>
      </c>
      <c r="AE53" s="32" t="str">
        <f t="shared" si="47"/>
        <v/>
      </c>
      <c r="AF53" s="33" t="str">
        <f t="shared" si="48"/>
        <v/>
      </c>
      <c r="AG53" s="33" t="str">
        <f t="shared" si="49"/>
        <v/>
      </c>
      <c r="AH53" s="33" t="str">
        <f t="shared" si="50"/>
        <v/>
      </c>
      <c r="AI53" s="30">
        <f t="shared" si="51"/>
        <v>0</v>
      </c>
      <c r="AJ53" s="30">
        <f t="shared" si="33"/>
        <v>0</v>
      </c>
      <c r="AK53" s="30">
        <f t="shared" si="3"/>
        <v>0</v>
      </c>
    </row>
    <row r="54" spans="1:44" ht="14.25" hidden="1" customHeight="1" x14ac:dyDescent="0.25">
      <c r="A54" s="33"/>
      <c r="B54" s="140" t="s">
        <v>242</v>
      </c>
      <c r="C54" s="33"/>
      <c r="D54" s="32"/>
      <c r="E54" s="33"/>
      <c r="F54" s="33"/>
      <c r="G54" s="135"/>
      <c r="H54" s="131"/>
      <c r="I54" s="131"/>
      <c r="J54" s="30">
        <f t="shared" si="34"/>
        <v>0</v>
      </c>
      <c r="K54" s="1"/>
      <c r="L54" s="36" t="s">
        <v>241</v>
      </c>
      <c r="M54" s="32" t="str">
        <f t="shared" si="35"/>
        <v/>
      </c>
      <c r="N54" s="33" t="str">
        <f t="shared" ref="N54:N85" si="57">IFERROR(VLOOKUP(L54,$A$10:$J$106,5,FALSE),"")</f>
        <v/>
      </c>
      <c r="O54" s="33" t="str">
        <f t="shared" ref="O54:O85" si="58">IFERROR(VLOOKUP(L54,$A$10:$J$106,6,FALSE),"")</f>
        <v/>
      </c>
      <c r="P54" s="34" t="str">
        <f t="shared" ref="P54:P85" si="59">IFERROR(VLOOKUP(L54,$A$10:$J$106,7,FALSE),"")</f>
        <v/>
      </c>
      <c r="Q54" s="30">
        <f t="shared" ref="Q54:Q85" si="60">IFERROR(VLOOKUP(L54,$A$10:$J$106,8,FALSE),0)</f>
        <v>0</v>
      </c>
      <c r="R54" s="30">
        <f t="shared" ref="R54:R85" si="61">IFERROR(VLOOKUP(L54,$A$10:$J$106,9,FALSE),0)</f>
        <v>0</v>
      </c>
      <c r="S54" s="30">
        <f t="shared" si="1"/>
        <v>0</v>
      </c>
      <c r="U54" s="33" t="s">
        <v>242</v>
      </c>
      <c r="V54" s="32">
        <f t="shared" si="41"/>
        <v>0</v>
      </c>
      <c r="W54" s="33">
        <f t="shared" si="42"/>
        <v>0</v>
      </c>
      <c r="X54" s="33">
        <f t="shared" si="43"/>
        <v>0</v>
      </c>
      <c r="Y54" s="33">
        <f t="shared" si="44"/>
        <v>0</v>
      </c>
      <c r="Z54" s="30">
        <f t="shared" ref="Z54:Z85" si="62">IFERROR(VLOOKUP(U54,$B$10:$J$106,7,FALSE),0)</f>
        <v>0</v>
      </c>
      <c r="AA54" s="30">
        <f t="shared" si="46"/>
        <v>0</v>
      </c>
      <c r="AB54" s="30">
        <f t="shared" si="2"/>
        <v>0</v>
      </c>
      <c r="AD54" s="33" t="s">
        <v>243</v>
      </c>
      <c r="AE54" s="32" t="str">
        <f t="shared" si="47"/>
        <v/>
      </c>
      <c r="AF54" s="33" t="str">
        <f t="shared" si="48"/>
        <v/>
      </c>
      <c r="AG54" s="33" t="str">
        <f t="shared" si="49"/>
        <v/>
      </c>
      <c r="AH54" s="33" t="str">
        <f t="shared" si="50"/>
        <v/>
      </c>
      <c r="AI54" s="30">
        <f t="shared" si="51"/>
        <v>0</v>
      </c>
      <c r="AJ54" s="30">
        <f t="shared" si="33"/>
        <v>0</v>
      </c>
      <c r="AK54" s="30">
        <f t="shared" si="3"/>
        <v>0</v>
      </c>
    </row>
    <row r="55" spans="1:44" ht="14.25" hidden="1" customHeight="1" x14ac:dyDescent="0.25">
      <c r="A55" s="33"/>
      <c r="B55" s="140" t="s">
        <v>245</v>
      </c>
      <c r="C55" s="33"/>
      <c r="D55" s="32"/>
      <c r="E55" s="33"/>
      <c r="F55" s="33"/>
      <c r="G55" s="136"/>
      <c r="H55" s="131"/>
      <c r="I55" s="131"/>
      <c r="J55" s="30">
        <f t="shared" si="34"/>
        <v>0</v>
      </c>
      <c r="K55" s="1"/>
      <c r="L55" s="36" t="s">
        <v>244</v>
      </c>
      <c r="M55" s="32" t="str">
        <f t="shared" si="35"/>
        <v/>
      </c>
      <c r="N55" s="33" t="str">
        <f t="shared" si="57"/>
        <v/>
      </c>
      <c r="O55" s="33" t="str">
        <f t="shared" si="58"/>
        <v/>
      </c>
      <c r="P55" s="34" t="str">
        <f t="shared" si="59"/>
        <v/>
      </c>
      <c r="Q55" s="30">
        <f t="shared" si="60"/>
        <v>0</v>
      </c>
      <c r="R55" s="30">
        <f t="shared" si="61"/>
        <v>0</v>
      </c>
      <c r="S55" s="30">
        <f t="shared" si="1"/>
        <v>0</v>
      </c>
      <c r="U55" s="33" t="s">
        <v>245</v>
      </c>
      <c r="V55" s="32">
        <f t="shared" si="41"/>
        <v>0</v>
      </c>
      <c r="W55" s="33">
        <f t="shared" si="42"/>
        <v>0</v>
      </c>
      <c r="X55" s="33">
        <f t="shared" si="43"/>
        <v>0</v>
      </c>
      <c r="Y55" s="33">
        <f t="shared" si="44"/>
        <v>0</v>
      </c>
      <c r="Z55" s="30">
        <f t="shared" si="62"/>
        <v>0</v>
      </c>
      <c r="AA55" s="30">
        <f t="shared" si="46"/>
        <v>0</v>
      </c>
      <c r="AB55" s="30">
        <f t="shared" si="2"/>
        <v>0</v>
      </c>
      <c r="AD55" s="33" t="s">
        <v>246</v>
      </c>
      <c r="AE55" s="32" t="str">
        <f t="shared" si="47"/>
        <v/>
      </c>
      <c r="AF55" s="33" t="str">
        <f t="shared" si="48"/>
        <v/>
      </c>
      <c r="AG55" s="33" t="str">
        <f t="shared" si="49"/>
        <v/>
      </c>
      <c r="AH55" s="33" t="str">
        <f t="shared" si="50"/>
        <v/>
      </c>
      <c r="AI55" s="30">
        <f t="shared" si="51"/>
        <v>0</v>
      </c>
      <c r="AJ55" s="30">
        <f t="shared" si="33"/>
        <v>0</v>
      </c>
      <c r="AK55" s="30">
        <f t="shared" si="3"/>
        <v>0</v>
      </c>
      <c r="AN55" s="25" t="s">
        <v>477</v>
      </c>
      <c r="AR55" s="25" t="s">
        <v>478</v>
      </c>
    </row>
    <row r="56" spans="1:44" ht="14.25" hidden="1" customHeight="1" x14ac:dyDescent="0.25">
      <c r="A56" s="33"/>
      <c r="B56" s="140" t="s">
        <v>250</v>
      </c>
      <c r="C56" s="33"/>
      <c r="D56" s="32"/>
      <c r="E56" s="33"/>
      <c r="F56" s="33"/>
      <c r="G56" s="135"/>
      <c r="H56" s="131"/>
      <c r="I56" s="131"/>
      <c r="J56" s="30">
        <f t="shared" si="34"/>
        <v>0</v>
      </c>
      <c r="K56" s="1"/>
      <c r="L56" s="36" t="s">
        <v>249</v>
      </c>
      <c r="M56" s="32" t="str">
        <f t="shared" si="35"/>
        <v/>
      </c>
      <c r="N56" s="33" t="str">
        <f t="shared" si="57"/>
        <v/>
      </c>
      <c r="O56" s="33" t="str">
        <f t="shared" si="58"/>
        <v/>
      </c>
      <c r="P56" s="34" t="str">
        <f t="shared" si="59"/>
        <v/>
      </c>
      <c r="Q56" s="30">
        <f t="shared" si="60"/>
        <v>0</v>
      </c>
      <c r="R56" s="30">
        <f t="shared" si="61"/>
        <v>0</v>
      </c>
      <c r="S56" s="30">
        <f t="shared" si="1"/>
        <v>0</v>
      </c>
      <c r="U56" s="33" t="s">
        <v>250</v>
      </c>
      <c r="V56" s="32">
        <f t="shared" si="41"/>
        <v>0</v>
      </c>
      <c r="W56" s="33">
        <f t="shared" si="42"/>
        <v>0</v>
      </c>
      <c r="X56" s="33">
        <f t="shared" si="43"/>
        <v>0</v>
      </c>
      <c r="Y56" s="33">
        <f t="shared" si="44"/>
        <v>0</v>
      </c>
      <c r="Z56" s="30">
        <f t="shared" si="62"/>
        <v>0</v>
      </c>
      <c r="AA56" s="30">
        <f t="shared" si="46"/>
        <v>0</v>
      </c>
      <c r="AB56" s="30">
        <f t="shared" si="2"/>
        <v>0</v>
      </c>
      <c r="AD56" s="33" t="s">
        <v>251</v>
      </c>
      <c r="AE56" s="32" t="str">
        <f t="shared" si="47"/>
        <v/>
      </c>
      <c r="AF56" s="33" t="str">
        <f t="shared" si="48"/>
        <v/>
      </c>
      <c r="AG56" s="33" t="str">
        <f t="shared" si="49"/>
        <v/>
      </c>
      <c r="AH56" s="33" t="str">
        <f t="shared" si="50"/>
        <v/>
      </c>
      <c r="AI56" s="30">
        <f t="shared" si="51"/>
        <v>0</v>
      </c>
      <c r="AJ56" s="30">
        <f t="shared" si="33"/>
        <v>0</v>
      </c>
      <c r="AK56" s="30">
        <f t="shared" si="3"/>
        <v>0</v>
      </c>
      <c r="AN56" s="25" t="s">
        <v>479</v>
      </c>
      <c r="AR56" s="25" t="s">
        <v>479</v>
      </c>
    </row>
    <row r="57" spans="1:44" ht="14.25" hidden="1" customHeight="1" x14ac:dyDescent="0.25">
      <c r="A57" s="33"/>
      <c r="B57" s="140" t="s">
        <v>255</v>
      </c>
      <c r="C57" s="33"/>
      <c r="D57" s="32"/>
      <c r="E57" s="33"/>
      <c r="F57" s="33"/>
      <c r="G57" s="130"/>
      <c r="H57" s="131"/>
      <c r="I57" s="131"/>
      <c r="J57" s="30">
        <f t="shared" si="34"/>
        <v>0</v>
      </c>
      <c r="K57" s="1"/>
      <c r="L57" s="36" t="s">
        <v>254</v>
      </c>
      <c r="M57" s="32" t="str">
        <f t="shared" si="35"/>
        <v/>
      </c>
      <c r="N57" s="33" t="str">
        <f t="shared" si="57"/>
        <v/>
      </c>
      <c r="O57" s="33" t="str">
        <f t="shared" si="58"/>
        <v/>
      </c>
      <c r="P57" s="34" t="str">
        <f t="shared" si="59"/>
        <v/>
      </c>
      <c r="Q57" s="30">
        <f t="shared" si="60"/>
        <v>0</v>
      </c>
      <c r="R57" s="30">
        <f t="shared" si="61"/>
        <v>0</v>
      </c>
      <c r="S57" s="30">
        <f t="shared" si="1"/>
        <v>0</v>
      </c>
      <c r="U57" s="33" t="s">
        <v>255</v>
      </c>
      <c r="V57" s="32">
        <f t="shared" si="41"/>
        <v>0</v>
      </c>
      <c r="W57" s="33">
        <f t="shared" si="42"/>
        <v>0</v>
      </c>
      <c r="X57" s="33">
        <f t="shared" si="43"/>
        <v>0</v>
      </c>
      <c r="Y57" s="33">
        <f t="shared" si="44"/>
        <v>0</v>
      </c>
      <c r="Z57" s="30">
        <f t="shared" si="62"/>
        <v>0</v>
      </c>
      <c r="AA57" s="30">
        <f t="shared" si="46"/>
        <v>0</v>
      </c>
      <c r="AB57" s="30">
        <f t="shared" si="2"/>
        <v>0</v>
      </c>
      <c r="AD57" s="33" t="s">
        <v>256</v>
      </c>
      <c r="AE57" s="32" t="str">
        <f t="shared" si="47"/>
        <v/>
      </c>
      <c r="AF57" s="33" t="str">
        <f t="shared" si="48"/>
        <v/>
      </c>
      <c r="AG57" s="33" t="str">
        <f t="shared" si="49"/>
        <v/>
      </c>
      <c r="AH57" s="33" t="str">
        <f t="shared" si="50"/>
        <v/>
      </c>
      <c r="AI57" s="30">
        <f t="shared" si="51"/>
        <v>0</v>
      </c>
      <c r="AJ57" s="30">
        <f t="shared" si="33"/>
        <v>0</v>
      </c>
      <c r="AK57" s="30">
        <f t="shared" si="3"/>
        <v>0</v>
      </c>
    </row>
    <row r="58" spans="1:44" ht="14.25" hidden="1" customHeight="1" x14ac:dyDescent="0.25">
      <c r="A58" s="33"/>
      <c r="B58" s="140" t="s">
        <v>258</v>
      </c>
      <c r="C58" s="33"/>
      <c r="D58" s="32"/>
      <c r="E58" s="33"/>
      <c r="F58" s="33"/>
      <c r="G58" s="137"/>
      <c r="H58" s="131"/>
      <c r="I58" s="131"/>
      <c r="J58" s="30">
        <f t="shared" si="34"/>
        <v>0</v>
      </c>
      <c r="K58" s="1"/>
      <c r="L58" s="36" t="s">
        <v>257</v>
      </c>
      <c r="M58" s="32" t="str">
        <f t="shared" si="35"/>
        <v/>
      </c>
      <c r="N58" s="33" t="str">
        <f t="shared" si="57"/>
        <v/>
      </c>
      <c r="O58" s="33" t="str">
        <f t="shared" si="58"/>
        <v/>
      </c>
      <c r="P58" s="34" t="str">
        <f t="shared" si="59"/>
        <v/>
      </c>
      <c r="Q58" s="30">
        <f t="shared" si="60"/>
        <v>0</v>
      </c>
      <c r="R58" s="30">
        <f t="shared" si="61"/>
        <v>0</v>
      </c>
      <c r="S58" s="30">
        <f t="shared" si="1"/>
        <v>0</v>
      </c>
      <c r="U58" s="33" t="s">
        <v>258</v>
      </c>
      <c r="V58" s="32">
        <f t="shared" si="41"/>
        <v>0</v>
      </c>
      <c r="W58" s="33">
        <f t="shared" si="42"/>
        <v>0</v>
      </c>
      <c r="X58" s="33">
        <f t="shared" si="43"/>
        <v>0</v>
      </c>
      <c r="Y58" s="33">
        <f t="shared" si="44"/>
        <v>0</v>
      </c>
      <c r="Z58" s="30">
        <f t="shared" si="62"/>
        <v>0</v>
      </c>
      <c r="AA58" s="30">
        <f t="shared" si="46"/>
        <v>0</v>
      </c>
      <c r="AB58" s="30">
        <f t="shared" si="2"/>
        <v>0</v>
      </c>
      <c r="AD58" s="33" t="s">
        <v>259</v>
      </c>
      <c r="AE58" s="32" t="str">
        <f t="shared" si="47"/>
        <v/>
      </c>
      <c r="AF58" s="33" t="str">
        <f t="shared" si="48"/>
        <v/>
      </c>
      <c r="AG58" s="33" t="str">
        <f t="shared" si="49"/>
        <v/>
      </c>
      <c r="AH58" s="33" t="str">
        <f t="shared" si="50"/>
        <v/>
      </c>
      <c r="AI58" s="30">
        <f t="shared" si="51"/>
        <v>0</v>
      </c>
      <c r="AJ58" s="30">
        <f t="shared" si="33"/>
        <v>0</v>
      </c>
      <c r="AK58" s="30">
        <f t="shared" si="3"/>
        <v>0</v>
      </c>
    </row>
    <row r="59" spans="1:44" ht="14.25" hidden="1" customHeight="1" x14ac:dyDescent="0.25">
      <c r="A59" s="33"/>
      <c r="B59" s="140" t="s">
        <v>261</v>
      </c>
      <c r="C59" s="33"/>
      <c r="D59" s="32"/>
      <c r="E59" s="33"/>
      <c r="F59" s="33"/>
      <c r="G59" s="130"/>
      <c r="H59" s="131"/>
      <c r="I59" s="131"/>
      <c r="J59" s="30">
        <f t="shared" si="34"/>
        <v>0</v>
      </c>
      <c r="K59" s="1"/>
      <c r="L59" s="36" t="s">
        <v>260</v>
      </c>
      <c r="M59" s="32" t="str">
        <f t="shared" si="35"/>
        <v/>
      </c>
      <c r="N59" s="33" t="str">
        <f t="shared" si="57"/>
        <v/>
      </c>
      <c r="O59" s="33" t="str">
        <f t="shared" si="58"/>
        <v/>
      </c>
      <c r="P59" s="34" t="str">
        <f t="shared" si="59"/>
        <v/>
      </c>
      <c r="Q59" s="30">
        <f t="shared" si="60"/>
        <v>0</v>
      </c>
      <c r="R59" s="30">
        <f t="shared" si="61"/>
        <v>0</v>
      </c>
      <c r="S59" s="30">
        <f t="shared" si="1"/>
        <v>0</v>
      </c>
      <c r="U59" s="33" t="s">
        <v>261</v>
      </c>
      <c r="V59" s="32">
        <f t="shared" si="41"/>
        <v>0</v>
      </c>
      <c r="W59" s="33">
        <f t="shared" si="42"/>
        <v>0</v>
      </c>
      <c r="X59" s="33">
        <f t="shared" si="43"/>
        <v>0</v>
      </c>
      <c r="Y59" s="33">
        <f t="shared" si="44"/>
        <v>0</v>
      </c>
      <c r="Z59" s="30">
        <f t="shared" si="62"/>
        <v>0</v>
      </c>
      <c r="AA59" s="30">
        <f t="shared" si="46"/>
        <v>0</v>
      </c>
      <c r="AB59" s="30">
        <f t="shared" si="2"/>
        <v>0</v>
      </c>
      <c r="AD59" s="33" t="s">
        <v>262</v>
      </c>
      <c r="AE59" s="32" t="str">
        <f t="shared" si="47"/>
        <v/>
      </c>
      <c r="AF59" s="33" t="str">
        <f t="shared" si="48"/>
        <v/>
      </c>
      <c r="AG59" s="33" t="str">
        <f t="shared" si="49"/>
        <v/>
      </c>
      <c r="AH59" s="33" t="str">
        <f t="shared" si="50"/>
        <v/>
      </c>
      <c r="AI59" s="30">
        <f t="shared" si="51"/>
        <v>0</v>
      </c>
      <c r="AJ59" s="30">
        <f t="shared" si="33"/>
        <v>0</v>
      </c>
      <c r="AK59" s="30">
        <f t="shared" si="3"/>
        <v>0</v>
      </c>
    </row>
    <row r="60" spans="1:44" ht="14.25" hidden="1" customHeight="1" x14ac:dyDescent="0.25">
      <c r="A60" s="33"/>
      <c r="B60" s="140" t="s">
        <v>264</v>
      </c>
      <c r="C60" s="33"/>
      <c r="D60" s="32"/>
      <c r="E60" s="33"/>
      <c r="F60" s="33"/>
      <c r="G60" s="130"/>
      <c r="H60" s="131"/>
      <c r="I60" s="131"/>
      <c r="J60" s="30">
        <f t="shared" si="34"/>
        <v>0</v>
      </c>
      <c r="K60" s="1"/>
      <c r="L60" s="36" t="s">
        <v>263</v>
      </c>
      <c r="M60" s="32" t="str">
        <f t="shared" si="35"/>
        <v/>
      </c>
      <c r="N60" s="33" t="str">
        <f t="shared" si="57"/>
        <v/>
      </c>
      <c r="O60" s="33" t="str">
        <f t="shared" si="58"/>
        <v/>
      </c>
      <c r="P60" s="34" t="str">
        <f t="shared" si="59"/>
        <v/>
      </c>
      <c r="Q60" s="30">
        <f t="shared" si="60"/>
        <v>0</v>
      </c>
      <c r="R60" s="30">
        <f t="shared" si="61"/>
        <v>0</v>
      </c>
      <c r="S60" s="30">
        <f t="shared" si="1"/>
        <v>0</v>
      </c>
      <c r="U60" s="33" t="s">
        <v>264</v>
      </c>
      <c r="V60" s="32">
        <f t="shared" si="41"/>
        <v>0</v>
      </c>
      <c r="W60" s="33">
        <f t="shared" si="42"/>
        <v>0</v>
      </c>
      <c r="X60" s="33">
        <f t="shared" si="43"/>
        <v>0</v>
      </c>
      <c r="Y60" s="33">
        <f t="shared" si="44"/>
        <v>0</v>
      </c>
      <c r="Z60" s="30">
        <f t="shared" si="62"/>
        <v>0</v>
      </c>
      <c r="AA60" s="30">
        <f t="shared" si="46"/>
        <v>0</v>
      </c>
      <c r="AB60" s="30">
        <f t="shared" si="2"/>
        <v>0</v>
      </c>
      <c r="AD60" s="33" t="s">
        <v>265</v>
      </c>
      <c r="AE60" s="32" t="str">
        <f t="shared" si="47"/>
        <v/>
      </c>
      <c r="AF60" s="33" t="str">
        <f t="shared" si="48"/>
        <v/>
      </c>
      <c r="AG60" s="33" t="str">
        <f t="shared" si="49"/>
        <v/>
      </c>
      <c r="AH60" s="33" t="str">
        <f t="shared" si="50"/>
        <v/>
      </c>
      <c r="AI60" s="30">
        <f t="shared" si="51"/>
        <v>0</v>
      </c>
      <c r="AJ60" s="30">
        <f t="shared" si="33"/>
        <v>0</v>
      </c>
      <c r="AK60" s="30">
        <f t="shared" si="3"/>
        <v>0</v>
      </c>
    </row>
    <row r="61" spans="1:44" ht="14.25" hidden="1" customHeight="1" x14ac:dyDescent="0.25">
      <c r="A61" s="33"/>
      <c r="B61" s="140" t="s">
        <v>267</v>
      </c>
      <c r="C61" s="33"/>
      <c r="D61" s="32"/>
      <c r="E61" s="33"/>
      <c r="F61" s="33"/>
      <c r="G61" s="34"/>
      <c r="H61" s="30"/>
      <c r="I61" s="30"/>
      <c r="J61" s="30">
        <f t="shared" si="34"/>
        <v>0</v>
      </c>
      <c r="K61" s="1"/>
      <c r="L61" s="36" t="s">
        <v>266</v>
      </c>
      <c r="M61" s="32" t="str">
        <f t="shared" si="35"/>
        <v/>
      </c>
      <c r="N61" s="33" t="str">
        <f t="shared" si="57"/>
        <v/>
      </c>
      <c r="O61" s="33" t="str">
        <f t="shared" si="58"/>
        <v/>
      </c>
      <c r="P61" s="34" t="str">
        <f t="shared" si="59"/>
        <v/>
      </c>
      <c r="Q61" s="30">
        <f t="shared" si="60"/>
        <v>0</v>
      </c>
      <c r="R61" s="30">
        <f t="shared" si="61"/>
        <v>0</v>
      </c>
      <c r="S61" s="30">
        <f t="shared" si="1"/>
        <v>0</v>
      </c>
      <c r="U61" s="33" t="s">
        <v>267</v>
      </c>
      <c r="V61" s="32">
        <f t="shared" si="41"/>
        <v>0</v>
      </c>
      <c r="W61" s="33">
        <f t="shared" si="42"/>
        <v>0</v>
      </c>
      <c r="X61" s="33">
        <f t="shared" si="43"/>
        <v>0</v>
      </c>
      <c r="Y61" s="33">
        <f t="shared" si="44"/>
        <v>0</v>
      </c>
      <c r="Z61" s="30">
        <f t="shared" si="62"/>
        <v>0</v>
      </c>
      <c r="AA61" s="30">
        <f t="shared" si="46"/>
        <v>0</v>
      </c>
      <c r="AB61" s="30">
        <f t="shared" si="2"/>
        <v>0</v>
      </c>
      <c r="AD61" s="33" t="s">
        <v>268</v>
      </c>
      <c r="AE61" s="32" t="str">
        <f t="shared" si="47"/>
        <v/>
      </c>
      <c r="AF61" s="33" t="str">
        <f t="shared" si="48"/>
        <v/>
      </c>
      <c r="AG61" s="33" t="str">
        <f t="shared" si="49"/>
        <v/>
      </c>
      <c r="AH61" s="33" t="str">
        <f t="shared" si="50"/>
        <v/>
      </c>
      <c r="AI61" s="30">
        <f t="shared" si="51"/>
        <v>0</v>
      </c>
      <c r="AJ61" s="30">
        <f t="shared" si="33"/>
        <v>0</v>
      </c>
      <c r="AK61" s="30">
        <f t="shared" si="3"/>
        <v>0</v>
      </c>
    </row>
    <row r="62" spans="1:44" ht="14.25" hidden="1" customHeight="1" x14ac:dyDescent="0.25">
      <c r="A62" s="33"/>
      <c r="B62" s="140" t="s">
        <v>270</v>
      </c>
      <c r="C62" s="33"/>
      <c r="D62" s="32"/>
      <c r="E62" s="33"/>
      <c r="F62" s="33"/>
      <c r="G62" s="34"/>
      <c r="H62" s="30"/>
      <c r="I62" s="30"/>
      <c r="J62" s="30">
        <f t="shared" si="34"/>
        <v>0</v>
      </c>
      <c r="K62" s="1"/>
      <c r="L62" s="36" t="s">
        <v>269</v>
      </c>
      <c r="M62" s="32" t="str">
        <f t="shared" si="35"/>
        <v/>
      </c>
      <c r="N62" s="33" t="str">
        <f t="shared" si="57"/>
        <v/>
      </c>
      <c r="O62" s="33" t="str">
        <f t="shared" si="58"/>
        <v/>
      </c>
      <c r="P62" s="34" t="str">
        <f t="shared" si="59"/>
        <v/>
      </c>
      <c r="Q62" s="30">
        <f t="shared" si="60"/>
        <v>0</v>
      </c>
      <c r="R62" s="30">
        <f t="shared" si="61"/>
        <v>0</v>
      </c>
      <c r="S62" s="30">
        <f t="shared" si="1"/>
        <v>0</v>
      </c>
      <c r="U62" s="33" t="s">
        <v>270</v>
      </c>
      <c r="V62" s="32">
        <f t="shared" si="41"/>
        <v>0</v>
      </c>
      <c r="W62" s="33">
        <f t="shared" si="42"/>
        <v>0</v>
      </c>
      <c r="X62" s="33">
        <f t="shared" si="43"/>
        <v>0</v>
      </c>
      <c r="Y62" s="33">
        <f t="shared" si="44"/>
        <v>0</v>
      </c>
      <c r="Z62" s="30">
        <f t="shared" si="62"/>
        <v>0</v>
      </c>
      <c r="AA62" s="30">
        <f t="shared" si="46"/>
        <v>0</v>
      </c>
      <c r="AB62" s="30">
        <f t="shared" si="2"/>
        <v>0</v>
      </c>
      <c r="AD62" s="33" t="s">
        <v>271</v>
      </c>
      <c r="AE62" s="32" t="str">
        <f t="shared" si="47"/>
        <v/>
      </c>
      <c r="AF62" s="33" t="str">
        <f t="shared" si="48"/>
        <v/>
      </c>
      <c r="AG62" s="33" t="str">
        <f t="shared" si="49"/>
        <v/>
      </c>
      <c r="AH62" s="33" t="str">
        <f t="shared" si="50"/>
        <v/>
      </c>
      <c r="AI62" s="30">
        <f t="shared" si="51"/>
        <v>0</v>
      </c>
      <c r="AJ62" s="30">
        <f t="shared" si="33"/>
        <v>0</v>
      </c>
      <c r="AK62" s="30">
        <f t="shared" si="3"/>
        <v>0</v>
      </c>
    </row>
    <row r="63" spans="1:44" ht="14.25" hidden="1" customHeight="1" x14ac:dyDescent="0.25">
      <c r="A63" s="33"/>
      <c r="B63" s="140" t="s">
        <v>273</v>
      </c>
      <c r="C63" s="33"/>
      <c r="D63" s="32"/>
      <c r="E63" s="33"/>
      <c r="F63" s="33"/>
      <c r="G63" s="34"/>
      <c r="H63" s="30"/>
      <c r="I63" s="30"/>
      <c r="J63" s="30">
        <f t="shared" si="34"/>
        <v>0</v>
      </c>
      <c r="K63" s="1"/>
      <c r="L63" s="36" t="s">
        <v>272</v>
      </c>
      <c r="M63" s="32" t="str">
        <f t="shared" si="35"/>
        <v/>
      </c>
      <c r="N63" s="33" t="str">
        <f t="shared" si="57"/>
        <v/>
      </c>
      <c r="O63" s="33" t="str">
        <f t="shared" si="58"/>
        <v/>
      </c>
      <c r="P63" s="34" t="str">
        <f t="shared" si="59"/>
        <v/>
      </c>
      <c r="Q63" s="30">
        <f t="shared" si="60"/>
        <v>0</v>
      </c>
      <c r="R63" s="30">
        <f t="shared" si="61"/>
        <v>0</v>
      </c>
      <c r="S63" s="30">
        <f t="shared" si="1"/>
        <v>0</v>
      </c>
      <c r="U63" s="33" t="s">
        <v>273</v>
      </c>
      <c r="V63" s="32">
        <f t="shared" si="41"/>
        <v>0</v>
      </c>
      <c r="W63" s="33">
        <f t="shared" si="42"/>
        <v>0</v>
      </c>
      <c r="X63" s="33">
        <f t="shared" si="43"/>
        <v>0</v>
      </c>
      <c r="Y63" s="33">
        <f t="shared" si="44"/>
        <v>0</v>
      </c>
      <c r="Z63" s="30">
        <f t="shared" si="62"/>
        <v>0</v>
      </c>
      <c r="AA63" s="30">
        <f t="shared" si="46"/>
        <v>0</v>
      </c>
      <c r="AB63" s="30">
        <f t="shared" si="2"/>
        <v>0</v>
      </c>
      <c r="AD63" s="33" t="s">
        <v>274</v>
      </c>
      <c r="AE63" s="32" t="str">
        <f t="shared" si="47"/>
        <v/>
      </c>
      <c r="AF63" s="33" t="str">
        <f t="shared" si="48"/>
        <v/>
      </c>
      <c r="AG63" s="33" t="str">
        <f t="shared" si="49"/>
        <v/>
      </c>
      <c r="AH63" s="33" t="str">
        <f t="shared" si="50"/>
        <v/>
      </c>
      <c r="AI63" s="30">
        <f t="shared" si="51"/>
        <v>0</v>
      </c>
      <c r="AJ63" s="30">
        <f t="shared" si="33"/>
        <v>0</v>
      </c>
      <c r="AK63" s="30">
        <f t="shared" si="3"/>
        <v>0</v>
      </c>
    </row>
    <row r="64" spans="1:44" ht="14.25" hidden="1" customHeight="1" x14ac:dyDescent="0.25">
      <c r="A64" s="33"/>
      <c r="B64" s="140" t="s">
        <v>276</v>
      </c>
      <c r="C64" s="33"/>
      <c r="D64" s="32"/>
      <c r="E64" s="33"/>
      <c r="F64" s="33"/>
      <c r="G64" s="34"/>
      <c r="H64" s="30"/>
      <c r="I64" s="30"/>
      <c r="J64" s="30">
        <f t="shared" si="34"/>
        <v>0</v>
      </c>
      <c r="K64" s="1"/>
      <c r="L64" s="36" t="s">
        <v>275</v>
      </c>
      <c r="M64" s="32" t="str">
        <f t="shared" si="35"/>
        <v/>
      </c>
      <c r="N64" s="33" t="str">
        <f t="shared" si="57"/>
        <v/>
      </c>
      <c r="O64" s="33" t="str">
        <f t="shared" si="58"/>
        <v/>
      </c>
      <c r="P64" s="34" t="str">
        <f t="shared" si="59"/>
        <v/>
      </c>
      <c r="Q64" s="30">
        <f t="shared" si="60"/>
        <v>0</v>
      </c>
      <c r="R64" s="30">
        <f t="shared" si="61"/>
        <v>0</v>
      </c>
      <c r="S64" s="30">
        <f t="shared" si="1"/>
        <v>0</v>
      </c>
      <c r="U64" s="33" t="s">
        <v>276</v>
      </c>
      <c r="V64" s="32">
        <f t="shared" si="41"/>
        <v>0</v>
      </c>
      <c r="W64" s="33">
        <f t="shared" si="42"/>
        <v>0</v>
      </c>
      <c r="X64" s="33">
        <f t="shared" si="43"/>
        <v>0</v>
      </c>
      <c r="Y64" s="33">
        <f t="shared" si="44"/>
        <v>0</v>
      </c>
      <c r="Z64" s="30">
        <f t="shared" si="62"/>
        <v>0</v>
      </c>
      <c r="AA64" s="30">
        <f t="shared" si="46"/>
        <v>0</v>
      </c>
      <c r="AB64" s="30">
        <f t="shared" si="2"/>
        <v>0</v>
      </c>
      <c r="AD64" s="33" t="s">
        <v>277</v>
      </c>
      <c r="AE64" s="32" t="str">
        <f t="shared" si="47"/>
        <v/>
      </c>
      <c r="AF64" s="33" t="str">
        <f t="shared" si="48"/>
        <v/>
      </c>
      <c r="AG64" s="33" t="str">
        <f t="shared" si="49"/>
        <v/>
      </c>
      <c r="AH64" s="33" t="str">
        <f t="shared" si="50"/>
        <v/>
      </c>
      <c r="AI64" s="30">
        <f t="shared" si="51"/>
        <v>0</v>
      </c>
      <c r="AJ64" s="30">
        <f t="shared" si="33"/>
        <v>0</v>
      </c>
      <c r="AK64" s="30">
        <f t="shared" si="3"/>
        <v>0</v>
      </c>
    </row>
    <row r="65" spans="1:37" ht="14.25" hidden="1" customHeight="1" x14ac:dyDescent="0.25">
      <c r="A65" s="33"/>
      <c r="B65" s="140" t="s">
        <v>279</v>
      </c>
      <c r="C65" s="33"/>
      <c r="D65" s="32"/>
      <c r="E65" s="33"/>
      <c r="F65" s="33"/>
      <c r="G65" s="34"/>
      <c r="H65" s="30"/>
      <c r="I65" s="30"/>
      <c r="J65" s="30">
        <f t="shared" si="34"/>
        <v>0</v>
      </c>
      <c r="K65" s="1"/>
      <c r="L65" s="36" t="s">
        <v>278</v>
      </c>
      <c r="M65" s="32" t="str">
        <f t="shared" si="35"/>
        <v/>
      </c>
      <c r="N65" s="33" t="str">
        <f t="shared" si="57"/>
        <v/>
      </c>
      <c r="O65" s="33" t="str">
        <f t="shared" si="58"/>
        <v/>
      </c>
      <c r="P65" s="34" t="str">
        <f t="shared" si="59"/>
        <v/>
      </c>
      <c r="Q65" s="30">
        <f t="shared" si="60"/>
        <v>0</v>
      </c>
      <c r="R65" s="30">
        <f t="shared" si="61"/>
        <v>0</v>
      </c>
      <c r="S65" s="30">
        <f t="shared" si="1"/>
        <v>0</v>
      </c>
      <c r="U65" s="33" t="s">
        <v>279</v>
      </c>
      <c r="V65" s="32">
        <f t="shared" si="41"/>
        <v>0</v>
      </c>
      <c r="W65" s="33">
        <f t="shared" si="42"/>
        <v>0</v>
      </c>
      <c r="X65" s="33">
        <f t="shared" si="43"/>
        <v>0</v>
      </c>
      <c r="Y65" s="33">
        <f t="shared" si="44"/>
        <v>0</v>
      </c>
      <c r="Z65" s="30">
        <f t="shared" si="62"/>
        <v>0</v>
      </c>
      <c r="AA65" s="30">
        <f t="shared" si="46"/>
        <v>0</v>
      </c>
      <c r="AB65" s="30">
        <f t="shared" si="2"/>
        <v>0</v>
      </c>
      <c r="AD65" s="33" t="s">
        <v>280</v>
      </c>
      <c r="AE65" s="32" t="str">
        <f t="shared" si="47"/>
        <v/>
      </c>
      <c r="AF65" s="33" t="str">
        <f t="shared" si="48"/>
        <v/>
      </c>
      <c r="AG65" s="33" t="str">
        <f t="shared" si="49"/>
        <v/>
      </c>
      <c r="AH65" s="33" t="str">
        <f t="shared" si="50"/>
        <v/>
      </c>
      <c r="AI65" s="30">
        <f t="shared" si="51"/>
        <v>0</v>
      </c>
      <c r="AJ65" s="30">
        <f t="shared" si="33"/>
        <v>0</v>
      </c>
      <c r="AK65" s="30">
        <f t="shared" si="3"/>
        <v>0</v>
      </c>
    </row>
    <row r="66" spans="1:37" ht="14.25" hidden="1" customHeight="1" x14ac:dyDescent="0.25">
      <c r="A66" s="33"/>
      <c r="B66" s="140" t="s">
        <v>282</v>
      </c>
      <c r="C66" s="33"/>
      <c r="D66" s="32"/>
      <c r="E66" s="33"/>
      <c r="F66" s="33"/>
      <c r="G66" s="34"/>
      <c r="H66" s="30"/>
      <c r="I66" s="30"/>
      <c r="J66" s="30">
        <f t="shared" si="34"/>
        <v>0</v>
      </c>
      <c r="K66" s="1"/>
      <c r="L66" s="36" t="s">
        <v>281</v>
      </c>
      <c r="M66" s="32" t="str">
        <f t="shared" si="35"/>
        <v/>
      </c>
      <c r="N66" s="33" t="str">
        <f t="shared" si="57"/>
        <v/>
      </c>
      <c r="O66" s="33" t="str">
        <f t="shared" si="58"/>
        <v/>
      </c>
      <c r="P66" s="34" t="str">
        <f t="shared" si="59"/>
        <v/>
      </c>
      <c r="Q66" s="30">
        <f t="shared" si="60"/>
        <v>0</v>
      </c>
      <c r="R66" s="30">
        <f t="shared" si="61"/>
        <v>0</v>
      </c>
      <c r="S66" s="30">
        <f t="shared" si="1"/>
        <v>0</v>
      </c>
      <c r="U66" s="33" t="s">
        <v>282</v>
      </c>
      <c r="V66" s="32">
        <f t="shared" si="41"/>
        <v>0</v>
      </c>
      <c r="W66" s="33">
        <f t="shared" si="42"/>
        <v>0</v>
      </c>
      <c r="X66" s="33">
        <f t="shared" si="43"/>
        <v>0</v>
      </c>
      <c r="Y66" s="33">
        <f t="shared" si="44"/>
        <v>0</v>
      </c>
      <c r="Z66" s="30">
        <f t="shared" si="62"/>
        <v>0</v>
      </c>
      <c r="AA66" s="30">
        <f t="shared" si="46"/>
        <v>0</v>
      </c>
      <c r="AB66" s="30">
        <f t="shared" si="2"/>
        <v>0</v>
      </c>
      <c r="AD66" s="33" t="s">
        <v>283</v>
      </c>
      <c r="AE66" s="32" t="str">
        <f t="shared" si="47"/>
        <v/>
      </c>
      <c r="AF66" s="33" t="str">
        <f t="shared" si="48"/>
        <v/>
      </c>
      <c r="AG66" s="33" t="str">
        <f t="shared" si="49"/>
        <v/>
      </c>
      <c r="AH66" s="33" t="str">
        <f t="shared" si="50"/>
        <v/>
      </c>
      <c r="AI66" s="30">
        <f t="shared" si="51"/>
        <v>0</v>
      </c>
      <c r="AJ66" s="30">
        <f t="shared" si="33"/>
        <v>0</v>
      </c>
      <c r="AK66" s="30">
        <f t="shared" si="3"/>
        <v>0</v>
      </c>
    </row>
    <row r="67" spans="1:37" ht="14.25" hidden="1" customHeight="1" x14ac:dyDescent="0.25">
      <c r="A67" s="33"/>
      <c r="B67" s="140" t="s">
        <v>285</v>
      </c>
      <c r="C67" s="33"/>
      <c r="D67" s="32"/>
      <c r="E67" s="33"/>
      <c r="F67" s="33"/>
      <c r="G67" s="34"/>
      <c r="H67" s="30"/>
      <c r="I67" s="30"/>
      <c r="J67" s="30">
        <f t="shared" si="34"/>
        <v>0</v>
      </c>
      <c r="K67" s="1"/>
      <c r="L67" s="36" t="s">
        <v>284</v>
      </c>
      <c r="M67" s="32" t="str">
        <f t="shared" si="35"/>
        <v/>
      </c>
      <c r="N67" s="33" t="str">
        <f t="shared" si="57"/>
        <v/>
      </c>
      <c r="O67" s="33" t="str">
        <f t="shared" si="58"/>
        <v/>
      </c>
      <c r="P67" s="34" t="str">
        <f t="shared" si="59"/>
        <v/>
      </c>
      <c r="Q67" s="30">
        <f t="shared" si="60"/>
        <v>0</v>
      </c>
      <c r="R67" s="30">
        <f t="shared" si="61"/>
        <v>0</v>
      </c>
      <c r="S67" s="30">
        <f t="shared" si="1"/>
        <v>0</v>
      </c>
      <c r="U67" s="33" t="s">
        <v>285</v>
      </c>
      <c r="V67" s="32">
        <f t="shared" si="41"/>
        <v>0</v>
      </c>
      <c r="W67" s="33">
        <f t="shared" si="42"/>
        <v>0</v>
      </c>
      <c r="X67" s="33">
        <f t="shared" si="43"/>
        <v>0</v>
      </c>
      <c r="Y67" s="33">
        <f t="shared" si="44"/>
        <v>0</v>
      </c>
      <c r="Z67" s="30">
        <f t="shared" si="62"/>
        <v>0</v>
      </c>
      <c r="AA67" s="30">
        <f t="shared" si="46"/>
        <v>0</v>
      </c>
      <c r="AB67" s="30">
        <f t="shared" si="2"/>
        <v>0</v>
      </c>
      <c r="AD67" s="33" t="s">
        <v>286</v>
      </c>
      <c r="AE67" s="32" t="str">
        <f t="shared" si="47"/>
        <v/>
      </c>
      <c r="AF67" s="33" t="str">
        <f t="shared" si="48"/>
        <v/>
      </c>
      <c r="AG67" s="33" t="str">
        <f t="shared" si="49"/>
        <v/>
      </c>
      <c r="AH67" s="33" t="str">
        <f t="shared" si="50"/>
        <v/>
      </c>
      <c r="AI67" s="30">
        <f t="shared" si="51"/>
        <v>0</v>
      </c>
      <c r="AJ67" s="30">
        <f t="shared" si="33"/>
        <v>0</v>
      </c>
      <c r="AK67" s="30">
        <f t="shared" si="3"/>
        <v>0</v>
      </c>
    </row>
    <row r="68" spans="1:37" ht="14.25" hidden="1" customHeight="1" x14ac:dyDescent="0.25">
      <c r="A68" s="33"/>
      <c r="B68" s="140" t="s">
        <v>288</v>
      </c>
      <c r="C68" s="33"/>
      <c r="D68" s="32"/>
      <c r="E68" s="33"/>
      <c r="F68" s="33"/>
      <c r="G68" s="34"/>
      <c r="H68" s="30"/>
      <c r="I68" s="30"/>
      <c r="J68" s="30">
        <f t="shared" si="34"/>
        <v>0</v>
      </c>
      <c r="K68" s="1"/>
      <c r="L68" s="36" t="s">
        <v>287</v>
      </c>
      <c r="M68" s="32" t="str">
        <f t="shared" si="35"/>
        <v/>
      </c>
      <c r="N68" s="33" t="str">
        <f t="shared" si="57"/>
        <v/>
      </c>
      <c r="O68" s="33" t="str">
        <f t="shared" si="58"/>
        <v/>
      </c>
      <c r="P68" s="34" t="str">
        <f t="shared" si="59"/>
        <v/>
      </c>
      <c r="Q68" s="30">
        <f t="shared" si="60"/>
        <v>0</v>
      </c>
      <c r="R68" s="30">
        <f t="shared" si="61"/>
        <v>0</v>
      </c>
      <c r="S68" s="30">
        <f t="shared" si="1"/>
        <v>0</v>
      </c>
      <c r="U68" s="33" t="s">
        <v>288</v>
      </c>
      <c r="V68" s="32">
        <f t="shared" si="41"/>
        <v>0</v>
      </c>
      <c r="W68" s="33">
        <f t="shared" si="42"/>
        <v>0</v>
      </c>
      <c r="X68" s="33">
        <f t="shared" si="43"/>
        <v>0</v>
      </c>
      <c r="Y68" s="33">
        <f t="shared" si="44"/>
        <v>0</v>
      </c>
      <c r="Z68" s="30">
        <f t="shared" si="62"/>
        <v>0</v>
      </c>
      <c r="AA68" s="30">
        <f t="shared" si="46"/>
        <v>0</v>
      </c>
      <c r="AB68" s="30">
        <f t="shared" si="2"/>
        <v>0</v>
      </c>
      <c r="AD68" s="33" t="s">
        <v>289</v>
      </c>
      <c r="AE68" s="32" t="str">
        <f t="shared" si="47"/>
        <v/>
      </c>
      <c r="AF68" s="33" t="str">
        <f t="shared" si="48"/>
        <v/>
      </c>
      <c r="AG68" s="33" t="str">
        <f t="shared" si="49"/>
        <v/>
      </c>
      <c r="AH68" s="33" t="str">
        <f t="shared" si="50"/>
        <v/>
      </c>
      <c r="AI68" s="30">
        <f t="shared" si="51"/>
        <v>0</v>
      </c>
      <c r="AJ68" s="30">
        <f t="shared" si="33"/>
        <v>0</v>
      </c>
      <c r="AK68" s="30">
        <f t="shared" si="3"/>
        <v>0</v>
      </c>
    </row>
    <row r="69" spans="1:37" ht="14.25" hidden="1" customHeight="1" x14ac:dyDescent="0.25">
      <c r="A69" s="33"/>
      <c r="B69" s="140" t="s">
        <v>291</v>
      </c>
      <c r="C69" s="33"/>
      <c r="D69" s="32"/>
      <c r="E69" s="33"/>
      <c r="F69" s="33"/>
      <c r="G69" s="34"/>
      <c r="H69" s="30"/>
      <c r="I69" s="30"/>
      <c r="J69" s="30">
        <f t="shared" si="34"/>
        <v>0</v>
      </c>
      <c r="K69" s="1"/>
      <c r="L69" s="36" t="s">
        <v>290</v>
      </c>
      <c r="M69" s="32" t="str">
        <f t="shared" si="35"/>
        <v/>
      </c>
      <c r="N69" s="33" t="str">
        <f t="shared" si="57"/>
        <v/>
      </c>
      <c r="O69" s="33" t="str">
        <f t="shared" si="58"/>
        <v/>
      </c>
      <c r="P69" s="34" t="str">
        <f t="shared" si="59"/>
        <v/>
      </c>
      <c r="Q69" s="30">
        <f t="shared" si="60"/>
        <v>0</v>
      </c>
      <c r="R69" s="30">
        <f t="shared" si="61"/>
        <v>0</v>
      </c>
      <c r="S69" s="30">
        <f t="shared" si="1"/>
        <v>0</v>
      </c>
      <c r="U69" s="33" t="s">
        <v>291</v>
      </c>
      <c r="V69" s="32">
        <f t="shared" si="41"/>
        <v>0</v>
      </c>
      <c r="W69" s="33">
        <f t="shared" si="42"/>
        <v>0</v>
      </c>
      <c r="X69" s="33">
        <f t="shared" si="43"/>
        <v>0</v>
      </c>
      <c r="Y69" s="33">
        <f t="shared" si="44"/>
        <v>0</v>
      </c>
      <c r="Z69" s="30">
        <f t="shared" si="62"/>
        <v>0</v>
      </c>
      <c r="AA69" s="30">
        <f t="shared" si="46"/>
        <v>0</v>
      </c>
      <c r="AB69" s="30">
        <f t="shared" si="2"/>
        <v>0</v>
      </c>
      <c r="AD69" s="33" t="s">
        <v>292</v>
      </c>
      <c r="AE69" s="32" t="str">
        <f t="shared" si="47"/>
        <v/>
      </c>
      <c r="AF69" s="33" t="str">
        <f t="shared" si="48"/>
        <v/>
      </c>
      <c r="AG69" s="33" t="str">
        <f t="shared" si="49"/>
        <v/>
      </c>
      <c r="AH69" s="33" t="str">
        <f t="shared" si="50"/>
        <v/>
      </c>
      <c r="AI69" s="30">
        <f t="shared" si="51"/>
        <v>0</v>
      </c>
      <c r="AJ69" s="30">
        <f t="shared" si="33"/>
        <v>0</v>
      </c>
      <c r="AK69" s="30">
        <f t="shared" si="3"/>
        <v>0</v>
      </c>
    </row>
    <row r="70" spans="1:37" ht="14.25" hidden="1" customHeight="1" x14ac:dyDescent="0.25">
      <c r="A70" s="33"/>
      <c r="B70" s="140" t="s">
        <v>294</v>
      </c>
      <c r="C70" s="33"/>
      <c r="D70" s="32"/>
      <c r="E70" s="33"/>
      <c r="F70" s="33"/>
      <c r="G70" s="34"/>
      <c r="H70" s="30"/>
      <c r="I70" s="30"/>
      <c r="J70" s="30">
        <f t="shared" si="34"/>
        <v>0</v>
      </c>
      <c r="K70" s="1"/>
      <c r="L70" s="36" t="s">
        <v>293</v>
      </c>
      <c r="M70" s="32" t="str">
        <f t="shared" si="35"/>
        <v/>
      </c>
      <c r="N70" s="33" t="str">
        <f t="shared" si="57"/>
        <v/>
      </c>
      <c r="O70" s="33" t="str">
        <f t="shared" si="58"/>
        <v/>
      </c>
      <c r="P70" s="34" t="str">
        <f t="shared" si="59"/>
        <v/>
      </c>
      <c r="Q70" s="30">
        <f t="shared" si="60"/>
        <v>0</v>
      </c>
      <c r="R70" s="30">
        <f t="shared" si="61"/>
        <v>0</v>
      </c>
      <c r="S70" s="30">
        <f t="shared" si="1"/>
        <v>0</v>
      </c>
      <c r="U70" s="33" t="s">
        <v>294</v>
      </c>
      <c r="V70" s="32">
        <f t="shared" si="41"/>
        <v>0</v>
      </c>
      <c r="W70" s="33">
        <f t="shared" si="42"/>
        <v>0</v>
      </c>
      <c r="X70" s="33">
        <f t="shared" si="43"/>
        <v>0</v>
      </c>
      <c r="Y70" s="33">
        <f t="shared" si="44"/>
        <v>0</v>
      </c>
      <c r="Z70" s="30">
        <f t="shared" si="62"/>
        <v>0</v>
      </c>
      <c r="AA70" s="30">
        <f t="shared" si="46"/>
        <v>0</v>
      </c>
      <c r="AB70" s="30">
        <f t="shared" si="2"/>
        <v>0</v>
      </c>
      <c r="AD70" s="33" t="s">
        <v>295</v>
      </c>
      <c r="AE70" s="32" t="str">
        <f t="shared" si="47"/>
        <v/>
      </c>
      <c r="AF70" s="33" t="str">
        <f t="shared" si="48"/>
        <v/>
      </c>
      <c r="AG70" s="33" t="str">
        <f t="shared" si="49"/>
        <v/>
      </c>
      <c r="AH70" s="33" t="str">
        <f t="shared" si="50"/>
        <v/>
      </c>
      <c r="AI70" s="30">
        <f t="shared" si="51"/>
        <v>0</v>
      </c>
      <c r="AJ70" s="30">
        <f t="shared" si="33"/>
        <v>0</v>
      </c>
      <c r="AK70" s="30">
        <f t="shared" si="3"/>
        <v>0</v>
      </c>
    </row>
    <row r="71" spans="1:37" ht="14.25" hidden="1" customHeight="1" x14ac:dyDescent="0.25">
      <c r="A71" s="33"/>
      <c r="B71" s="140" t="s">
        <v>297</v>
      </c>
      <c r="C71" s="33"/>
      <c r="D71" s="32"/>
      <c r="E71" s="33"/>
      <c r="F71" s="33"/>
      <c r="G71" s="34"/>
      <c r="H71" s="30"/>
      <c r="I71" s="30"/>
      <c r="J71" s="30">
        <f t="shared" si="34"/>
        <v>0</v>
      </c>
      <c r="K71" s="1"/>
      <c r="L71" s="36" t="s">
        <v>296</v>
      </c>
      <c r="M71" s="32" t="str">
        <f t="shared" si="35"/>
        <v/>
      </c>
      <c r="N71" s="33" t="str">
        <f t="shared" si="57"/>
        <v/>
      </c>
      <c r="O71" s="33" t="str">
        <f t="shared" si="58"/>
        <v/>
      </c>
      <c r="P71" s="34" t="str">
        <f t="shared" si="59"/>
        <v/>
      </c>
      <c r="Q71" s="30">
        <f t="shared" si="60"/>
        <v>0</v>
      </c>
      <c r="R71" s="30">
        <f t="shared" si="61"/>
        <v>0</v>
      </c>
      <c r="S71" s="30">
        <f t="shared" si="1"/>
        <v>0</v>
      </c>
      <c r="U71" s="33" t="s">
        <v>297</v>
      </c>
      <c r="V71" s="32">
        <f t="shared" si="41"/>
        <v>0</v>
      </c>
      <c r="W71" s="33">
        <f t="shared" si="42"/>
        <v>0</v>
      </c>
      <c r="X71" s="33">
        <f t="shared" si="43"/>
        <v>0</v>
      </c>
      <c r="Y71" s="33">
        <f t="shared" si="44"/>
        <v>0</v>
      </c>
      <c r="Z71" s="30">
        <f t="shared" si="62"/>
        <v>0</v>
      </c>
      <c r="AA71" s="30">
        <f t="shared" si="46"/>
        <v>0</v>
      </c>
      <c r="AB71" s="30">
        <f t="shared" si="2"/>
        <v>0</v>
      </c>
      <c r="AD71" s="33" t="s">
        <v>298</v>
      </c>
      <c r="AE71" s="32" t="str">
        <f t="shared" si="47"/>
        <v/>
      </c>
      <c r="AF71" s="33" t="str">
        <f t="shared" si="48"/>
        <v/>
      </c>
      <c r="AG71" s="33" t="str">
        <f t="shared" si="49"/>
        <v/>
      </c>
      <c r="AH71" s="33" t="str">
        <f t="shared" si="50"/>
        <v/>
      </c>
      <c r="AI71" s="30">
        <f t="shared" si="51"/>
        <v>0</v>
      </c>
      <c r="AJ71" s="30">
        <f t="shared" si="33"/>
        <v>0</v>
      </c>
      <c r="AK71" s="30">
        <f t="shared" si="3"/>
        <v>0</v>
      </c>
    </row>
    <row r="72" spans="1:37" ht="14.25" hidden="1" customHeight="1" x14ac:dyDescent="0.25">
      <c r="A72" s="33"/>
      <c r="B72" s="140" t="s">
        <v>300</v>
      </c>
      <c r="C72" s="33"/>
      <c r="D72" s="32"/>
      <c r="E72" s="33"/>
      <c r="F72" s="33"/>
      <c r="G72" s="34"/>
      <c r="H72" s="30"/>
      <c r="I72" s="30"/>
      <c r="J72" s="30">
        <f t="shared" si="34"/>
        <v>0</v>
      </c>
      <c r="K72" s="1"/>
      <c r="L72" s="36" t="s">
        <v>299</v>
      </c>
      <c r="M72" s="32" t="str">
        <f t="shared" si="35"/>
        <v/>
      </c>
      <c r="N72" s="33" t="str">
        <f t="shared" si="57"/>
        <v/>
      </c>
      <c r="O72" s="33" t="str">
        <f t="shared" si="58"/>
        <v/>
      </c>
      <c r="P72" s="34" t="str">
        <f t="shared" si="59"/>
        <v/>
      </c>
      <c r="Q72" s="30">
        <f t="shared" si="60"/>
        <v>0</v>
      </c>
      <c r="R72" s="30">
        <f t="shared" si="61"/>
        <v>0</v>
      </c>
      <c r="S72" s="30">
        <f t="shared" si="1"/>
        <v>0</v>
      </c>
      <c r="U72" s="33" t="s">
        <v>300</v>
      </c>
      <c r="V72" s="32">
        <f t="shared" si="41"/>
        <v>0</v>
      </c>
      <c r="W72" s="33">
        <f t="shared" si="42"/>
        <v>0</v>
      </c>
      <c r="X72" s="33">
        <f t="shared" si="43"/>
        <v>0</v>
      </c>
      <c r="Y72" s="33">
        <f t="shared" si="44"/>
        <v>0</v>
      </c>
      <c r="Z72" s="30">
        <f t="shared" si="62"/>
        <v>0</v>
      </c>
      <c r="AA72" s="30">
        <f t="shared" si="46"/>
        <v>0</v>
      </c>
      <c r="AB72" s="30">
        <f t="shared" si="2"/>
        <v>0</v>
      </c>
      <c r="AD72" s="33" t="s">
        <v>301</v>
      </c>
      <c r="AE72" s="32" t="str">
        <f t="shared" si="47"/>
        <v/>
      </c>
      <c r="AF72" s="33" t="str">
        <f t="shared" si="48"/>
        <v/>
      </c>
      <c r="AG72" s="33" t="str">
        <f t="shared" si="49"/>
        <v/>
      </c>
      <c r="AH72" s="33" t="str">
        <f t="shared" si="50"/>
        <v/>
      </c>
      <c r="AI72" s="30">
        <f t="shared" si="51"/>
        <v>0</v>
      </c>
      <c r="AJ72" s="30">
        <f t="shared" si="33"/>
        <v>0</v>
      </c>
      <c r="AK72" s="30">
        <f t="shared" si="3"/>
        <v>0</v>
      </c>
    </row>
    <row r="73" spans="1:37" ht="14.25" hidden="1" customHeight="1" x14ac:dyDescent="0.25">
      <c r="A73" s="33"/>
      <c r="B73" s="140" t="s">
        <v>303</v>
      </c>
      <c r="C73" s="33"/>
      <c r="D73" s="32"/>
      <c r="E73" s="33"/>
      <c r="F73" s="33"/>
      <c r="G73" s="34"/>
      <c r="H73" s="30"/>
      <c r="I73" s="30"/>
      <c r="J73" s="30">
        <f t="shared" si="34"/>
        <v>0</v>
      </c>
      <c r="K73" s="1"/>
      <c r="L73" s="36" t="s">
        <v>302</v>
      </c>
      <c r="M73" s="32" t="str">
        <f t="shared" si="35"/>
        <v/>
      </c>
      <c r="N73" s="33" t="str">
        <f t="shared" si="57"/>
        <v/>
      </c>
      <c r="O73" s="33" t="str">
        <f t="shared" si="58"/>
        <v/>
      </c>
      <c r="P73" s="34" t="str">
        <f t="shared" si="59"/>
        <v/>
      </c>
      <c r="Q73" s="30">
        <f t="shared" si="60"/>
        <v>0</v>
      </c>
      <c r="R73" s="30">
        <f t="shared" si="61"/>
        <v>0</v>
      </c>
      <c r="S73" s="30">
        <f t="shared" si="1"/>
        <v>0</v>
      </c>
      <c r="U73" s="33" t="s">
        <v>303</v>
      </c>
      <c r="V73" s="32">
        <f t="shared" si="41"/>
        <v>0</v>
      </c>
      <c r="W73" s="33">
        <f t="shared" si="42"/>
        <v>0</v>
      </c>
      <c r="X73" s="33">
        <f t="shared" si="43"/>
        <v>0</v>
      </c>
      <c r="Y73" s="33">
        <f t="shared" si="44"/>
        <v>0</v>
      </c>
      <c r="Z73" s="30">
        <f t="shared" si="62"/>
        <v>0</v>
      </c>
      <c r="AA73" s="30">
        <f t="shared" si="46"/>
        <v>0</v>
      </c>
      <c r="AB73" s="30">
        <f t="shared" si="2"/>
        <v>0</v>
      </c>
      <c r="AD73" s="33" t="s">
        <v>304</v>
      </c>
      <c r="AE73" s="32" t="str">
        <f t="shared" si="47"/>
        <v/>
      </c>
      <c r="AF73" s="33" t="str">
        <f t="shared" si="48"/>
        <v/>
      </c>
      <c r="AG73" s="33" t="str">
        <f t="shared" si="49"/>
        <v/>
      </c>
      <c r="AH73" s="33" t="str">
        <f t="shared" si="50"/>
        <v/>
      </c>
      <c r="AI73" s="30">
        <f t="shared" si="51"/>
        <v>0</v>
      </c>
      <c r="AJ73" s="30">
        <f t="shared" si="33"/>
        <v>0</v>
      </c>
      <c r="AK73" s="30">
        <f t="shared" si="3"/>
        <v>0</v>
      </c>
    </row>
    <row r="74" spans="1:37" ht="14.25" hidden="1" customHeight="1" x14ac:dyDescent="0.25">
      <c r="A74" s="33"/>
      <c r="B74" s="140" t="s">
        <v>306</v>
      </c>
      <c r="C74" s="33"/>
      <c r="D74" s="32"/>
      <c r="E74" s="33"/>
      <c r="F74" s="33"/>
      <c r="G74" s="34"/>
      <c r="H74" s="30"/>
      <c r="I74" s="30"/>
      <c r="J74" s="30">
        <f t="shared" si="34"/>
        <v>0</v>
      </c>
      <c r="K74" s="1"/>
      <c r="L74" s="36" t="s">
        <v>305</v>
      </c>
      <c r="M74" s="32" t="str">
        <f t="shared" si="35"/>
        <v/>
      </c>
      <c r="N74" s="33" t="str">
        <f t="shared" si="57"/>
        <v/>
      </c>
      <c r="O74" s="33" t="str">
        <f t="shared" si="58"/>
        <v/>
      </c>
      <c r="P74" s="34" t="str">
        <f t="shared" si="59"/>
        <v/>
      </c>
      <c r="Q74" s="30">
        <f t="shared" si="60"/>
        <v>0</v>
      </c>
      <c r="R74" s="30">
        <f t="shared" si="61"/>
        <v>0</v>
      </c>
      <c r="S74" s="30">
        <f t="shared" si="1"/>
        <v>0</v>
      </c>
      <c r="U74" s="33" t="s">
        <v>306</v>
      </c>
      <c r="V74" s="32">
        <f t="shared" si="41"/>
        <v>0</v>
      </c>
      <c r="W74" s="33">
        <f t="shared" si="42"/>
        <v>0</v>
      </c>
      <c r="X74" s="33">
        <f t="shared" si="43"/>
        <v>0</v>
      </c>
      <c r="Y74" s="33">
        <f t="shared" si="44"/>
        <v>0</v>
      </c>
      <c r="Z74" s="30">
        <f t="shared" si="62"/>
        <v>0</v>
      </c>
      <c r="AA74" s="30">
        <f t="shared" si="46"/>
        <v>0</v>
      </c>
      <c r="AB74" s="30">
        <f t="shared" si="2"/>
        <v>0</v>
      </c>
      <c r="AD74" s="33" t="s">
        <v>307</v>
      </c>
      <c r="AE74" s="32" t="str">
        <f t="shared" si="47"/>
        <v/>
      </c>
      <c r="AF74" s="33" t="str">
        <f t="shared" si="48"/>
        <v/>
      </c>
      <c r="AG74" s="33" t="str">
        <f t="shared" si="49"/>
        <v/>
      </c>
      <c r="AH74" s="33" t="str">
        <f t="shared" si="50"/>
        <v/>
      </c>
      <c r="AI74" s="30">
        <f t="shared" si="51"/>
        <v>0</v>
      </c>
      <c r="AJ74" s="30">
        <f t="shared" si="33"/>
        <v>0</v>
      </c>
      <c r="AK74" s="30">
        <f t="shared" si="3"/>
        <v>0</v>
      </c>
    </row>
    <row r="75" spans="1:37" ht="14.25" hidden="1" customHeight="1" x14ac:dyDescent="0.25">
      <c r="A75" s="33"/>
      <c r="B75" s="140" t="s">
        <v>309</v>
      </c>
      <c r="C75" s="33"/>
      <c r="D75" s="32"/>
      <c r="E75" s="33"/>
      <c r="F75" s="33"/>
      <c r="G75" s="34"/>
      <c r="H75" s="30"/>
      <c r="I75" s="30"/>
      <c r="J75" s="30">
        <f t="shared" si="34"/>
        <v>0</v>
      </c>
      <c r="K75" s="1"/>
      <c r="L75" s="36" t="s">
        <v>308</v>
      </c>
      <c r="M75" s="32" t="str">
        <f t="shared" si="35"/>
        <v/>
      </c>
      <c r="N75" s="33" t="str">
        <f t="shared" si="57"/>
        <v/>
      </c>
      <c r="O75" s="33" t="str">
        <f t="shared" si="58"/>
        <v/>
      </c>
      <c r="P75" s="34" t="str">
        <f t="shared" si="59"/>
        <v/>
      </c>
      <c r="Q75" s="30">
        <f t="shared" si="60"/>
        <v>0</v>
      </c>
      <c r="R75" s="30">
        <f t="shared" si="61"/>
        <v>0</v>
      </c>
      <c r="S75" s="30">
        <f t="shared" si="1"/>
        <v>0</v>
      </c>
      <c r="U75" s="33" t="s">
        <v>309</v>
      </c>
      <c r="V75" s="32">
        <f t="shared" si="41"/>
        <v>0</v>
      </c>
      <c r="W75" s="33">
        <f t="shared" si="42"/>
        <v>0</v>
      </c>
      <c r="X75" s="33">
        <f t="shared" si="43"/>
        <v>0</v>
      </c>
      <c r="Y75" s="33">
        <f t="shared" si="44"/>
        <v>0</v>
      </c>
      <c r="Z75" s="30">
        <f t="shared" si="62"/>
        <v>0</v>
      </c>
      <c r="AA75" s="30">
        <f t="shared" si="46"/>
        <v>0</v>
      </c>
      <c r="AB75" s="30">
        <f t="shared" si="2"/>
        <v>0</v>
      </c>
      <c r="AD75" s="33" t="s">
        <v>310</v>
      </c>
      <c r="AE75" s="32" t="str">
        <f t="shared" si="47"/>
        <v/>
      </c>
      <c r="AF75" s="33" t="str">
        <f t="shared" si="48"/>
        <v/>
      </c>
      <c r="AG75" s="33" t="str">
        <f t="shared" si="49"/>
        <v/>
      </c>
      <c r="AH75" s="33" t="str">
        <f t="shared" si="50"/>
        <v/>
      </c>
      <c r="AI75" s="30">
        <f t="shared" si="51"/>
        <v>0</v>
      </c>
      <c r="AJ75" s="30">
        <f t="shared" si="33"/>
        <v>0</v>
      </c>
      <c r="AK75" s="30">
        <f t="shared" si="3"/>
        <v>0</v>
      </c>
    </row>
    <row r="76" spans="1:37" ht="14.25" hidden="1" customHeight="1" x14ac:dyDescent="0.25">
      <c r="A76" s="33"/>
      <c r="B76" s="140" t="s">
        <v>312</v>
      </c>
      <c r="C76" s="33"/>
      <c r="D76" s="32"/>
      <c r="E76" s="33"/>
      <c r="F76" s="33"/>
      <c r="G76" s="34"/>
      <c r="H76" s="30"/>
      <c r="I76" s="30"/>
      <c r="J76" s="30">
        <f t="shared" si="34"/>
        <v>0</v>
      </c>
      <c r="K76" s="1"/>
      <c r="L76" s="36" t="s">
        <v>311</v>
      </c>
      <c r="M76" s="32" t="str">
        <f t="shared" si="35"/>
        <v/>
      </c>
      <c r="N76" s="33" t="str">
        <f t="shared" si="57"/>
        <v/>
      </c>
      <c r="O76" s="33" t="str">
        <f t="shared" si="58"/>
        <v/>
      </c>
      <c r="P76" s="34" t="str">
        <f t="shared" si="59"/>
        <v/>
      </c>
      <c r="Q76" s="30">
        <f t="shared" si="60"/>
        <v>0</v>
      </c>
      <c r="R76" s="30">
        <f t="shared" si="61"/>
        <v>0</v>
      </c>
      <c r="S76" s="30">
        <f t="shared" si="1"/>
        <v>0</v>
      </c>
      <c r="U76" s="33" t="s">
        <v>312</v>
      </c>
      <c r="V76" s="32">
        <f t="shared" si="41"/>
        <v>0</v>
      </c>
      <c r="W76" s="33">
        <f t="shared" si="42"/>
        <v>0</v>
      </c>
      <c r="X76" s="33">
        <f t="shared" si="43"/>
        <v>0</v>
      </c>
      <c r="Y76" s="33">
        <f t="shared" si="44"/>
        <v>0</v>
      </c>
      <c r="Z76" s="30">
        <f t="shared" si="62"/>
        <v>0</v>
      </c>
      <c r="AA76" s="30">
        <f t="shared" si="46"/>
        <v>0</v>
      </c>
      <c r="AB76" s="30">
        <f t="shared" si="2"/>
        <v>0</v>
      </c>
      <c r="AD76" s="33" t="s">
        <v>313</v>
      </c>
      <c r="AE76" s="32" t="str">
        <f t="shared" si="47"/>
        <v/>
      </c>
      <c r="AF76" s="33" t="str">
        <f t="shared" si="48"/>
        <v/>
      </c>
      <c r="AG76" s="33" t="str">
        <f t="shared" si="49"/>
        <v/>
      </c>
      <c r="AH76" s="33" t="str">
        <f t="shared" si="50"/>
        <v/>
      </c>
      <c r="AI76" s="30">
        <f t="shared" si="51"/>
        <v>0</v>
      </c>
      <c r="AJ76" s="30">
        <f t="shared" si="33"/>
        <v>0</v>
      </c>
      <c r="AK76" s="30">
        <f t="shared" si="3"/>
        <v>0</v>
      </c>
    </row>
    <row r="77" spans="1:37" ht="14.25" hidden="1" customHeight="1" x14ac:dyDescent="0.25">
      <c r="A77" s="33"/>
      <c r="B77" s="140" t="s">
        <v>315</v>
      </c>
      <c r="C77" s="33"/>
      <c r="D77" s="32"/>
      <c r="E77" s="33"/>
      <c r="F77" s="33"/>
      <c r="G77" s="34"/>
      <c r="H77" s="30"/>
      <c r="I77" s="30"/>
      <c r="J77" s="30">
        <f t="shared" si="34"/>
        <v>0</v>
      </c>
      <c r="K77" s="1"/>
      <c r="L77" s="36" t="s">
        <v>314</v>
      </c>
      <c r="M77" s="32" t="str">
        <f t="shared" si="35"/>
        <v/>
      </c>
      <c r="N77" s="33" t="str">
        <f t="shared" si="57"/>
        <v/>
      </c>
      <c r="O77" s="33" t="str">
        <f t="shared" si="58"/>
        <v/>
      </c>
      <c r="P77" s="34" t="str">
        <f t="shared" si="59"/>
        <v/>
      </c>
      <c r="Q77" s="30">
        <f t="shared" si="60"/>
        <v>0</v>
      </c>
      <c r="R77" s="30">
        <f t="shared" si="61"/>
        <v>0</v>
      </c>
      <c r="S77" s="30">
        <f t="shared" si="1"/>
        <v>0</v>
      </c>
      <c r="U77" s="33" t="s">
        <v>315</v>
      </c>
      <c r="V77" s="32">
        <f t="shared" si="41"/>
        <v>0</v>
      </c>
      <c r="W77" s="33">
        <f t="shared" si="42"/>
        <v>0</v>
      </c>
      <c r="X77" s="33">
        <f t="shared" si="43"/>
        <v>0</v>
      </c>
      <c r="Y77" s="33">
        <f t="shared" si="44"/>
        <v>0</v>
      </c>
      <c r="Z77" s="30">
        <f t="shared" si="62"/>
        <v>0</v>
      </c>
      <c r="AA77" s="30">
        <f t="shared" si="46"/>
        <v>0</v>
      </c>
      <c r="AB77" s="30">
        <f t="shared" si="2"/>
        <v>0</v>
      </c>
      <c r="AD77" s="33" t="s">
        <v>316</v>
      </c>
      <c r="AE77" s="32" t="str">
        <f t="shared" si="47"/>
        <v/>
      </c>
      <c r="AF77" s="33" t="str">
        <f t="shared" si="48"/>
        <v/>
      </c>
      <c r="AG77" s="33" t="str">
        <f t="shared" si="49"/>
        <v/>
      </c>
      <c r="AH77" s="33" t="str">
        <f t="shared" si="50"/>
        <v/>
      </c>
      <c r="AI77" s="30">
        <f t="shared" si="51"/>
        <v>0</v>
      </c>
      <c r="AJ77" s="30">
        <f t="shared" si="33"/>
        <v>0</v>
      </c>
      <c r="AK77" s="30">
        <f t="shared" si="3"/>
        <v>0</v>
      </c>
    </row>
    <row r="78" spans="1:37" ht="14.25" hidden="1" customHeight="1" x14ac:dyDescent="0.25">
      <c r="A78" s="33"/>
      <c r="B78" s="140" t="s">
        <v>318</v>
      </c>
      <c r="C78" s="33"/>
      <c r="D78" s="32"/>
      <c r="E78" s="33"/>
      <c r="F78" s="33"/>
      <c r="G78" s="34"/>
      <c r="H78" s="30"/>
      <c r="I78" s="30"/>
      <c r="J78" s="30">
        <f t="shared" si="34"/>
        <v>0</v>
      </c>
      <c r="K78" s="1"/>
      <c r="L78" s="36" t="s">
        <v>317</v>
      </c>
      <c r="M78" s="32" t="str">
        <f t="shared" si="35"/>
        <v/>
      </c>
      <c r="N78" s="33" t="str">
        <f t="shared" si="57"/>
        <v/>
      </c>
      <c r="O78" s="33" t="str">
        <f t="shared" si="58"/>
        <v/>
      </c>
      <c r="P78" s="34" t="str">
        <f t="shared" si="59"/>
        <v/>
      </c>
      <c r="Q78" s="30">
        <f t="shared" si="60"/>
        <v>0</v>
      </c>
      <c r="R78" s="30">
        <f t="shared" si="61"/>
        <v>0</v>
      </c>
      <c r="S78" s="30">
        <f t="shared" si="1"/>
        <v>0</v>
      </c>
      <c r="U78" s="33" t="s">
        <v>318</v>
      </c>
      <c r="V78" s="32">
        <f t="shared" si="41"/>
        <v>0</v>
      </c>
      <c r="W78" s="33">
        <f t="shared" si="42"/>
        <v>0</v>
      </c>
      <c r="X78" s="33">
        <f t="shared" si="43"/>
        <v>0</v>
      </c>
      <c r="Y78" s="33">
        <f t="shared" si="44"/>
        <v>0</v>
      </c>
      <c r="Z78" s="30">
        <f t="shared" si="62"/>
        <v>0</v>
      </c>
      <c r="AA78" s="30">
        <f t="shared" si="46"/>
        <v>0</v>
      </c>
      <c r="AB78" s="30">
        <f t="shared" si="2"/>
        <v>0</v>
      </c>
      <c r="AD78" s="33" t="s">
        <v>319</v>
      </c>
      <c r="AE78" s="32" t="str">
        <f t="shared" si="47"/>
        <v/>
      </c>
      <c r="AF78" s="33" t="str">
        <f t="shared" si="48"/>
        <v/>
      </c>
      <c r="AG78" s="33" t="str">
        <f t="shared" si="49"/>
        <v/>
      </c>
      <c r="AH78" s="33" t="str">
        <f t="shared" si="50"/>
        <v/>
      </c>
      <c r="AI78" s="30">
        <f t="shared" si="51"/>
        <v>0</v>
      </c>
      <c r="AJ78" s="30">
        <f t="shared" si="33"/>
        <v>0</v>
      </c>
      <c r="AK78" s="30">
        <f t="shared" si="3"/>
        <v>0</v>
      </c>
    </row>
    <row r="79" spans="1:37" ht="14.25" hidden="1" customHeight="1" x14ac:dyDescent="0.25">
      <c r="A79" s="33"/>
      <c r="B79" s="140" t="s">
        <v>321</v>
      </c>
      <c r="C79" s="33"/>
      <c r="D79" s="32"/>
      <c r="E79" s="33"/>
      <c r="F79" s="33"/>
      <c r="G79" s="34"/>
      <c r="H79" s="30"/>
      <c r="I79" s="30"/>
      <c r="J79" s="30">
        <f t="shared" si="34"/>
        <v>0</v>
      </c>
      <c r="K79" s="1"/>
      <c r="L79" s="36" t="s">
        <v>320</v>
      </c>
      <c r="M79" s="32" t="str">
        <f t="shared" si="35"/>
        <v/>
      </c>
      <c r="N79" s="33" t="str">
        <f t="shared" si="57"/>
        <v/>
      </c>
      <c r="O79" s="33" t="str">
        <f t="shared" si="58"/>
        <v/>
      </c>
      <c r="P79" s="34" t="str">
        <f t="shared" si="59"/>
        <v/>
      </c>
      <c r="Q79" s="30">
        <f t="shared" si="60"/>
        <v>0</v>
      </c>
      <c r="R79" s="30">
        <f t="shared" si="61"/>
        <v>0</v>
      </c>
      <c r="S79" s="30">
        <f t="shared" si="1"/>
        <v>0</v>
      </c>
      <c r="U79" s="33" t="s">
        <v>321</v>
      </c>
      <c r="V79" s="32">
        <f t="shared" si="41"/>
        <v>0</v>
      </c>
      <c r="W79" s="33">
        <f t="shared" si="42"/>
        <v>0</v>
      </c>
      <c r="X79" s="33">
        <f t="shared" si="43"/>
        <v>0</v>
      </c>
      <c r="Y79" s="33">
        <f t="shared" si="44"/>
        <v>0</v>
      </c>
      <c r="Z79" s="30">
        <f t="shared" si="62"/>
        <v>0</v>
      </c>
      <c r="AA79" s="30">
        <f t="shared" si="46"/>
        <v>0</v>
      </c>
      <c r="AB79" s="30">
        <f t="shared" si="2"/>
        <v>0</v>
      </c>
      <c r="AD79" s="33" t="s">
        <v>322</v>
      </c>
      <c r="AE79" s="32" t="str">
        <f t="shared" si="47"/>
        <v/>
      </c>
      <c r="AF79" s="33" t="str">
        <f t="shared" si="48"/>
        <v/>
      </c>
      <c r="AG79" s="33" t="str">
        <f t="shared" si="49"/>
        <v/>
      </c>
      <c r="AH79" s="33" t="str">
        <f t="shared" si="50"/>
        <v/>
      </c>
      <c r="AI79" s="30">
        <f t="shared" si="51"/>
        <v>0</v>
      </c>
      <c r="AJ79" s="30">
        <f t="shared" ref="AJ79:AJ106" si="63">IFERROR(VLOOKUP(AD79,$C$10:$J$106,7,FALSE),0)</f>
        <v>0</v>
      </c>
      <c r="AK79" s="30">
        <f t="shared" si="3"/>
        <v>0</v>
      </c>
    </row>
    <row r="80" spans="1:37" ht="14.25" hidden="1" customHeight="1" x14ac:dyDescent="0.25">
      <c r="A80" s="33"/>
      <c r="B80" s="140" t="s">
        <v>324</v>
      </c>
      <c r="C80" s="33"/>
      <c r="D80" s="32"/>
      <c r="E80" s="33"/>
      <c r="F80" s="33"/>
      <c r="G80" s="34"/>
      <c r="H80" s="30"/>
      <c r="I80" s="30"/>
      <c r="J80" s="30">
        <f t="shared" si="34"/>
        <v>0</v>
      </c>
      <c r="K80" s="1"/>
      <c r="L80" s="36" t="s">
        <v>323</v>
      </c>
      <c r="M80" s="32" t="str">
        <f t="shared" si="35"/>
        <v/>
      </c>
      <c r="N80" s="33" t="str">
        <f t="shared" si="57"/>
        <v/>
      </c>
      <c r="O80" s="33" t="str">
        <f t="shared" si="58"/>
        <v/>
      </c>
      <c r="P80" s="34" t="str">
        <f t="shared" si="59"/>
        <v/>
      </c>
      <c r="Q80" s="30">
        <f t="shared" si="60"/>
        <v>0</v>
      </c>
      <c r="R80" s="30">
        <f t="shared" si="61"/>
        <v>0</v>
      </c>
      <c r="S80" s="30">
        <f t="shared" si="1"/>
        <v>0</v>
      </c>
      <c r="U80" s="33" t="s">
        <v>324</v>
      </c>
      <c r="V80" s="32">
        <f t="shared" si="41"/>
        <v>0</v>
      </c>
      <c r="W80" s="33">
        <f t="shared" si="42"/>
        <v>0</v>
      </c>
      <c r="X80" s="33">
        <f t="shared" si="43"/>
        <v>0</v>
      </c>
      <c r="Y80" s="33">
        <f t="shared" si="44"/>
        <v>0</v>
      </c>
      <c r="Z80" s="30">
        <f t="shared" si="62"/>
        <v>0</v>
      </c>
      <c r="AA80" s="30">
        <f t="shared" si="46"/>
        <v>0</v>
      </c>
      <c r="AB80" s="30">
        <f t="shared" si="2"/>
        <v>0</v>
      </c>
      <c r="AD80" s="33" t="s">
        <v>325</v>
      </c>
      <c r="AE80" s="32" t="str">
        <f t="shared" si="47"/>
        <v/>
      </c>
      <c r="AF80" s="33" t="str">
        <f t="shared" si="48"/>
        <v/>
      </c>
      <c r="AG80" s="33" t="str">
        <f t="shared" si="49"/>
        <v/>
      </c>
      <c r="AH80" s="33" t="str">
        <f t="shared" si="50"/>
        <v/>
      </c>
      <c r="AI80" s="30">
        <f t="shared" si="51"/>
        <v>0</v>
      </c>
      <c r="AJ80" s="30">
        <f t="shared" si="63"/>
        <v>0</v>
      </c>
      <c r="AK80" s="30">
        <f t="shared" si="3"/>
        <v>0</v>
      </c>
    </row>
    <row r="81" spans="1:37" ht="14.25" hidden="1" customHeight="1" x14ac:dyDescent="0.25">
      <c r="A81" s="33"/>
      <c r="B81" s="140" t="s">
        <v>327</v>
      </c>
      <c r="C81" s="33"/>
      <c r="D81" s="32"/>
      <c r="E81" s="33"/>
      <c r="F81" s="33"/>
      <c r="G81" s="34"/>
      <c r="H81" s="30"/>
      <c r="I81" s="30"/>
      <c r="J81" s="30">
        <f t="shared" si="34"/>
        <v>0</v>
      </c>
      <c r="K81" s="1"/>
      <c r="L81" s="36" t="s">
        <v>326</v>
      </c>
      <c r="M81" s="32" t="str">
        <f t="shared" si="35"/>
        <v/>
      </c>
      <c r="N81" s="33" t="str">
        <f t="shared" si="57"/>
        <v/>
      </c>
      <c r="O81" s="33" t="str">
        <f t="shared" si="58"/>
        <v/>
      </c>
      <c r="P81" s="34" t="str">
        <f t="shared" si="59"/>
        <v/>
      </c>
      <c r="Q81" s="30">
        <f t="shared" si="60"/>
        <v>0</v>
      </c>
      <c r="R81" s="30">
        <f t="shared" si="61"/>
        <v>0</v>
      </c>
      <c r="S81" s="30">
        <f t="shared" si="1"/>
        <v>0</v>
      </c>
      <c r="U81" s="33" t="s">
        <v>327</v>
      </c>
      <c r="V81" s="32">
        <f t="shared" si="41"/>
        <v>0</v>
      </c>
      <c r="W81" s="33">
        <f t="shared" si="42"/>
        <v>0</v>
      </c>
      <c r="X81" s="33">
        <f t="shared" si="43"/>
        <v>0</v>
      </c>
      <c r="Y81" s="33">
        <f t="shared" si="44"/>
        <v>0</v>
      </c>
      <c r="Z81" s="30">
        <f t="shared" si="62"/>
        <v>0</v>
      </c>
      <c r="AA81" s="30">
        <f t="shared" si="46"/>
        <v>0</v>
      </c>
      <c r="AB81" s="30">
        <f t="shared" si="2"/>
        <v>0</v>
      </c>
      <c r="AD81" s="33" t="s">
        <v>328</v>
      </c>
      <c r="AE81" s="32" t="str">
        <f t="shared" si="47"/>
        <v/>
      </c>
      <c r="AF81" s="33" t="str">
        <f t="shared" si="48"/>
        <v/>
      </c>
      <c r="AG81" s="33" t="str">
        <f t="shared" si="49"/>
        <v/>
      </c>
      <c r="AH81" s="33" t="str">
        <f t="shared" si="50"/>
        <v/>
      </c>
      <c r="AI81" s="30">
        <f t="shared" si="51"/>
        <v>0</v>
      </c>
      <c r="AJ81" s="30">
        <f t="shared" si="63"/>
        <v>0</v>
      </c>
      <c r="AK81" s="30">
        <f t="shared" si="3"/>
        <v>0</v>
      </c>
    </row>
    <row r="82" spans="1:37" ht="14.25" hidden="1" customHeight="1" x14ac:dyDescent="0.25">
      <c r="A82" s="33"/>
      <c r="B82" s="140" t="s">
        <v>330</v>
      </c>
      <c r="C82" s="33"/>
      <c r="D82" s="32"/>
      <c r="E82" s="33"/>
      <c r="F82" s="33"/>
      <c r="G82" s="34"/>
      <c r="H82" s="30"/>
      <c r="I82" s="30"/>
      <c r="J82" s="30">
        <f t="shared" si="34"/>
        <v>0</v>
      </c>
      <c r="K82" s="1"/>
      <c r="L82" s="36" t="s">
        <v>329</v>
      </c>
      <c r="M82" s="32" t="str">
        <f t="shared" si="35"/>
        <v/>
      </c>
      <c r="N82" s="33" t="str">
        <f t="shared" si="57"/>
        <v/>
      </c>
      <c r="O82" s="33" t="str">
        <f t="shared" si="58"/>
        <v/>
      </c>
      <c r="P82" s="34" t="str">
        <f t="shared" si="59"/>
        <v/>
      </c>
      <c r="Q82" s="30">
        <f t="shared" si="60"/>
        <v>0</v>
      </c>
      <c r="R82" s="30">
        <f t="shared" si="61"/>
        <v>0</v>
      </c>
      <c r="S82" s="30">
        <f t="shared" si="1"/>
        <v>0</v>
      </c>
      <c r="U82" s="33" t="s">
        <v>330</v>
      </c>
      <c r="V82" s="32">
        <f t="shared" si="41"/>
        <v>0</v>
      </c>
      <c r="W82" s="33">
        <f t="shared" si="42"/>
        <v>0</v>
      </c>
      <c r="X82" s="33">
        <f t="shared" si="43"/>
        <v>0</v>
      </c>
      <c r="Y82" s="33">
        <f t="shared" si="44"/>
        <v>0</v>
      </c>
      <c r="Z82" s="30">
        <f t="shared" si="62"/>
        <v>0</v>
      </c>
      <c r="AA82" s="30">
        <f t="shared" si="46"/>
        <v>0</v>
      </c>
      <c r="AB82" s="30">
        <f t="shared" si="2"/>
        <v>0</v>
      </c>
      <c r="AD82" s="33" t="s">
        <v>331</v>
      </c>
      <c r="AE82" s="32" t="str">
        <f t="shared" si="47"/>
        <v/>
      </c>
      <c r="AF82" s="33" t="str">
        <f t="shared" si="48"/>
        <v/>
      </c>
      <c r="AG82" s="33" t="str">
        <f t="shared" si="49"/>
        <v/>
      </c>
      <c r="AH82" s="33" t="str">
        <f t="shared" si="50"/>
        <v/>
      </c>
      <c r="AI82" s="30">
        <f t="shared" si="51"/>
        <v>0</v>
      </c>
      <c r="AJ82" s="30">
        <f t="shared" si="63"/>
        <v>0</v>
      </c>
      <c r="AK82" s="30">
        <f t="shared" si="3"/>
        <v>0</v>
      </c>
    </row>
    <row r="83" spans="1:37" ht="14.25" hidden="1" customHeight="1" x14ac:dyDescent="0.25">
      <c r="A83" s="33"/>
      <c r="B83" s="140" t="s">
        <v>333</v>
      </c>
      <c r="C83" s="33"/>
      <c r="D83" s="32"/>
      <c r="E83" s="33"/>
      <c r="F83" s="33"/>
      <c r="G83" s="34"/>
      <c r="H83" s="30"/>
      <c r="I83" s="30"/>
      <c r="J83" s="30">
        <f t="shared" si="34"/>
        <v>0</v>
      </c>
      <c r="K83" s="1"/>
      <c r="L83" s="36" t="s">
        <v>332</v>
      </c>
      <c r="M83" s="32" t="str">
        <f t="shared" si="35"/>
        <v/>
      </c>
      <c r="N83" s="33" t="str">
        <f t="shared" si="57"/>
        <v/>
      </c>
      <c r="O83" s="33" t="str">
        <f t="shared" si="58"/>
        <v/>
      </c>
      <c r="P83" s="34" t="str">
        <f t="shared" si="59"/>
        <v/>
      </c>
      <c r="Q83" s="30">
        <f t="shared" si="60"/>
        <v>0</v>
      </c>
      <c r="R83" s="30">
        <f t="shared" si="61"/>
        <v>0</v>
      </c>
      <c r="S83" s="30">
        <f t="shared" si="1"/>
        <v>0</v>
      </c>
      <c r="U83" s="33" t="s">
        <v>333</v>
      </c>
      <c r="V83" s="32">
        <f t="shared" si="41"/>
        <v>0</v>
      </c>
      <c r="W83" s="33">
        <f t="shared" si="42"/>
        <v>0</v>
      </c>
      <c r="X83" s="33">
        <f t="shared" si="43"/>
        <v>0</v>
      </c>
      <c r="Y83" s="33">
        <f t="shared" si="44"/>
        <v>0</v>
      </c>
      <c r="Z83" s="30">
        <f t="shared" si="62"/>
        <v>0</v>
      </c>
      <c r="AA83" s="30">
        <f t="shared" si="46"/>
        <v>0</v>
      </c>
      <c r="AB83" s="30">
        <f t="shared" si="2"/>
        <v>0</v>
      </c>
      <c r="AD83" s="33" t="s">
        <v>334</v>
      </c>
      <c r="AE83" s="32" t="str">
        <f t="shared" si="47"/>
        <v/>
      </c>
      <c r="AF83" s="33" t="str">
        <f t="shared" si="48"/>
        <v/>
      </c>
      <c r="AG83" s="33" t="str">
        <f t="shared" si="49"/>
        <v/>
      </c>
      <c r="AH83" s="33" t="str">
        <f t="shared" si="50"/>
        <v/>
      </c>
      <c r="AI83" s="30">
        <f t="shared" si="51"/>
        <v>0</v>
      </c>
      <c r="AJ83" s="30">
        <f t="shared" si="63"/>
        <v>0</v>
      </c>
      <c r="AK83" s="30">
        <f t="shared" si="3"/>
        <v>0</v>
      </c>
    </row>
    <row r="84" spans="1:37" ht="14.25" hidden="1" customHeight="1" x14ac:dyDescent="0.25">
      <c r="A84" s="33"/>
      <c r="B84" s="140" t="s">
        <v>336</v>
      </c>
      <c r="C84" s="33"/>
      <c r="D84" s="32"/>
      <c r="E84" s="33"/>
      <c r="F84" s="33"/>
      <c r="G84" s="34"/>
      <c r="H84" s="30"/>
      <c r="I84" s="30"/>
      <c r="J84" s="30">
        <f t="shared" si="34"/>
        <v>0</v>
      </c>
      <c r="K84" s="1"/>
      <c r="L84" s="36" t="s">
        <v>335</v>
      </c>
      <c r="M84" s="32" t="str">
        <f t="shared" si="35"/>
        <v/>
      </c>
      <c r="N84" s="33" t="str">
        <f t="shared" si="57"/>
        <v/>
      </c>
      <c r="O84" s="33" t="str">
        <f t="shared" si="58"/>
        <v/>
      </c>
      <c r="P84" s="34" t="str">
        <f t="shared" si="59"/>
        <v/>
      </c>
      <c r="Q84" s="30">
        <f t="shared" si="60"/>
        <v>0</v>
      </c>
      <c r="R84" s="30">
        <f t="shared" si="61"/>
        <v>0</v>
      </c>
      <c r="S84" s="30">
        <f t="shared" si="1"/>
        <v>0</v>
      </c>
      <c r="U84" s="33" t="s">
        <v>336</v>
      </c>
      <c r="V84" s="32">
        <f t="shared" si="41"/>
        <v>0</v>
      </c>
      <c r="W84" s="33">
        <f t="shared" si="42"/>
        <v>0</v>
      </c>
      <c r="X84" s="33">
        <f t="shared" si="43"/>
        <v>0</v>
      </c>
      <c r="Y84" s="33">
        <f t="shared" si="44"/>
        <v>0</v>
      </c>
      <c r="Z84" s="30">
        <f t="shared" si="62"/>
        <v>0</v>
      </c>
      <c r="AA84" s="30">
        <f t="shared" si="46"/>
        <v>0</v>
      </c>
      <c r="AB84" s="30">
        <f t="shared" si="2"/>
        <v>0</v>
      </c>
      <c r="AD84" s="33" t="s">
        <v>337</v>
      </c>
      <c r="AE84" s="32" t="str">
        <f t="shared" si="47"/>
        <v/>
      </c>
      <c r="AF84" s="33" t="str">
        <f t="shared" si="48"/>
        <v/>
      </c>
      <c r="AG84" s="33" t="str">
        <f t="shared" si="49"/>
        <v/>
      </c>
      <c r="AH84" s="33" t="str">
        <f t="shared" si="50"/>
        <v/>
      </c>
      <c r="AI84" s="30">
        <f t="shared" si="51"/>
        <v>0</v>
      </c>
      <c r="AJ84" s="30">
        <f t="shared" si="63"/>
        <v>0</v>
      </c>
      <c r="AK84" s="30">
        <f t="shared" si="3"/>
        <v>0</v>
      </c>
    </row>
    <row r="85" spans="1:37" ht="14.25" hidden="1" customHeight="1" x14ac:dyDescent="0.25">
      <c r="A85" s="33"/>
      <c r="B85" s="140" t="s">
        <v>339</v>
      </c>
      <c r="C85" s="33"/>
      <c r="D85" s="32"/>
      <c r="E85" s="33"/>
      <c r="F85" s="33"/>
      <c r="G85" s="34"/>
      <c r="H85" s="30"/>
      <c r="I85" s="30"/>
      <c r="J85" s="30">
        <f t="shared" ref="J85:J106" si="64">J84+H85-I85</f>
        <v>0</v>
      </c>
      <c r="K85" s="1"/>
      <c r="L85" s="36" t="s">
        <v>338</v>
      </c>
      <c r="M85" s="32" t="str">
        <f t="shared" si="35"/>
        <v/>
      </c>
      <c r="N85" s="33" t="str">
        <f t="shared" si="57"/>
        <v/>
      </c>
      <c r="O85" s="33" t="str">
        <f t="shared" si="58"/>
        <v/>
      </c>
      <c r="P85" s="34" t="str">
        <f t="shared" si="59"/>
        <v/>
      </c>
      <c r="Q85" s="30">
        <f t="shared" si="60"/>
        <v>0</v>
      </c>
      <c r="R85" s="30">
        <f t="shared" si="61"/>
        <v>0</v>
      </c>
      <c r="S85" s="30">
        <f t="shared" si="1"/>
        <v>0</v>
      </c>
      <c r="U85" s="33" t="s">
        <v>339</v>
      </c>
      <c r="V85" s="32">
        <f t="shared" si="41"/>
        <v>0</v>
      </c>
      <c r="W85" s="33">
        <f t="shared" si="42"/>
        <v>0</v>
      </c>
      <c r="X85" s="33">
        <f t="shared" si="43"/>
        <v>0</v>
      </c>
      <c r="Y85" s="33">
        <f t="shared" si="44"/>
        <v>0</v>
      </c>
      <c r="Z85" s="30">
        <f t="shared" si="62"/>
        <v>0</v>
      </c>
      <c r="AA85" s="30">
        <f t="shared" si="46"/>
        <v>0</v>
      </c>
      <c r="AB85" s="30">
        <f t="shared" si="2"/>
        <v>0</v>
      </c>
      <c r="AD85" s="33" t="s">
        <v>340</v>
      </c>
      <c r="AE85" s="32" t="str">
        <f t="shared" si="47"/>
        <v/>
      </c>
      <c r="AF85" s="33" t="str">
        <f t="shared" si="48"/>
        <v/>
      </c>
      <c r="AG85" s="33" t="str">
        <f t="shared" si="49"/>
        <v/>
      </c>
      <c r="AH85" s="33" t="str">
        <f t="shared" si="50"/>
        <v/>
      </c>
      <c r="AI85" s="30">
        <f t="shared" si="51"/>
        <v>0</v>
      </c>
      <c r="AJ85" s="30">
        <f t="shared" si="63"/>
        <v>0</v>
      </c>
      <c r="AK85" s="30">
        <f t="shared" si="3"/>
        <v>0</v>
      </c>
    </row>
    <row r="86" spans="1:37" ht="14.25" hidden="1" customHeight="1" x14ac:dyDescent="0.25">
      <c r="A86" s="33"/>
      <c r="B86" s="140" t="s">
        <v>342</v>
      </c>
      <c r="C86" s="33"/>
      <c r="D86" s="32"/>
      <c r="E86" s="33"/>
      <c r="F86" s="33"/>
      <c r="G86" s="34"/>
      <c r="H86" s="30"/>
      <c r="I86" s="30"/>
      <c r="J86" s="30">
        <f t="shared" si="64"/>
        <v>0</v>
      </c>
      <c r="K86" s="1"/>
      <c r="L86" s="36" t="s">
        <v>341</v>
      </c>
      <c r="M86" s="32" t="str">
        <f t="shared" ref="M86:M106" si="65">IFERROR(VLOOKUP(L86,$A$10:$J$106,4,FALSE),"")</f>
        <v/>
      </c>
      <c r="N86" s="33" t="str">
        <f t="shared" ref="N86:N106" si="66">IFERROR(VLOOKUP(L86,$A$10:$J$106,5,FALSE),"")</f>
        <v/>
      </c>
      <c r="O86" s="33" t="str">
        <f t="shared" ref="O86:O106" si="67">IFERROR(VLOOKUP(L86,$A$10:$J$106,6,FALSE),"")</f>
        <v/>
      </c>
      <c r="P86" s="34" t="str">
        <f t="shared" ref="P86:P106" si="68">IFERROR(VLOOKUP(L86,$A$10:$J$106,7,FALSE),"")</f>
        <v/>
      </c>
      <c r="Q86" s="30">
        <f t="shared" ref="Q86:Q106" si="69">IFERROR(VLOOKUP(L86,$A$10:$J$106,8,FALSE),0)</f>
        <v>0</v>
      </c>
      <c r="R86" s="30">
        <f t="shared" ref="R86:R106" si="70">IFERROR(VLOOKUP(L86,$A$10:$J$106,9,FALSE),0)</f>
        <v>0</v>
      </c>
      <c r="S86" s="30">
        <f t="shared" si="1"/>
        <v>0</v>
      </c>
      <c r="U86" s="33" t="s">
        <v>342</v>
      </c>
      <c r="V86" s="32">
        <f t="shared" ref="V86:V106" si="71">IFERROR(VLOOKUP(U86,$B$10:$J$106,3,FALSE),"")</f>
        <v>0</v>
      </c>
      <c r="W86" s="33">
        <f t="shared" ref="W86:W106" si="72">IFERROR(VLOOKUP(U86,$B$10:$J$106,4,FALSE),"")</f>
        <v>0</v>
      </c>
      <c r="X86" s="33">
        <f t="shared" ref="X86:X106" si="73">IFERROR(VLOOKUP(U86,$B$10:$J$106,5,FALSE),"")</f>
        <v>0</v>
      </c>
      <c r="Y86" s="33">
        <f t="shared" ref="Y86:Y106" si="74">IFERROR(VLOOKUP(U86,$B$10:$J$106,6,FALSE),"")</f>
        <v>0</v>
      </c>
      <c r="Z86" s="30">
        <f t="shared" ref="Z86:Z106" si="75">IFERROR(VLOOKUP(U86,$B$10:$J$106,7,FALSE),0)</f>
        <v>0</v>
      </c>
      <c r="AA86" s="30">
        <f t="shared" ref="AA86:AA106" si="76">IFERROR(VLOOKUP(U86,$B$10:$J$106,8,FALSE),0)</f>
        <v>0</v>
      </c>
      <c r="AB86" s="30">
        <f t="shared" si="2"/>
        <v>0</v>
      </c>
      <c r="AD86" s="33" t="s">
        <v>343</v>
      </c>
      <c r="AE86" s="32" t="str">
        <f t="shared" ref="AE86:AE106" si="77">IFERROR(VLOOKUP(AD86,$C$10:$J$106,2,FALSE),"")</f>
        <v/>
      </c>
      <c r="AF86" s="33" t="str">
        <f t="shared" ref="AF86:AF106" si="78">IFERROR(VLOOKUP(AD86,$C$10:$J$106,3,FALSE),"")</f>
        <v/>
      </c>
      <c r="AG86" s="33" t="str">
        <f t="shared" ref="AG86:AG106" si="79">IFERROR(VLOOKUP(AD86,$C$10:$J$106,4,FALSE),"")</f>
        <v/>
      </c>
      <c r="AH86" s="33" t="str">
        <f t="shared" ref="AH86:AH106" si="80">IFERROR(VLOOKUP(AD86,$C$10:$J$106,5,FALSE),"")</f>
        <v/>
      </c>
      <c r="AI86" s="30">
        <f t="shared" ref="AI86:AI106" si="81">IFERROR(VLOOKUP(AD86,$C$10:$J$106,6,FALSE),0)</f>
        <v>0</v>
      </c>
      <c r="AJ86" s="30">
        <f t="shared" si="63"/>
        <v>0</v>
      </c>
      <c r="AK86" s="30">
        <f t="shared" si="3"/>
        <v>0</v>
      </c>
    </row>
    <row r="87" spans="1:37" ht="14.25" hidden="1" customHeight="1" x14ac:dyDescent="0.25">
      <c r="A87" s="33"/>
      <c r="B87" s="140" t="s">
        <v>345</v>
      </c>
      <c r="C87" s="33"/>
      <c r="D87" s="32"/>
      <c r="E87" s="33"/>
      <c r="F87" s="33"/>
      <c r="G87" s="34"/>
      <c r="H87" s="30"/>
      <c r="I87" s="30"/>
      <c r="J87" s="30">
        <f t="shared" si="64"/>
        <v>0</v>
      </c>
      <c r="K87" s="1"/>
      <c r="L87" s="36" t="s">
        <v>344</v>
      </c>
      <c r="M87" s="32" t="str">
        <f t="shared" si="65"/>
        <v/>
      </c>
      <c r="N87" s="33" t="str">
        <f t="shared" si="66"/>
        <v/>
      </c>
      <c r="O87" s="33" t="str">
        <f t="shared" si="67"/>
        <v/>
      </c>
      <c r="P87" s="34" t="str">
        <f t="shared" si="68"/>
        <v/>
      </c>
      <c r="Q87" s="30">
        <f t="shared" si="69"/>
        <v>0</v>
      </c>
      <c r="R87" s="30">
        <f t="shared" si="70"/>
        <v>0</v>
      </c>
      <c r="S87" s="30">
        <f t="shared" si="1"/>
        <v>0</v>
      </c>
      <c r="U87" s="33" t="s">
        <v>345</v>
      </c>
      <c r="V87" s="32">
        <f t="shared" si="71"/>
        <v>0</v>
      </c>
      <c r="W87" s="33">
        <f t="shared" si="72"/>
        <v>0</v>
      </c>
      <c r="X87" s="33">
        <f t="shared" si="73"/>
        <v>0</v>
      </c>
      <c r="Y87" s="33">
        <f t="shared" si="74"/>
        <v>0</v>
      </c>
      <c r="Z87" s="30">
        <f t="shared" si="75"/>
        <v>0</v>
      </c>
      <c r="AA87" s="30">
        <f t="shared" si="76"/>
        <v>0</v>
      </c>
      <c r="AB87" s="30">
        <f t="shared" si="2"/>
        <v>0</v>
      </c>
      <c r="AD87" s="33" t="s">
        <v>346</v>
      </c>
      <c r="AE87" s="32" t="str">
        <f t="shared" si="77"/>
        <v/>
      </c>
      <c r="AF87" s="33" t="str">
        <f t="shared" si="78"/>
        <v/>
      </c>
      <c r="AG87" s="33" t="str">
        <f t="shared" si="79"/>
        <v/>
      </c>
      <c r="AH87" s="33" t="str">
        <f t="shared" si="80"/>
        <v/>
      </c>
      <c r="AI87" s="30">
        <f t="shared" si="81"/>
        <v>0</v>
      </c>
      <c r="AJ87" s="30">
        <f t="shared" si="63"/>
        <v>0</v>
      </c>
      <c r="AK87" s="30">
        <f t="shared" si="3"/>
        <v>0</v>
      </c>
    </row>
    <row r="88" spans="1:37" ht="14.25" hidden="1" customHeight="1" x14ac:dyDescent="0.25">
      <c r="A88" s="33"/>
      <c r="B88" s="140" t="s">
        <v>348</v>
      </c>
      <c r="C88" s="33"/>
      <c r="D88" s="32"/>
      <c r="E88" s="33"/>
      <c r="F88" s="33"/>
      <c r="G88" s="34"/>
      <c r="H88" s="30"/>
      <c r="I88" s="30"/>
      <c r="J88" s="30">
        <f t="shared" si="64"/>
        <v>0</v>
      </c>
      <c r="K88" s="1"/>
      <c r="L88" s="36" t="s">
        <v>347</v>
      </c>
      <c r="M88" s="32" t="str">
        <f t="shared" si="65"/>
        <v/>
      </c>
      <c r="N88" s="33" t="str">
        <f t="shared" si="66"/>
        <v/>
      </c>
      <c r="O88" s="33" t="str">
        <f t="shared" si="67"/>
        <v/>
      </c>
      <c r="P88" s="34" t="str">
        <f t="shared" si="68"/>
        <v/>
      </c>
      <c r="Q88" s="30">
        <f t="shared" si="69"/>
        <v>0</v>
      </c>
      <c r="R88" s="30">
        <f t="shared" si="70"/>
        <v>0</v>
      </c>
      <c r="S88" s="30">
        <f t="shared" si="1"/>
        <v>0</v>
      </c>
      <c r="U88" s="33" t="s">
        <v>348</v>
      </c>
      <c r="V88" s="32">
        <f t="shared" si="71"/>
        <v>0</v>
      </c>
      <c r="W88" s="33">
        <f t="shared" si="72"/>
        <v>0</v>
      </c>
      <c r="X88" s="33">
        <f t="shared" si="73"/>
        <v>0</v>
      </c>
      <c r="Y88" s="33">
        <f t="shared" si="74"/>
        <v>0</v>
      </c>
      <c r="Z88" s="30">
        <f t="shared" si="75"/>
        <v>0</v>
      </c>
      <c r="AA88" s="30">
        <f t="shared" si="76"/>
        <v>0</v>
      </c>
      <c r="AB88" s="30">
        <f t="shared" si="2"/>
        <v>0</v>
      </c>
      <c r="AD88" s="33" t="s">
        <v>349</v>
      </c>
      <c r="AE88" s="32" t="str">
        <f t="shared" si="77"/>
        <v/>
      </c>
      <c r="AF88" s="33" t="str">
        <f t="shared" si="78"/>
        <v/>
      </c>
      <c r="AG88" s="33" t="str">
        <f t="shared" si="79"/>
        <v/>
      </c>
      <c r="AH88" s="33" t="str">
        <f t="shared" si="80"/>
        <v/>
      </c>
      <c r="AI88" s="30">
        <f t="shared" si="81"/>
        <v>0</v>
      </c>
      <c r="AJ88" s="30">
        <f t="shared" si="63"/>
        <v>0</v>
      </c>
      <c r="AK88" s="30">
        <f t="shared" si="3"/>
        <v>0</v>
      </c>
    </row>
    <row r="89" spans="1:37" ht="14.25" hidden="1" customHeight="1" x14ac:dyDescent="0.25">
      <c r="A89" s="33"/>
      <c r="B89" s="140" t="s">
        <v>351</v>
      </c>
      <c r="C89" s="33"/>
      <c r="D89" s="32"/>
      <c r="E89" s="33"/>
      <c r="F89" s="33"/>
      <c r="G89" s="34"/>
      <c r="H89" s="30"/>
      <c r="I89" s="30"/>
      <c r="J89" s="30">
        <f t="shared" si="64"/>
        <v>0</v>
      </c>
      <c r="K89" s="1"/>
      <c r="L89" s="36" t="s">
        <v>350</v>
      </c>
      <c r="M89" s="32" t="str">
        <f t="shared" si="65"/>
        <v/>
      </c>
      <c r="N89" s="33" t="str">
        <f t="shared" si="66"/>
        <v/>
      </c>
      <c r="O89" s="33" t="str">
        <f t="shared" si="67"/>
        <v/>
      </c>
      <c r="P89" s="34" t="str">
        <f t="shared" si="68"/>
        <v/>
      </c>
      <c r="Q89" s="30">
        <f t="shared" si="69"/>
        <v>0</v>
      </c>
      <c r="R89" s="30">
        <f t="shared" si="70"/>
        <v>0</v>
      </c>
      <c r="S89" s="30">
        <f t="shared" si="1"/>
        <v>0</v>
      </c>
      <c r="U89" s="33" t="s">
        <v>351</v>
      </c>
      <c r="V89" s="32">
        <f t="shared" si="71"/>
        <v>0</v>
      </c>
      <c r="W89" s="33">
        <f t="shared" si="72"/>
        <v>0</v>
      </c>
      <c r="X89" s="33">
        <f t="shared" si="73"/>
        <v>0</v>
      </c>
      <c r="Y89" s="33">
        <f t="shared" si="74"/>
        <v>0</v>
      </c>
      <c r="Z89" s="30">
        <f t="shared" si="75"/>
        <v>0</v>
      </c>
      <c r="AA89" s="30">
        <f t="shared" si="76"/>
        <v>0</v>
      </c>
      <c r="AB89" s="30">
        <f t="shared" si="2"/>
        <v>0</v>
      </c>
      <c r="AD89" s="33" t="s">
        <v>352</v>
      </c>
      <c r="AE89" s="32" t="str">
        <f t="shared" si="77"/>
        <v/>
      </c>
      <c r="AF89" s="33" t="str">
        <f t="shared" si="78"/>
        <v/>
      </c>
      <c r="AG89" s="33" t="str">
        <f t="shared" si="79"/>
        <v/>
      </c>
      <c r="AH89" s="33" t="str">
        <f t="shared" si="80"/>
        <v/>
      </c>
      <c r="AI89" s="30">
        <f t="shared" si="81"/>
        <v>0</v>
      </c>
      <c r="AJ89" s="30">
        <f t="shared" si="63"/>
        <v>0</v>
      </c>
      <c r="AK89" s="30">
        <f t="shared" si="3"/>
        <v>0</v>
      </c>
    </row>
    <row r="90" spans="1:37" ht="14.25" hidden="1" customHeight="1" x14ac:dyDescent="0.25">
      <c r="A90" s="33"/>
      <c r="B90" s="140" t="s">
        <v>354</v>
      </c>
      <c r="C90" s="33"/>
      <c r="D90" s="32"/>
      <c r="E90" s="33"/>
      <c r="F90" s="33"/>
      <c r="G90" s="34"/>
      <c r="H90" s="30"/>
      <c r="I90" s="30"/>
      <c r="J90" s="30">
        <f t="shared" si="64"/>
        <v>0</v>
      </c>
      <c r="K90" s="1"/>
      <c r="L90" s="36" t="s">
        <v>353</v>
      </c>
      <c r="M90" s="32" t="str">
        <f t="shared" si="65"/>
        <v/>
      </c>
      <c r="N90" s="33" t="str">
        <f t="shared" si="66"/>
        <v/>
      </c>
      <c r="O90" s="33" t="str">
        <f t="shared" si="67"/>
        <v/>
      </c>
      <c r="P90" s="34" t="str">
        <f t="shared" si="68"/>
        <v/>
      </c>
      <c r="Q90" s="30">
        <f t="shared" si="69"/>
        <v>0</v>
      </c>
      <c r="R90" s="30">
        <f t="shared" si="70"/>
        <v>0</v>
      </c>
      <c r="S90" s="30">
        <f t="shared" si="1"/>
        <v>0</v>
      </c>
      <c r="U90" s="33" t="s">
        <v>354</v>
      </c>
      <c r="V90" s="32">
        <f t="shared" si="71"/>
        <v>0</v>
      </c>
      <c r="W90" s="33">
        <f t="shared" si="72"/>
        <v>0</v>
      </c>
      <c r="X90" s="33">
        <f t="shared" si="73"/>
        <v>0</v>
      </c>
      <c r="Y90" s="33">
        <f t="shared" si="74"/>
        <v>0</v>
      </c>
      <c r="Z90" s="30">
        <f t="shared" si="75"/>
        <v>0</v>
      </c>
      <c r="AA90" s="30">
        <f t="shared" si="76"/>
        <v>0</v>
      </c>
      <c r="AB90" s="30">
        <f t="shared" si="2"/>
        <v>0</v>
      </c>
      <c r="AD90" s="33" t="s">
        <v>355</v>
      </c>
      <c r="AE90" s="32" t="str">
        <f t="shared" si="77"/>
        <v/>
      </c>
      <c r="AF90" s="33" t="str">
        <f t="shared" si="78"/>
        <v/>
      </c>
      <c r="AG90" s="33" t="str">
        <f t="shared" si="79"/>
        <v/>
      </c>
      <c r="AH90" s="33" t="str">
        <f t="shared" si="80"/>
        <v/>
      </c>
      <c r="AI90" s="30">
        <f t="shared" si="81"/>
        <v>0</v>
      </c>
      <c r="AJ90" s="30">
        <f t="shared" si="63"/>
        <v>0</v>
      </c>
      <c r="AK90" s="30">
        <f t="shared" si="3"/>
        <v>0</v>
      </c>
    </row>
    <row r="91" spans="1:37" ht="14.25" hidden="1" customHeight="1" x14ac:dyDescent="0.25">
      <c r="A91" s="33"/>
      <c r="B91" s="140" t="s">
        <v>357</v>
      </c>
      <c r="C91" s="33"/>
      <c r="D91" s="32"/>
      <c r="E91" s="33"/>
      <c r="F91" s="33"/>
      <c r="G91" s="34"/>
      <c r="H91" s="30"/>
      <c r="I91" s="30"/>
      <c r="J91" s="30">
        <f t="shared" si="64"/>
        <v>0</v>
      </c>
      <c r="K91" s="1"/>
      <c r="L91" s="36" t="s">
        <v>356</v>
      </c>
      <c r="M91" s="32" t="str">
        <f t="shared" si="65"/>
        <v/>
      </c>
      <c r="N91" s="33" t="str">
        <f t="shared" si="66"/>
        <v/>
      </c>
      <c r="O91" s="33" t="str">
        <f t="shared" si="67"/>
        <v/>
      </c>
      <c r="P91" s="34" t="str">
        <f t="shared" si="68"/>
        <v/>
      </c>
      <c r="Q91" s="30">
        <f t="shared" si="69"/>
        <v>0</v>
      </c>
      <c r="R91" s="30">
        <f t="shared" si="70"/>
        <v>0</v>
      </c>
      <c r="S91" s="30">
        <f t="shared" si="1"/>
        <v>0</v>
      </c>
      <c r="U91" s="33" t="s">
        <v>357</v>
      </c>
      <c r="V91" s="32">
        <f t="shared" si="71"/>
        <v>0</v>
      </c>
      <c r="W91" s="33">
        <f t="shared" si="72"/>
        <v>0</v>
      </c>
      <c r="X91" s="33">
        <f t="shared" si="73"/>
        <v>0</v>
      </c>
      <c r="Y91" s="33">
        <f t="shared" si="74"/>
        <v>0</v>
      </c>
      <c r="Z91" s="30">
        <f t="shared" si="75"/>
        <v>0</v>
      </c>
      <c r="AA91" s="30">
        <f t="shared" si="76"/>
        <v>0</v>
      </c>
      <c r="AB91" s="30">
        <f t="shared" si="2"/>
        <v>0</v>
      </c>
      <c r="AD91" s="33" t="s">
        <v>358</v>
      </c>
      <c r="AE91" s="32" t="str">
        <f t="shared" si="77"/>
        <v/>
      </c>
      <c r="AF91" s="33" t="str">
        <f t="shared" si="78"/>
        <v/>
      </c>
      <c r="AG91" s="33" t="str">
        <f t="shared" si="79"/>
        <v/>
      </c>
      <c r="AH91" s="33" t="str">
        <f t="shared" si="80"/>
        <v/>
      </c>
      <c r="AI91" s="30">
        <f t="shared" si="81"/>
        <v>0</v>
      </c>
      <c r="AJ91" s="30">
        <f t="shared" si="63"/>
        <v>0</v>
      </c>
      <c r="AK91" s="30">
        <f t="shared" si="3"/>
        <v>0</v>
      </c>
    </row>
    <row r="92" spans="1:37" ht="14.25" hidden="1" customHeight="1" x14ac:dyDescent="0.25">
      <c r="A92" s="33"/>
      <c r="B92" s="140" t="s">
        <v>360</v>
      </c>
      <c r="C92" s="33"/>
      <c r="D92" s="32"/>
      <c r="E92" s="33"/>
      <c r="F92" s="33"/>
      <c r="G92" s="34"/>
      <c r="H92" s="30"/>
      <c r="I92" s="30"/>
      <c r="J92" s="30">
        <f t="shared" si="64"/>
        <v>0</v>
      </c>
      <c r="K92" s="1"/>
      <c r="L92" s="36" t="s">
        <v>359</v>
      </c>
      <c r="M92" s="32" t="str">
        <f t="shared" si="65"/>
        <v/>
      </c>
      <c r="N92" s="33" t="str">
        <f t="shared" si="66"/>
        <v/>
      </c>
      <c r="O92" s="33" t="str">
        <f t="shared" si="67"/>
        <v/>
      </c>
      <c r="P92" s="34" t="str">
        <f t="shared" si="68"/>
        <v/>
      </c>
      <c r="Q92" s="30">
        <f t="shared" si="69"/>
        <v>0</v>
      </c>
      <c r="R92" s="30">
        <f t="shared" si="70"/>
        <v>0</v>
      </c>
      <c r="S92" s="30">
        <f t="shared" si="1"/>
        <v>0</v>
      </c>
      <c r="U92" s="33" t="s">
        <v>360</v>
      </c>
      <c r="V92" s="32">
        <f t="shared" si="71"/>
        <v>0</v>
      </c>
      <c r="W92" s="33">
        <f t="shared" si="72"/>
        <v>0</v>
      </c>
      <c r="X92" s="33">
        <f t="shared" si="73"/>
        <v>0</v>
      </c>
      <c r="Y92" s="33">
        <f t="shared" si="74"/>
        <v>0</v>
      </c>
      <c r="Z92" s="30">
        <f t="shared" si="75"/>
        <v>0</v>
      </c>
      <c r="AA92" s="30">
        <f t="shared" si="76"/>
        <v>0</v>
      </c>
      <c r="AB92" s="30">
        <f t="shared" si="2"/>
        <v>0</v>
      </c>
      <c r="AD92" s="33" t="s">
        <v>361</v>
      </c>
      <c r="AE92" s="32" t="str">
        <f t="shared" si="77"/>
        <v/>
      </c>
      <c r="AF92" s="33" t="str">
        <f t="shared" si="78"/>
        <v/>
      </c>
      <c r="AG92" s="33" t="str">
        <f t="shared" si="79"/>
        <v/>
      </c>
      <c r="AH92" s="33" t="str">
        <f t="shared" si="80"/>
        <v/>
      </c>
      <c r="AI92" s="30">
        <f t="shared" si="81"/>
        <v>0</v>
      </c>
      <c r="AJ92" s="30">
        <f t="shared" si="63"/>
        <v>0</v>
      </c>
      <c r="AK92" s="30">
        <f t="shared" si="3"/>
        <v>0</v>
      </c>
    </row>
    <row r="93" spans="1:37" ht="14.25" hidden="1" customHeight="1" x14ac:dyDescent="0.25">
      <c r="A93" s="33"/>
      <c r="B93" s="140" t="s">
        <v>363</v>
      </c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64"/>
        <v>0</v>
      </c>
      <c r="K93" s="1"/>
      <c r="L93" s="36" t="s">
        <v>362</v>
      </c>
      <c r="M93" s="32" t="str">
        <f t="shared" si="65"/>
        <v/>
      </c>
      <c r="N93" s="33" t="str">
        <f t="shared" si="66"/>
        <v/>
      </c>
      <c r="O93" s="33" t="str">
        <f t="shared" si="67"/>
        <v/>
      </c>
      <c r="P93" s="34" t="str">
        <f t="shared" si="68"/>
        <v/>
      </c>
      <c r="Q93" s="30">
        <f t="shared" si="69"/>
        <v>0</v>
      </c>
      <c r="R93" s="30">
        <f t="shared" si="70"/>
        <v>0</v>
      </c>
      <c r="S93" s="30">
        <f t="shared" si="1"/>
        <v>0</v>
      </c>
      <c r="U93" s="33" t="s">
        <v>363</v>
      </c>
      <c r="V93" s="32">
        <f t="shared" si="71"/>
        <v>0</v>
      </c>
      <c r="W93" s="33">
        <f t="shared" si="72"/>
        <v>0</v>
      </c>
      <c r="X93" s="33">
        <f t="shared" si="73"/>
        <v>0</v>
      </c>
      <c r="Y93" s="33">
        <f t="shared" si="74"/>
        <v>0</v>
      </c>
      <c r="Z93" s="30">
        <f t="shared" si="75"/>
        <v>0</v>
      </c>
      <c r="AA93" s="30">
        <f t="shared" si="76"/>
        <v>0</v>
      </c>
      <c r="AB93" s="30">
        <f t="shared" si="2"/>
        <v>0</v>
      </c>
      <c r="AD93" s="33" t="s">
        <v>364</v>
      </c>
      <c r="AE93" s="32" t="str">
        <f t="shared" si="77"/>
        <v/>
      </c>
      <c r="AF93" s="33" t="str">
        <f t="shared" si="78"/>
        <v/>
      </c>
      <c r="AG93" s="33" t="str">
        <f t="shared" si="79"/>
        <v/>
      </c>
      <c r="AH93" s="33" t="str">
        <f t="shared" si="80"/>
        <v/>
      </c>
      <c r="AI93" s="30">
        <f t="shared" si="81"/>
        <v>0</v>
      </c>
      <c r="AJ93" s="30">
        <f t="shared" si="63"/>
        <v>0</v>
      </c>
      <c r="AK93" s="30">
        <f t="shared" si="3"/>
        <v>0</v>
      </c>
    </row>
    <row r="94" spans="1:37" ht="14.25" hidden="1" customHeight="1" x14ac:dyDescent="0.25">
      <c r="A94" s="33"/>
      <c r="B94" s="140" t="s">
        <v>366</v>
      </c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64"/>
        <v>0</v>
      </c>
      <c r="K94" s="1"/>
      <c r="L94" s="36" t="s">
        <v>365</v>
      </c>
      <c r="M94" s="32" t="str">
        <f t="shared" si="65"/>
        <v/>
      </c>
      <c r="N94" s="33" t="str">
        <f t="shared" si="66"/>
        <v/>
      </c>
      <c r="O94" s="33" t="str">
        <f t="shared" si="67"/>
        <v/>
      </c>
      <c r="P94" s="34" t="str">
        <f t="shared" si="68"/>
        <v/>
      </c>
      <c r="Q94" s="30">
        <f t="shared" si="69"/>
        <v>0</v>
      </c>
      <c r="R94" s="30">
        <f t="shared" si="70"/>
        <v>0</v>
      </c>
      <c r="S94" s="30">
        <f t="shared" si="1"/>
        <v>0</v>
      </c>
      <c r="U94" s="33" t="s">
        <v>366</v>
      </c>
      <c r="V94" s="32">
        <f t="shared" si="71"/>
        <v>0</v>
      </c>
      <c r="W94" s="33">
        <f t="shared" si="72"/>
        <v>0</v>
      </c>
      <c r="X94" s="33">
        <f t="shared" si="73"/>
        <v>0</v>
      </c>
      <c r="Y94" s="33">
        <f t="shared" si="74"/>
        <v>0</v>
      </c>
      <c r="Z94" s="30">
        <f t="shared" si="75"/>
        <v>0</v>
      </c>
      <c r="AA94" s="30">
        <f t="shared" si="76"/>
        <v>0</v>
      </c>
      <c r="AB94" s="30">
        <f t="shared" si="2"/>
        <v>0</v>
      </c>
      <c r="AD94" s="33" t="s">
        <v>367</v>
      </c>
      <c r="AE94" s="32" t="str">
        <f t="shared" si="77"/>
        <v/>
      </c>
      <c r="AF94" s="33" t="str">
        <f t="shared" si="78"/>
        <v/>
      </c>
      <c r="AG94" s="33" t="str">
        <f t="shared" si="79"/>
        <v/>
      </c>
      <c r="AH94" s="33" t="str">
        <f t="shared" si="80"/>
        <v/>
      </c>
      <c r="AI94" s="30">
        <f t="shared" si="81"/>
        <v>0</v>
      </c>
      <c r="AJ94" s="30">
        <f t="shared" si="63"/>
        <v>0</v>
      </c>
      <c r="AK94" s="30">
        <f t="shared" si="3"/>
        <v>0</v>
      </c>
    </row>
    <row r="95" spans="1:37" ht="14.25" hidden="1" customHeight="1" x14ac:dyDescent="0.25">
      <c r="A95" s="33"/>
      <c r="B95" s="140" t="s">
        <v>369</v>
      </c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64"/>
        <v>0</v>
      </c>
      <c r="K95" s="1"/>
      <c r="L95" s="36" t="s">
        <v>368</v>
      </c>
      <c r="M95" s="32" t="str">
        <f t="shared" si="65"/>
        <v/>
      </c>
      <c r="N95" s="33" t="str">
        <f t="shared" si="66"/>
        <v/>
      </c>
      <c r="O95" s="33" t="str">
        <f t="shared" si="67"/>
        <v/>
      </c>
      <c r="P95" s="34" t="str">
        <f t="shared" si="68"/>
        <v/>
      </c>
      <c r="Q95" s="30">
        <f t="shared" si="69"/>
        <v>0</v>
      </c>
      <c r="R95" s="30">
        <f t="shared" si="70"/>
        <v>0</v>
      </c>
      <c r="S95" s="30">
        <f t="shared" ref="S95:S106" si="82">S94+Q95-R95</f>
        <v>0</v>
      </c>
      <c r="U95" s="33" t="s">
        <v>369</v>
      </c>
      <c r="V95" s="32">
        <f t="shared" si="71"/>
        <v>0</v>
      </c>
      <c r="W95" s="33">
        <f t="shared" si="72"/>
        <v>0</v>
      </c>
      <c r="X95" s="33">
        <f t="shared" si="73"/>
        <v>0</v>
      </c>
      <c r="Y95" s="33">
        <f t="shared" si="74"/>
        <v>0</v>
      </c>
      <c r="Z95" s="30">
        <f t="shared" si="75"/>
        <v>0</v>
      </c>
      <c r="AA95" s="30">
        <f t="shared" si="76"/>
        <v>0</v>
      </c>
      <c r="AB95" s="30">
        <f t="shared" si="2"/>
        <v>0</v>
      </c>
      <c r="AD95" s="33" t="s">
        <v>370</v>
      </c>
      <c r="AE95" s="32" t="str">
        <f t="shared" si="77"/>
        <v/>
      </c>
      <c r="AF95" s="33" t="str">
        <f t="shared" si="78"/>
        <v/>
      </c>
      <c r="AG95" s="33" t="str">
        <f t="shared" si="79"/>
        <v/>
      </c>
      <c r="AH95" s="33" t="str">
        <f t="shared" si="80"/>
        <v/>
      </c>
      <c r="AI95" s="30">
        <f t="shared" si="81"/>
        <v>0</v>
      </c>
      <c r="AJ95" s="30">
        <f t="shared" si="63"/>
        <v>0</v>
      </c>
      <c r="AK95" s="30">
        <f t="shared" si="3"/>
        <v>0</v>
      </c>
    </row>
    <row r="96" spans="1:37" ht="14.25" hidden="1" customHeight="1" x14ac:dyDescent="0.25">
      <c r="A96" s="33"/>
      <c r="B96" s="140" t="s">
        <v>372</v>
      </c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64"/>
        <v>0</v>
      </c>
      <c r="K96" s="1"/>
      <c r="L96" s="36" t="s">
        <v>371</v>
      </c>
      <c r="M96" s="32" t="str">
        <f t="shared" si="65"/>
        <v/>
      </c>
      <c r="N96" s="33" t="str">
        <f t="shared" si="66"/>
        <v/>
      </c>
      <c r="O96" s="33" t="str">
        <f t="shared" si="67"/>
        <v/>
      </c>
      <c r="P96" s="34" t="str">
        <f t="shared" si="68"/>
        <v/>
      </c>
      <c r="Q96" s="30">
        <f t="shared" si="69"/>
        <v>0</v>
      </c>
      <c r="R96" s="30">
        <f t="shared" si="70"/>
        <v>0</v>
      </c>
      <c r="S96" s="30">
        <f t="shared" si="82"/>
        <v>0</v>
      </c>
      <c r="U96" s="33" t="s">
        <v>372</v>
      </c>
      <c r="V96" s="32">
        <f t="shared" si="71"/>
        <v>0</v>
      </c>
      <c r="W96" s="33">
        <f t="shared" si="72"/>
        <v>0</v>
      </c>
      <c r="X96" s="33">
        <f t="shared" si="73"/>
        <v>0</v>
      </c>
      <c r="Y96" s="33">
        <f t="shared" si="74"/>
        <v>0</v>
      </c>
      <c r="Z96" s="30">
        <f t="shared" si="75"/>
        <v>0</v>
      </c>
      <c r="AA96" s="30">
        <f t="shared" si="76"/>
        <v>0</v>
      </c>
      <c r="AB96" s="30">
        <f t="shared" si="2"/>
        <v>0</v>
      </c>
      <c r="AD96" s="33" t="s">
        <v>373</v>
      </c>
      <c r="AE96" s="32" t="str">
        <f t="shared" si="77"/>
        <v/>
      </c>
      <c r="AF96" s="33" t="str">
        <f t="shared" si="78"/>
        <v/>
      </c>
      <c r="AG96" s="33" t="str">
        <f t="shared" si="79"/>
        <v/>
      </c>
      <c r="AH96" s="33" t="str">
        <f t="shared" si="80"/>
        <v/>
      </c>
      <c r="AI96" s="30">
        <f t="shared" si="81"/>
        <v>0</v>
      </c>
      <c r="AJ96" s="30">
        <f t="shared" si="63"/>
        <v>0</v>
      </c>
      <c r="AK96" s="30">
        <f t="shared" si="3"/>
        <v>0</v>
      </c>
    </row>
    <row r="97" spans="1:37" ht="14.25" hidden="1" customHeight="1" x14ac:dyDescent="0.25">
      <c r="A97" s="33"/>
      <c r="B97" s="140" t="s">
        <v>375</v>
      </c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64"/>
        <v>0</v>
      </c>
      <c r="K97" s="1"/>
      <c r="L97" s="36" t="s">
        <v>374</v>
      </c>
      <c r="M97" s="32" t="str">
        <f t="shared" si="65"/>
        <v/>
      </c>
      <c r="N97" s="33" t="str">
        <f t="shared" si="66"/>
        <v/>
      </c>
      <c r="O97" s="33" t="str">
        <f t="shared" si="67"/>
        <v/>
      </c>
      <c r="P97" s="34" t="str">
        <f t="shared" si="68"/>
        <v/>
      </c>
      <c r="Q97" s="30">
        <f t="shared" si="69"/>
        <v>0</v>
      </c>
      <c r="R97" s="30">
        <f t="shared" si="70"/>
        <v>0</v>
      </c>
      <c r="S97" s="30">
        <f t="shared" si="82"/>
        <v>0</v>
      </c>
      <c r="U97" s="33" t="s">
        <v>375</v>
      </c>
      <c r="V97" s="32">
        <f t="shared" si="71"/>
        <v>0</v>
      </c>
      <c r="W97" s="33">
        <f t="shared" si="72"/>
        <v>0</v>
      </c>
      <c r="X97" s="33">
        <f t="shared" si="73"/>
        <v>0</v>
      </c>
      <c r="Y97" s="33">
        <f t="shared" si="74"/>
        <v>0</v>
      </c>
      <c r="Z97" s="30">
        <f t="shared" si="75"/>
        <v>0</v>
      </c>
      <c r="AA97" s="30">
        <f t="shared" si="76"/>
        <v>0</v>
      </c>
      <c r="AB97" s="30">
        <f t="shared" si="2"/>
        <v>0</v>
      </c>
      <c r="AD97" s="33" t="s">
        <v>376</v>
      </c>
      <c r="AE97" s="32" t="str">
        <f t="shared" si="77"/>
        <v/>
      </c>
      <c r="AF97" s="33" t="str">
        <f t="shared" si="78"/>
        <v/>
      </c>
      <c r="AG97" s="33" t="str">
        <f t="shared" si="79"/>
        <v/>
      </c>
      <c r="AH97" s="33" t="str">
        <f t="shared" si="80"/>
        <v/>
      </c>
      <c r="AI97" s="30">
        <f t="shared" si="81"/>
        <v>0</v>
      </c>
      <c r="AJ97" s="30">
        <f t="shared" si="63"/>
        <v>0</v>
      </c>
      <c r="AK97" s="30">
        <f t="shared" si="3"/>
        <v>0</v>
      </c>
    </row>
    <row r="98" spans="1:37" ht="14.25" hidden="1" customHeight="1" x14ac:dyDescent="0.25">
      <c r="A98" s="33"/>
      <c r="B98" s="140" t="s">
        <v>378</v>
      </c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64"/>
        <v>0</v>
      </c>
      <c r="K98" s="1"/>
      <c r="L98" s="36" t="s">
        <v>377</v>
      </c>
      <c r="M98" s="32" t="str">
        <f t="shared" si="65"/>
        <v/>
      </c>
      <c r="N98" s="33" t="str">
        <f t="shared" si="66"/>
        <v/>
      </c>
      <c r="O98" s="33" t="str">
        <f t="shared" si="67"/>
        <v/>
      </c>
      <c r="P98" s="34" t="str">
        <f t="shared" si="68"/>
        <v/>
      </c>
      <c r="Q98" s="30">
        <f t="shared" si="69"/>
        <v>0</v>
      </c>
      <c r="R98" s="30">
        <f t="shared" si="70"/>
        <v>0</v>
      </c>
      <c r="S98" s="30">
        <f t="shared" si="82"/>
        <v>0</v>
      </c>
      <c r="U98" s="33" t="s">
        <v>378</v>
      </c>
      <c r="V98" s="32">
        <f t="shared" si="71"/>
        <v>0</v>
      </c>
      <c r="W98" s="33">
        <f t="shared" si="72"/>
        <v>0</v>
      </c>
      <c r="X98" s="33">
        <f t="shared" si="73"/>
        <v>0</v>
      </c>
      <c r="Y98" s="33">
        <f t="shared" si="74"/>
        <v>0</v>
      </c>
      <c r="Z98" s="30">
        <f t="shared" si="75"/>
        <v>0</v>
      </c>
      <c r="AA98" s="30">
        <f t="shared" si="76"/>
        <v>0</v>
      </c>
      <c r="AB98" s="30">
        <f t="shared" si="2"/>
        <v>0</v>
      </c>
      <c r="AD98" s="33" t="s">
        <v>379</v>
      </c>
      <c r="AE98" s="32" t="str">
        <f t="shared" si="77"/>
        <v/>
      </c>
      <c r="AF98" s="33" t="str">
        <f t="shared" si="78"/>
        <v/>
      </c>
      <c r="AG98" s="33" t="str">
        <f t="shared" si="79"/>
        <v/>
      </c>
      <c r="AH98" s="33" t="str">
        <f t="shared" si="80"/>
        <v/>
      </c>
      <c r="AI98" s="30">
        <f t="shared" si="81"/>
        <v>0</v>
      </c>
      <c r="AJ98" s="30">
        <f t="shared" si="63"/>
        <v>0</v>
      </c>
      <c r="AK98" s="30">
        <f t="shared" si="3"/>
        <v>0</v>
      </c>
    </row>
    <row r="99" spans="1:37" ht="14.25" hidden="1" customHeight="1" x14ac:dyDescent="0.25">
      <c r="A99" s="33"/>
      <c r="B99" s="140" t="s">
        <v>381</v>
      </c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64"/>
        <v>0</v>
      </c>
      <c r="K99" s="1"/>
      <c r="L99" s="36" t="s">
        <v>380</v>
      </c>
      <c r="M99" s="32" t="str">
        <f t="shared" si="65"/>
        <v/>
      </c>
      <c r="N99" s="33" t="str">
        <f t="shared" si="66"/>
        <v/>
      </c>
      <c r="O99" s="33" t="str">
        <f t="shared" si="67"/>
        <v/>
      </c>
      <c r="P99" s="34" t="str">
        <f t="shared" si="68"/>
        <v/>
      </c>
      <c r="Q99" s="30">
        <f t="shared" si="69"/>
        <v>0</v>
      </c>
      <c r="R99" s="30">
        <f t="shared" si="70"/>
        <v>0</v>
      </c>
      <c r="S99" s="30">
        <f t="shared" si="82"/>
        <v>0</v>
      </c>
      <c r="U99" s="33" t="s">
        <v>381</v>
      </c>
      <c r="V99" s="32">
        <f t="shared" si="71"/>
        <v>0</v>
      </c>
      <c r="W99" s="33">
        <f t="shared" si="72"/>
        <v>0</v>
      </c>
      <c r="X99" s="33">
        <f t="shared" si="73"/>
        <v>0</v>
      </c>
      <c r="Y99" s="33">
        <f t="shared" si="74"/>
        <v>0</v>
      </c>
      <c r="Z99" s="30">
        <f t="shared" si="75"/>
        <v>0</v>
      </c>
      <c r="AA99" s="30">
        <f t="shared" si="76"/>
        <v>0</v>
      </c>
      <c r="AB99" s="30">
        <f t="shared" si="2"/>
        <v>0</v>
      </c>
      <c r="AD99" s="33" t="s">
        <v>382</v>
      </c>
      <c r="AE99" s="32" t="str">
        <f t="shared" si="77"/>
        <v/>
      </c>
      <c r="AF99" s="33" t="str">
        <f t="shared" si="78"/>
        <v/>
      </c>
      <c r="AG99" s="33" t="str">
        <f t="shared" si="79"/>
        <v/>
      </c>
      <c r="AH99" s="33" t="str">
        <f t="shared" si="80"/>
        <v/>
      </c>
      <c r="AI99" s="30">
        <f t="shared" si="81"/>
        <v>0</v>
      </c>
      <c r="AJ99" s="30">
        <f t="shared" si="63"/>
        <v>0</v>
      </c>
      <c r="AK99" s="30">
        <f t="shared" si="3"/>
        <v>0</v>
      </c>
    </row>
    <row r="100" spans="1:37" ht="14.25" hidden="1" customHeight="1" x14ac:dyDescent="0.25">
      <c r="A100" s="33"/>
      <c r="B100" s="140" t="s">
        <v>384</v>
      </c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64"/>
        <v>0</v>
      </c>
      <c r="K100" s="1"/>
      <c r="L100" s="36" t="s">
        <v>383</v>
      </c>
      <c r="M100" s="32" t="str">
        <f t="shared" si="65"/>
        <v/>
      </c>
      <c r="N100" s="33" t="str">
        <f t="shared" si="66"/>
        <v/>
      </c>
      <c r="O100" s="33" t="str">
        <f t="shared" si="67"/>
        <v/>
      </c>
      <c r="P100" s="34" t="str">
        <f t="shared" si="68"/>
        <v/>
      </c>
      <c r="Q100" s="30">
        <f t="shared" si="69"/>
        <v>0</v>
      </c>
      <c r="R100" s="30">
        <f t="shared" si="70"/>
        <v>0</v>
      </c>
      <c r="S100" s="30">
        <f t="shared" si="82"/>
        <v>0</v>
      </c>
      <c r="U100" s="33" t="s">
        <v>384</v>
      </c>
      <c r="V100" s="32">
        <f t="shared" si="71"/>
        <v>0</v>
      </c>
      <c r="W100" s="33">
        <f t="shared" si="72"/>
        <v>0</v>
      </c>
      <c r="X100" s="33">
        <f t="shared" si="73"/>
        <v>0</v>
      </c>
      <c r="Y100" s="33">
        <f t="shared" si="74"/>
        <v>0</v>
      </c>
      <c r="Z100" s="30">
        <f t="shared" si="75"/>
        <v>0</v>
      </c>
      <c r="AA100" s="30">
        <f t="shared" si="76"/>
        <v>0</v>
      </c>
      <c r="AB100" s="30">
        <f t="shared" si="2"/>
        <v>0</v>
      </c>
      <c r="AD100" s="33" t="s">
        <v>385</v>
      </c>
      <c r="AE100" s="32" t="str">
        <f t="shared" si="77"/>
        <v/>
      </c>
      <c r="AF100" s="33" t="str">
        <f t="shared" si="78"/>
        <v/>
      </c>
      <c r="AG100" s="33" t="str">
        <f t="shared" si="79"/>
        <v/>
      </c>
      <c r="AH100" s="33" t="str">
        <f t="shared" si="80"/>
        <v/>
      </c>
      <c r="AI100" s="30">
        <f t="shared" si="81"/>
        <v>0</v>
      </c>
      <c r="AJ100" s="30">
        <f t="shared" si="63"/>
        <v>0</v>
      </c>
      <c r="AK100" s="30">
        <f t="shared" si="3"/>
        <v>0</v>
      </c>
    </row>
    <row r="101" spans="1:37" ht="14.25" hidden="1" customHeight="1" x14ac:dyDescent="0.25">
      <c r="A101" s="33"/>
      <c r="B101" s="140" t="s">
        <v>387</v>
      </c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64"/>
        <v>0</v>
      </c>
      <c r="K101" s="1"/>
      <c r="L101" s="36" t="s">
        <v>386</v>
      </c>
      <c r="M101" s="32" t="str">
        <f t="shared" si="65"/>
        <v/>
      </c>
      <c r="N101" s="33" t="str">
        <f t="shared" si="66"/>
        <v/>
      </c>
      <c r="O101" s="33" t="str">
        <f t="shared" si="67"/>
        <v/>
      </c>
      <c r="P101" s="34" t="str">
        <f t="shared" si="68"/>
        <v/>
      </c>
      <c r="Q101" s="30">
        <f t="shared" si="69"/>
        <v>0</v>
      </c>
      <c r="R101" s="30">
        <f t="shared" si="70"/>
        <v>0</v>
      </c>
      <c r="S101" s="30">
        <f t="shared" si="82"/>
        <v>0</v>
      </c>
      <c r="U101" s="33" t="s">
        <v>387</v>
      </c>
      <c r="V101" s="32">
        <f t="shared" si="71"/>
        <v>0</v>
      </c>
      <c r="W101" s="33">
        <f t="shared" si="72"/>
        <v>0</v>
      </c>
      <c r="X101" s="33">
        <f t="shared" si="73"/>
        <v>0</v>
      </c>
      <c r="Y101" s="33">
        <f t="shared" si="74"/>
        <v>0</v>
      </c>
      <c r="Z101" s="30">
        <f t="shared" si="75"/>
        <v>0</v>
      </c>
      <c r="AA101" s="30">
        <f t="shared" si="76"/>
        <v>0</v>
      </c>
      <c r="AB101" s="30">
        <f t="shared" si="2"/>
        <v>0</v>
      </c>
      <c r="AD101" s="33" t="s">
        <v>388</v>
      </c>
      <c r="AE101" s="32" t="str">
        <f t="shared" si="77"/>
        <v/>
      </c>
      <c r="AF101" s="33" t="str">
        <f t="shared" si="78"/>
        <v/>
      </c>
      <c r="AG101" s="33" t="str">
        <f t="shared" si="79"/>
        <v/>
      </c>
      <c r="AH101" s="33" t="str">
        <f t="shared" si="80"/>
        <v/>
      </c>
      <c r="AI101" s="30">
        <f t="shared" si="81"/>
        <v>0</v>
      </c>
      <c r="AJ101" s="30">
        <f t="shared" si="63"/>
        <v>0</v>
      </c>
      <c r="AK101" s="30">
        <f t="shared" si="3"/>
        <v>0</v>
      </c>
    </row>
    <row r="102" spans="1:37" ht="14.25" hidden="1" customHeight="1" x14ac:dyDescent="0.25">
      <c r="A102" s="33"/>
      <c r="B102" s="140" t="s">
        <v>390</v>
      </c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64"/>
        <v>0</v>
      </c>
      <c r="K102" s="1"/>
      <c r="L102" s="36" t="s">
        <v>389</v>
      </c>
      <c r="M102" s="32" t="str">
        <f t="shared" si="65"/>
        <v/>
      </c>
      <c r="N102" s="33" t="str">
        <f t="shared" si="66"/>
        <v/>
      </c>
      <c r="O102" s="33" t="str">
        <f t="shared" si="67"/>
        <v/>
      </c>
      <c r="P102" s="34" t="str">
        <f t="shared" si="68"/>
        <v/>
      </c>
      <c r="Q102" s="30">
        <f t="shared" si="69"/>
        <v>0</v>
      </c>
      <c r="R102" s="30">
        <f t="shared" si="70"/>
        <v>0</v>
      </c>
      <c r="S102" s="30">
        <f t="shared" si="82"/>
        <v>0</v>
      </c>
      <c r="U102" s="33" t="s">
        <v>390</v>
      </c>
      <c r="V102" s="32">
        <f t="shared" si="71"/>
        <v>0</v>
      </c>
      <c r="W102" s="33">
        <f t="shared" si="72"/>
        <v>0</v>
      </c>
      <c r="X102" s="33">
        <f t="shared" si="73"/>
        <v>0</v>
      </c>
      <c r="Y102" s="33">
        <f t="shared" si="74"/>
        <v>0</v>
      </c>
      <c r="Z102" s="30">
        <f t="shared" si="75"/>
        <v>0</v>
      </c>
      <c r="AA102" s="30">
        <f t="shared" si="76"/>
        <v>0</v>
      </c>
      <c r="AB102" s="30">
        <f t="shared" si="2"/>
        <v>0</v>
      </c>
      <c r="AD102" s="33" t="s">
        <v>391</v>
      </c>
      <c r="AE102" s="32" t="str">
        <f t="shared" si="77"/>
        <v/>
      </c>
      <c r="AF102" s="33" t="str">
        <f t="shared" si="78"/>
        <v/>
      </c>
      <c r="AG102" s="33" t="str">
        <f t="shared" si="79"/>
        <v/>
      </c>
      <c r="AH102" s="33" t="str">
        <f t="shared" si="80"/>
        <v/>
      </c>
      <c r="AI102" s="30">
        <f t="shared" si="81"/>
        <v>0</v>
      </c>
      <c r="AJ102" s="30">
        <f t="shared" si="63"/>
        <v>0</v>
      </c>
      <c r="AK102" s="30">
        <f t="shared" si="3"/>
        <v>0</v>
      </c>
    </row>
    <row r="103" spans="1:37" ht="14.25" hidden="1" customHeight="1" x14ac:dyDescent="0.25">
      <c r="A103" s="33"/>
      <c r="B103" s="140" t="s">
        <v>393</v>
      </c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64"/>
        <v>0</v>
      </c>
      <c r="K103" s="1"/>
      <c r="L103" s="36" t="s">
        <v>392</v>
      </c>
      <c r="M103" s="32" t="str">
        <f t="shared" si="65"/>
        <v/>
      </c>
      <c r="N103" s="33" t="str">
        <f t="shared" si="66"/>
        <v/>
      </c>
      <c r="O103" s="33" t="str">
        <f t="shared" si="67"/>
        <v/>
      </c>
      <c r="P103" s="34" t="str">
        <f t="shared" si="68"/>
        <v/>
      </c>
      <c r="Q103" s="30">
        <f t="shared" si="69"/>
        <v>0</v>
      </c>
      <c r="R103" s="30">
        <f t="shared" si="70"/>
        <v>0</v>
      </c>
      <c r="S103" s="30">
        <f t="shared" si="82"/>
        <v>0</v>
      </c>
      <c r="U103" s="33" t="s">
        <v>393</v>
      </c>
      <c r="V103" s="32">
        <f t="shared" si="71"/>
        <v>0</v>
      </c>
      <c r="W103" s="33">
        <f t="shared" si="72"/>
        <v>0</v>
      </c>
      <c r="X103" s="33">
        <f t="shared" si="73"/>
        <v>0</v>
      </c>
      <c r="Y103" s="33">
        <f t="shared" si="74"/>
        <v>0</v>
      </c>
      <c r="Z103" s="30">
        <f t="shared" si="75"/>
        <v>0</v>
      </c>
      <c r="AA103" s="30">
        <f t="shared" si="76"/>
        <v>0</v>
      </c>
      <c r="AB103" s="30">
        <f t="shared" si="2"/>
        <v>0</v>
      </c>
      <c r="AD103" s="33" t="s">
        <v>394</v>
      </c>
      <c r="AE103" s="32" t="str">
        <f t="shared" si="77"/>
        <v/>
      </c>
      <c r="AF103" s="33" t="str">
        <f t="shared" si="78"/>
        <v/>
      </c>
      <c r="AG103" s="33" t="str">
        <f t="shared" si="79"/>
        <v/>
      </c>
      <c r="AH103" s="33" t="str">
        <f t="shared" si="80"/>
        <v/>
      </c>
      <c r="AI103" s="30">
        <f t="shared" si="81"/>
        <v>0</v>
      </c>
      <c r="AJ103" s="30">
        <f t="shared" si="63"/>
        <v>0</v>
      </c>
      <c r="AK103" s="30">
        <f t="shared" si="3"/>
        <v>0</v>
      </c>
    </row>
    <row r="104" spans="1:37" ht="14.25" hidden="1" customHeight="1" x14ac:dyDescent="0.25">
      <c r="A104" s="33"/>
      <c r="B104" s="140" t="s">
        <v>396</v>
      </c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64"/>
        <v>0</v>
      </c>
      <c r="K104" s="1"/>
      <c r="L104" s="36" t="s">
        <v>395</v>
      </c>
      <c r="M104" s="32" t="str">
        <f t="shared" si="65"/>
        <v/>
      </c>
      <c r="N104" s="33" t="str">
        <f t="shared" si="66"/>
        <v/>
      </c>
      <c r="O104" s="33" t="str">
        <f t="shared" si="67"/>
        <v/>
      </c>
      <c r="P104" s="34" t="str">
        <f t="shared" si="68"/>
        <v/>
      </c>
      <c r="Q104" s="30">
        <f t="shared" si="69"/>
        <v>0</v>
      </c>
      <c r="R104" s="30">
        <f t="shared" si="70"/>
        <v>0</v>
      </c>
      <c r="S104" s="30">
        <f t="shared" si="82"/>
        <v>0</v>
      </c>
      <c r="U104" s="33" t="s">
        <v>396</v>
      </c>
      <c r="V104" s="32">
        <f t="shared" si="71"/>
        <v>0</v>
      </c>
      <c r="W104" s="33">
        <f t="shared" si="72"/>
        <v>0</v>
      </c>
      <c r="X104" s="33">
        <f t="shared" si="73"/>
        <v>0</v>
      </c>
      <c r="Y104" s="33">
        <f t="shared" si="74"/>
        <v>0</v>
      </c>
      <c r="Z104" s="30">
        <f t="shared" si="75"/>
        <v>0</v>
      </c>
      <c r="AA104" s="30">
        <f t="shared" si="76"/>
        <v>0</v>
      </c>
      <c r="AB104" s="30">
        <f t="shared" si="2"/>
        <v>0</v>
      </c>
      <c r="AD104" s="33" t="s">
        <v>397</v>
      </c>
      <c r="AE104" s="32" t="str">
        <f t="shared" si="77"/>
        <v/>
      </c>
      <c r="AF104" s="33" t="str">
        <f t="shared" si="78"/>
        <v/>
      </c>
      <c r="AG104" s="33" t="str">
        <f t="shared" si="79"/>
        <v/>
      </c>
      <c r="AH104" s="33" t="str">
        <f t="shared" si="80"/>
        <v/>
      </c>
      <c r="AI104" s="30">
        <f t="shared" si="81"/>
        <v>0</v>
      </c>
      <c r="AJ104" s="30">
        <f t="shared" si="63"/>
        <v>0</v>
      </c>
      <c r="AK104" s="30">
        <f t="shared" si="3"/>
        <v>0</v>
      </c>
    </row>
    <row r="105" spans="1:37" ht="14.25" hidden="1" customHeight="1" x14ac:dyDescent="0.25">
      <c r="A105" s="33"/>
      <c r="B105" s="140" t="s">
        <v>399</v>
      </c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64"/>
        <v>0</v>
      </c>
      <c r="K105" s="1"/>
      <c r="L105" s="36" t="s">
        <v>398</v>
      </c>
      <c r="M105" s="32" t="str">
        <f t="shared" si="65"/>
        <v/>
      </c>
      <c r="N105" s="33" t="str">
        <f t="shared" si="66"/>
        <v/>
      </c>
      <c r="O105" s="33" t="str">
        <f t="shared" si="67"/>
        <v/>
      </c>
      <c r="P105" s="34" t="str">
        <f t="shared" si="68"/>
        <v/>
      </c>
      <c r="Q105" s="30">
        <f t="shared" si="69"/>
        <v>0</v>
      </c>
      <c r="R105" s="30">
        <f t="shared" si="70"/>
        <v>0</v>
      </c>
      <c r="S105" s="30">
        <f t="shared" si="82"/>
        <v>0</v>
      </c>
      <c r="U105" s="33" t="s">
        <v>399</v>
      </c>
      <c r="V105" s="32">
        <f t="shared" si="71"/>
        <v>0</v>
      </c>
      <c r="W105" s="33">
        <f t="shared" si="72"/>
        <v>0</v>
      </c>
      <c r="X105" s="33">
        <f t="shared" si="73"/>
        <v>0</v>
      </c>
      <c r="Y105" s="33">
        <f t="shared" si="74"/>
        <v>0</v>
      </c>
      <c r="Z105" s="30">
        <f t="shared" si="75"/>
        <v>0</v>
      </c>
      <c r="AA105" s="30">
        <f t="shared" si="76"/>
        <v>0</v>
      </c>
      <c r="AB105" s="30">
        <f t="shared" si="2"/>
        <v>0</v>
      </c>
      <c r="AD105" s="33" t="s">
        <v>400</v>
      </c>
      <c r="AE105" s="32" t="str">
        <f t="shared" si="77"/>
        <v/>
      </c>
      <c r="AF105" s="33" t="str">
        <f t="shared" si="78"/>
        <v/>
      </c>
      <c r="AG105" s="33" t="str">
        <f t="shared" si="79"/>
        <v/>
      </c>
      <c r="AH105" s="33" t="str">
        <f t="shared" si="80"/>
        <v/>
      </c>
      <c r="AI105" s="30">
        <f t="shared" si="81"/>
        <v>0</v>
      </c>
      <c r="AJ105" s="30">
        <f t="shared" si="63"/>
        <v>0</v>
      </c>
      <c r="AK105" s="30">
        <f t="shared" si="3"/>
        <v>0</v>
      </c>
    </row>
    <row r="106" spans="1:37" ht="14.25" hidden="1" customHeight="1" x14ac:dyDescent="0.25">
      <c r="A106" s="33"/>
      <c r="B106" s="140" t="s">
        <v>402</v>
      </c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64"/>
        <v>0</v>
      </c>
      <c r="K106" s="1"/>
      <c r="L106" s="36" t="s">
        <v>401</v>
      </c>
      <c r="M106" s="32" t="str">
        <f t="shared" si="65"/>
        <v/>
      </c>
      <c r="N106" s="33" t="str">
        <f t="shared" si="66"/>
        <v/>
      </c>
      <c r="O106" s="33" t="str">
        <f t="shared" si="67"/>
        <v/>
      </c>
      <c r="P106" s="34" t="str">
        <f t="shared" si="68"/>
        <v/>
      </c>
      <c r="Q106" s="30">
        <f t="shared" si="69"/>
        <v>0</v>
      </c>
      <c r="R106" s="30">
        <f t="shared" si="70"/>
        <v>0</v>
      </c>
      <c r="S106" s="30">
        <f t="shared" si="82"/>
        <v>0</v>
      </c>
      <c r="U106" s="33" t="s">
        <v>402</v>
      </c>
      <c r="V106" s="32">
        <f t="shared" si="71"/>
        <v>0</v>
      </c>
      <c r="W106" s="33">
        <f t="shared" si="72"/>
        <v>0</v>
      </c>
      <c r="X106" s="33">
        <f t="shared" si="73"/>
        <v>0</v>
      </c>
      <c r="Y106" s="33">
        <f t="shared" si="74"/>
        <v>0</v>
      </c>
      <c r="Z106" s="30">
        <f t="shared" si="75"/>
        <v>0</v>
      </c>
      <c r="AA106" s="30">
        <f t="shared" si="76"/>
        <v>0</v>
      </c>
      <c r="AB106" s="30">
        <f t="shared" si="2"/>
        <v>0</v>
      </c>
      <c r="AD106" s="33" t="s">
        <v>403</v>
      </c>
      <c r="AE106" s="32" t="str">
        <f t="shared" si="77"/>
        <v/>
      </c>
      <c r="AF106" s="33" t="str">
        <f t="shared" si="78"/>
        <v/>
      </c>
      <c r="AG106" s="33" t="str">
        <f t="shared" si="79"/>
        <v/>
      </c>
      <c r="AH106" s="33" t="str">
        <f t="shared" si="80"/>
        <v/>
      </c>
      <c r="AI106" s="30">
        <f t="shared" si="81"/>
        <v>0</v>
      </c>
      <c r="AJ106" s="30">
        <f t="shared" si="63"/>
        <v>0</v>
      </c>
      <c r="AK106" s="30">
        <f t="shared" si="3"/>
        <v>0</v>
      </c>
    </row>
    <row r="107" spans="1:37" ht="14.25" customHeight="1" x14ac:dyDescent="0.25">
      <c r="A107" s="66" t="s">
        <v>404</v>
      </c>
      <c r="B107" s="67"/>
      <c r="C107" s="67"/>
      <c r="D107" s="82">
        <v>44895</v>
      </c>
      <c r="E107" s="67"/>
      <c r="F107" s="67"/>
      <c r="G107" s="67"/>
      <c r="H107" s="70">
        <f>SUM(H10:H106)</f>
        <v>0</v>
      </c>
      <c r="I107" s="70">
        <f>SUM(I10:I106)</f>
        <v>0</v>
      </c>
      <c r="J107" s="71">
        <f>J106</f>
        <v>0</v>
      </c>
      <c r="K107" s="1"/>
      <c r="L107" s="66" t="s">
        <v>405</v>
      </c>
      <c r="M107" s="67"/>
      <c r="N107" s="67"/>
      <c r="O107" s="67"/>
      <c r="P107" s="67"/>
      <c r="Q107" s="70">
        <f>SUM(Q10:Q106)</f>
        <v>0</v>
      </c>
      <c r="R107" s="70">
        <f>SUM(R10:R106)</f>
        <v>0</v>
      </c>
      <c r="S107" s="71">
        <f>S106</f>
        <v>0</v>
      </c>
      <c r="U107" s="72" t="s">
        <v>406</v>
      </c>
      <c r="V107" s="72"/>
      <c r="W107" s="72"/>
      <c r="X107" s="72"/>
      <c r="Y107" s="72"/>
      <c r="Z107" s="71">
        <f>SUM(Z10:Z106)</f>
        <v>0</v>
      </c>
      <c r="AA107" s="71">
        <f>SUM(AA10:AA106)</f>
        <v>0</v>
      </c>
      <c r="AB107" s="71">
        <f>AB106</f>
        <v>0</v>
      </c>
      <c r="AD107" s="305" t="s">
        <v>407</v>
      </c>
      <c r="AE107" s="292"/>
      <c r="AF107" s="292"/>
      <c r="AG107" s="293"/>
      <c r="AH107" s="72" t="str">
        <f>IFERROR(VLOOKUP(AD107,$C$10:$J$106,5,FALSE),"")</f>
        <v/>
      </c>
      <c r="AI107" s="71">
        <f t="shared" ref="AI107:AJ107" si="83">SUM(AI10:AI106)</f>
        <v>0</v>
      </c>
      <c r="AJ107" s="71">
        <f t="shared" si="83"/>
        <v>0</v>
      </c>
      <c r="AK107" s="71">
        <f>AK106</f>
        <v>0</v>
      </c>
    </row>
    <row r="108" spans="1:37" ht="14.25" customHeight="1" x14ac:dyDescent="0.25">
      <c r="D108" s="5"/>
      <c r="G108" s="1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</row>
    <row r="109" spans="1:37" ht="14.25" customHeight="1" x14ac:dyDescent="0.25">
      <c r="A109" s="156" t="s">
        <v>535</v>
      </c>
      <c r="B109" s="80"/>
      <c r="D109" s="79"/>
      <c r="E109" s="77"/>
      <c r="F109" s="76"/>
      <c r="G109" s="1"/>
      <c r="H109" s="4"/>
      <c r="I109" s="4"/>
      <c r="J109" s="4"/>
      <c r="K109" s="1"/>
      <c r="M109" s="5"/>
      <c r="P109" s="1"/>
      <c r="Q109" s="4"/>
      <c r="R109" s="4"/>
      <c r="S109" s="4"/>
      <c r="Z109" s="4"/>
      <c r="AA109" s="4"/>
      <c r="AB109" s="4"/>
    </row>
    <row r="110" spans="1:37" ht="14.25" customHeight="1" x14ac:dyDescent="0.25">
      <c r="A110" s="83" t="s">
        <v>409</v>
      </c>
      <c r="B110" s="80"/>
      <c r="D110" s="79"/>
      <c r="E110" s="75">
        <f>J107</f>
        <v>0</v>
      </c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</row>
    <row r="111" spans="1:37" ht="14.25" customHeight="1" x14ac:dyDescent="0.25">
      <c r="A111" s="79" t="s">
        <v>410</v>
      </c>
      <c r="B111" s="80"/>
      <c r="D111" s="84"/>
      <c r="E111" s="75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9" t="s">
        <v>411</v>
      </c>
      <c r="B112" s="80"/>
      <c r="D112" s="84" t="str">
        <f>P106</f>
        <v/>
      </c>
      <c r="E112" s="75">
        <f>S107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9" t="s">
        <v>412</v>
      </c>
      <c r="B113" s="80"/>
      <c r="D113" s="84">
        <f>X106</f>
        <v>0</v>
      </c>
      <c r="E113" s="75">
        <f>AB107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9"/>
      <c r="B114" s="77" t="s">
        <v>413</v>
      </c>
      <c r="D114" s="79"/>
      <c r="E114" s="78">
        <f>E110-E112-E113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9"/>
      <c r="B115" s="80"/>
      <c r="D115" s="79"/>
      <c r="E115" s="77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9"/>
      <c r="B116" s="77" t="s">
        <v>229</v>
      </c>
      <c r="D116" s="79"/>
      <c r="E116" s="77"/>
      <c r="F116" s="76" t="s">
        <v>414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9"/>
      <c r="B117" s="77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9"/>
      <c r="B120" s="281" t="s">
        <v>477</v>
      </c>
      <c r="C120" s="280"/>
      <c r="D120" s="79"/>
      <c r="E120" s="281"/>
      <c r="F120" s="76" t="s">
        <v>478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</sheetData>
  <autoFilter ref="A8:AW107" xr:uid="{00000000-0009-0000-0000-00000A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6:G20 G22:G24">
    <cfRule type="containsText" dxfId="202" priority="15" operator="containsText" text="akm">
      <formula>NOT(ISERROR(SEARCH(("akm"),(G16))))</formula>
    </cfRule>
  </conditionalFormatting>
  <conditionalFormatting sqref="G25:G27">
    <cfRule type="containsText" dxfId="201" priority="14" operator="containsText" text="akm">
      <formula>NOT(ISERROR(SEARCH(("akm"),(G25))))</formula>
    </cfRule>
  </conditionalFormatting>
  <conditionalFormatting sqref="G40">
    <cfRule type="containsText" dxfId="200" priority="11" operator="containsText" text="akm">
      <formula>NOT(ISERROR(SEARCH(("akm"),(G40))))</formula>
    </cfRule>
  </conditionalFormatting>
  <conditionalFormatting sqref="G41">
    <cfRule type="containsText" dxfId="199" priority="10" operator="containsText" text="akm">
      <formula>NOT(ISERROR(SEARCH(("akm"),(G41))))</formula>
    </cfRule>
  </conditionalFormatting>
  <conditionalFormatting sqref="G53">
    <cfRule type="containsText" dxfId="198" priority="7" operator="containsText" text="akm">
      <formula>NOT(ISERROR(SEARCH(("akm"),(G53))))</formula>
    </cfRule>
  </conditionalFormatting>
  <conditionalFormatting sqref="G54">
    <cfRule type="containsText" dxfId="197" priority="6" operator="containsText" text="akm">
      <formula>NOT(ISERROR(SEARCH(("akm"),(G54))))</formula>
    </cfRule>
  </conditionalFormatting>
  <conditionalFormatting sqref="G55:G56">
    <cfRule type="containsText" dxfId="196" priority="5" operator="containsText" text="akm">
      <formula>NOT(ISERROR(SEARCH(("akm"),(G55))))</formula>
    </cfRule>
  </conditionalFormatting>
  <conditionalFormatting sqref="G59">
    <cfRule type="containsText" dxfId="195" priority="4" operator="containsText" text="akm">
      <formula>NOT(ISERROR(SEARCH(("akm"),(G59))))</formula>
    </cfRule>
  </conditionalFormatting>
  <conditionalFormatting sqref="H57:H58">
    <cfRule type="duplicateValues" dxfId="194" priority="2"/>
  </conditionalFormatting>
  <conditionalFormatting sqref="H57:H58">
    <cfRule type="duplicateValues" dxfId="193" priority="3"/>
  </conditionalFormatting>
  <conditionalFormatting sqref="H52">
    <cfRule type="duplicateValues" dxfId="192" priority="1"/>
  </conditionalFormatting>
  <conditionalFormatting sqref="H46:H51 H53:H56 H59:H60">
    <cfRule type="duplicateValues" dxfId="191" priority="8"/>
  </conditionalFormatting>
  <conditionalFormatting sqref="H45:H51 H53:H56 H59:H60">
    <cfRule type="duplicateValues" dxfId="190" priority="9"/>
  </conditionalFormatting>
  <pageMargins left="0.46" right="0.12" top="0.75" bottom="0.75" header="0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A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A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A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W1035"/>
  <sheetViews>
    <sheetView tabSelected="1" topLeftCell="A21" workbookViewId="0">
      <selection activeCell="G30" sqref="G30"/>
    </sheetView>
  </sheetViews>
  <sheetFormatPr defaultColWidth="12.625" defaultRowHeight="15" customHeight="1" x14ac:dyDescent="0.25"/>
  <cols>
    <col min="1" max="1" width="7.375" customWidth="1"/>
    <col min="2" max="2" width="9.125" customWidth="1"/>
    <col min="3" max="3" width="6.375" customWidth="1"/>
    <col min="4" max="4" width="9.75" customWidth="1"/>
    <col min="5" max="5" width="12.625" customWidth="1"/>
    <col min="6" max="6" width="9.5" customWidth="1"/>
    <col min="7" max="7" width="68.375" style="25" customWidth="1"/>
    <col min="8" max="8" width="12" customWidth="1"/>
    <col min="9" max="9" width="18.375" style="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17.37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19" t="s">
        <v>4</v>
      </c>
      <c r="AN1" s="320"/>
      <c r="AO1" s="325" t="s">
        <v>5</v>
      </c>
      <c r="AP1" s="326"/>
      <c r="AQ1" s="326"/>
      <c r="AR1" s="320"/>
      <c r="AS1" s="316" t="s">
        <v>705</v>
      </c>
      <c r="AT1" s="212"/>
    </row>
    <row r="2" spans="1:49" ht="14.25" customHeight="1" x14ac:dyDescent="0.25">
      <c r="A2" s="289" t="s">
        <v>443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25" t="s">
        <v>508</v>
      </c>
      <c r="P2" s="1"/>
      <c r="Q2" s="4"/>
      <c r="R2" s="4"/>
      <c r="S2" s="4"/>
      <c r="U2" s="2" t="s">
        <v>8</v>
      </c>
      <c r="W2" s="25" t="s">
        <v>508</v>
      </c>
      <c r="Y2" s="1"/>
      <c r="Z2" s="4"/>
      <c r="AA2" s="4"/>
      <c r="AB2" s="4"/>
      <c r="AD2" s="2" t="s">
        <v>8</v>
      </c>
      <c r="AF2" s="2" t="s">
        <v>508</v>
      </c>
      <c r="AH2" s="1"/>
      <c r="AI2" s="1"/>
      <c r="AJ2" s="1"/>
      <c r="AM2" s="321"/>
      <c r="AN2" s="322"/>
      <c r="AO2" s="321"/>
      <c r="AP2" s="327"/>
      <c r="AQ2" s="327"/>
      <c r="AR2" s="322"/>
      <c r="AS2" s="317"/>
    </row>
    <row r="3" spans="1:49" ht="14.25" customHeight="1" x14ac:dyDescent="0.25">
      <c r="A3" s="2" t="s">
        <v>10</v>
      </c>
      <c r="C3" s="25" t="s">
        <v>483</v>
      </c>
      <c r="D3" s="5"/>
      <c r="G3" s="1"/>
      <c r="H3" s="4"/>
      <c r="I3" s="4"/>
      <c r="J3" s="4"/>
      <c r="K3" s="1"/>
      <c r="L3" s="2" t="s">
        <v>10</v>
      </c>
      <c r="N3" s="25" t="s">
        <v>483</v>
      </c>
      <c r="P3" s="1"/>
      <c r="Q3" s="4"/>
      <c r="R3" s="4"/>
      <c r="S3" s="4"/>
      <c r="U3" s="2" t="s">
        <v>10</v>
      </c>
      <c r="W3" s="25" t="s">
        <v>483</v>
      </c>
      <c r="Y3" s="1"/>
      <c r="Z3" s="4"/>
      <c r="AA3" s="4"/>
      <c r="AB3" s="4"/>
      <c r="AD3" s="2" t="s">
        <v>10</v>
      </c>
      <c r="AF3" s="2" t="s">
        <v>483</v>
      </c>
      <c r="AH3" s="1"/>
      <c r="AI3" s="1"/>
      <c r="AJ3" s="1"/>
      <c r="AM3" s="323"/>
      <c r="AN3" s="324"/>
      <c r="AO3" s="328" t="s">
        <v>493</v>
      </c>
      <c r="AP3" s="329"/>
      <c r="AQ3" s="329"/>
      <c r="AR3" s="324"/>
      <c r="AS3" s="318"/>
    </row>
    <row r="4" spans="1:49" ht="14.25" customHeight="1" x14ac:dyDescent="0.25">
      <c r="A4" s="2" t="s">
        <v>11</v>
      </c>
      <c r="C4" s="25" t="s">
        <v>498</v>
      </c>
      <c r="D4" s="5"/>
      <c r="J4" s="4"/>
      <c r="K4" s="1"/>
      <c r="L4" s="2" t="s">
        <v>11</v>
      </c>
      <c r="N4" s="25" t="s">
        <v>498</v>
      </c>
      <c r="P4" s="1"/>
      <c r="Q4" s="4"/>
      <c r="R4" s="4"/>
      <c r="S4" s="4"/>
      <c r="U4" s="2" t="s">
        <v>11</v>
      </c>
      <c r="W4" s="25" t="s">
        <v>498</v>
      </c>
      <c r="Y4" s="1"/>
      <c r="Z4" s="4"/>
      <c r="AA4" s="4"/>
      <c r="AB4" s="4"/>
      <c r="AD4" s="2" t="s">
        <v>11</v>
      </c>
      <c r="AF4" s="2" t="s">
        <v>498</v>
      </c>
      <c r="AH4" s="1"/>
      <c r="AI4" s="1"/>
      <c r="AJ4" s="1"/>
      <c r="AM4" s="237" t="s">
        <v>12</v>
      </c>
      <c r="AN4" s="238"/>
      <c r="AO4" s="238"/>
      <c r="AP4" s="239" t="s">
        <v>13</v>
      </c>
      <c r="AQ4" s="239"/>
      <c r="AR4" s="240" t="s">
        <v>14</v>
      </c>
      <c r="AS4" s="277"/>
    </row>
    <row r="5" spans="1:49" ht="14.25" customHeight="1" x14ac:dyDescent="0.25">
      <c r="A5" s="2" t="s">
        <v>15</v>
      </c>
      <c r="C5" s="25" t="s">
        <v>499</v>
      </c>
      <c r="D5" s="5"/>
      <c r="G5" s="1"/>
      <c r="H5" s="4"/>
      <c r="I5" s="4"/>
      <c r="J5" s="4"/>
      <c r="K5" s="1"/>
      <c r="L5" s="2" t="s">
        <v>15</v>
      </c>
      <c r="N5" s="25" t="s">
        <v>499</v>
      </c>
      <c r="P5" s="1"/>
      <c r="Q5" s="4"/>
      <c r="R5" s="4"/>
      <c r="S5" s="4"/>
      <c r="U5" s="2" t="s">
        <v>15</v>
      </c>
      <c r="W5" s="25" t="s">
        <v>499</v>
      </c>
      <c r="Y5" s="1"/>
      <c r="Z5" s="4"/>
      <c r="AA5" s="4"/>
      <c r="AB5" s="4"/>
      <c r="AD5" s="2" t="s">
        <v>15</v>
      </c>
      <c r="AF5" s="2" t="s">
        <v>499</v>
      </c>
      <c r="AH5" s="1"/>
      <c r="AI5" s="1"/>
      <c r="AJ5" s="1"/>
      <c r="AM5" s="237" t="s">
        <v>16</v>
      </c>
      <c r="AN5" s="238"/>
      <c r="AO5" s="238"/>
      <c r="AP5" s="239" t="s">
        <v>17</v>
      </c>
      <c r="AQ5" s="239"/>
      <c r="AR5" s="240" t="s">
        <v>18</v>
      </c>
      <c r="AS5" s="238"/>
    </row>
    <row r="6" spans="1:49" ht="14.25" customHeight="1" x14ac:dyDescent="0.25">
      <c r="A6" s="2" t="s">
        <v>19</v>
      </c>
      <c r="C6" s="25" t="s">
        <v>500</v>
      </c>
      <c r="D6" s="5"/>
      <c r="G6" s="1"/>
      <c r="H6" s="4"/>
      <c r="I6" s="4"/>
      <c r="J6" s="4"/>
      <c r="K6" s="1"/>
      <c r="L6" s="2" t="s">
        <v>19</v>
      </c>
      <c r="N6" s="25" t="s">
        <v>500</v>
      </c>
      <c r="P6" s="1"/>
      <c r="Q6" s="4"/>
      <c r="R6" s="4"/>
      <c r="S6" s="4"/>
      <c r="U6" s="2" t="s">
        <v>19</v>
      </c>
      <c r="W6" s="25" t="s">
        <v>500</v>
      </c>
      <c r="Y6" s="1"/>
      <c r="Z6" s="4"/>
      <c r="AA6" s="4"/>
      <c r="AB6" s="4"/>
      <c r="AD6" s="2" t="s">
        <v>19</v>
      </c>
      <c r="AF6" s="2" t="s">
        <v>500</v>
      </c>
      <c r="AH6" s="1"/>
      <c r="AI6" s="1"/>
      <c r="AJ6" s="1"/>
      <c r="AM6" s="237" t="s">
        <v>20</v>
      </c>
      <c r="AN6" s="238"/>
      <c r="AO6" s="238"/>
      <c r="AP6" s="239" t="s">
        <v>470</v>
      </c>
      <c r="AQ6" s="239"/>
      <c r="AR6" s="240" t="s">
        <v>22</v>
      </c>
      <c r="AS6" s="23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237" t="s">
        <v>31</v>
      </c>
      <c r="AN7" s="238"/>
      <c r="AO7" s="238"/>
      <c r="AP7" s="239" t="s">
        <v>492</v>
      </c>
      <c r="AQ7" s="239"/>
      <c r="AR7" s="240" t="s">
        <v>33</v>
      </c>
      <c r="AS7" s="238"/>
    </row>
    <row r="8" spans="1:49" ht="14.25" customHeight="1" x14ac:dyDescent="0.25">
      <c r="A8" s="335" t="s">
        <v>34</v>
      </c>
      <c r="B8" s="15" t="s">
        <v>35</v>
      </c>
      <c r="C8" s="15" t="s">
        <v>36</v>
      </c>
      <c r="D8" s="9">
        <v>44924</v>
      </c>
      <c r="E8" s="152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237" t="s">
        <v>37</v>
      </c>
      <c r="AN8" s="238"/>
      <c r="AO8" s="238"/>
      <c r="AP8" s="239" t="s">
        <v>472</v>
      </c>
      <c r="AQ8" s="239"/>
      <c r="AR8" s="240" t="s">
        <v>39</v>
      </c>
      <c r="AS8" s="238"/>
    </row>
    <row r="9" spans="1:49" ht="14.25" customHeight="1" x14ac:dyDescent="0.25">
      <c r="A9" s="337"/>
      <c r="B9" s="333"/>
      <c r="C9" s="17"/>
      <c r="D9" s="18">
        <v>44924</v>
      </c>
      <c r="E9" s="153"/>
      <c r="F9" s="20"/>
      <c r="G9" s="21" t="s">
        <v>40</v>
      </c>
      <c r="H9" s="22">
        <v>85500000</v>
      </c>
      <c r="I9" s="22"/>
      <c r="J9" s="81">
        <f>H9</f>
        <v>85500000</v>
      </c>
      <c r="K9" s="1"/>
      <c r="L9" s="24"/>
      <c r="M9" s="18">
        <v>44896</v>
      </c>
      <c r="N9" s="19"/>
      <c r="O9" s="20"/>
      <c r="P9" s="21" t="s">
        <v>40</v>
      </c>
      <c r="Q9" s="22"/>
      <c r="R9" s="22"/>
      <c r="S9" s="81">
        <f>nov!S107</f>
        <v>0</v>
      </c>
      <c r="T9" s="25"/>
      <c r="U9" s="24"/>
      <c r="V9" s="18">
        <v>44924</v>
      </c>
      <c r="W9" s="19"/>
      <c r="X9" s="20"/>
      <c r="Y9" s="21" t="s">
        <v>40</v>
      </c>
      <c r="Z9" s="22"/>
      <c r="AA9" s="22"/>
      <c r="AB9" s="81">
        <f>nov!J107</f>
        <v>0</v>
      </c>
      <c r="AC9" s="25"/>
      <c r="AD9" s="24"/>
      <c r="AE9" s="18">
        <v>44896</v>
      </c>
      <c r="AF9" s="19"/>
      <c r="AG9" s="20"/>
      <c r="AH9" s="21" t="s">
        <v>40</v>
      </c>
      <c r="AI9" s="22"/>
      <c r="AJ9" s="22"/>
      <c r="AK9" s="81">
        <f>nov!AK107</f>
        <v>0</v>
      </c>
      <c r="AL9" s="25"/>
      <c r="AM9" s="242"/>
      <c r="AN9" s="242"/>
      <c r="AO9" s="242"/>
      <c r="AP9" s="242"/>
      <c r="AQ9" s="242"/>
      <c r="AR9" s="242"/>
      <c r="AS9" s="242"/>
      <c r="AT9" s="25"/>
      <c r="AU9" s="25"/>
      <c r="AV9" s="25"/>
      <c r="AW9" s="25"/>
    </row>
    <row r="10" spans="1:49" ht="14.25" customHeight="1" x14ac:dyDescent="0.25">
      <c r="A10" s="338"/>
      <c r="B10" s="334" t="s">
        <v>42</v>
      </c>
      <c r="C10" s="26"/>
      <c r="D10" s="141">
        <v>44924</v>
      </c>
      <c r="E10" s="140">
        <v>1</v>
      </c>
      <c r="F10" s="140" t="s">
        <v>509</v>
      </c>
      <c r="G10" s="213" t="s">
        <v>735</v>
      </c>
      <c r="H10" s="170"/>
      <c r="I10" s="222">
        <v>350000</v>
      </c>
      <c r="J10" s="30">
        <f t="shared" ref="J10:J74" si="0">J9+H10-I10</f>
        <v>85150000</v>
      </c>
      <c r="K10" s="1"/>
      <c r="L10" s="31" t="s">
        <v>41</v>
      </c>
      <c r="M10" s="32" t="str">
        <f t="shared" ref="M10:M29" si="1">IFERROR(VLOOKUP(L10,$A$10:$J$143,4,FALSE),"")</f>
        <v/>
      </c>
      <c r="N10" s="33" t="str">
        <f t="shared" ref="N10:N29" si="2">IFERROR(VLOOKUP(L10,$A$10:$J$143,5,FALSE),"")</f>
        <v/>
      </c>
      <c r="O10" s="33" t="str">
        <f t="shared" ref="O10:O29" si="3">IFERROR(VLOOKUP(L10,$A$10:$J$143,6,FALSE),"")</f>
        <v/>
      </c>
      <c r="P10" s="34" t="str">
        <f t="shared" ref="P10:P73" si="4">IFERROR(VLOOKUP(L10,$A$10:$J$143,7,FALSE),"")</f>
        <v/>
      </c>
      <c r="Q10" s="30">
        <f t="shared" ref="Q10:Q29" si="5">IFERROR(VLOOKUP(L10,$A$10:$J$143,8,FALSE),0)</f>
        <v>0</v>
      </c>
      <c r="R10" s="30">
        <f t="shared" ref="R10:R29" si="6">IFERROR(VLOOKUP(L10,$A$10:$J$143,9,FALSE),0)</f>
        <v>0</v>
      </c>
      <c r="S10" s="30">
        <f t="shared" ref="S10:S95" si="7">S9+Q10-R10</f>
        <v>0</v>
      </c>
      <c r="U10" s="33" t="s">
        <v>42</v>
      </c>
      <c r="V10" s="32">
        <f t="shared" ref="V10:V73" si="8">IFERROR(VLOOKUP(U10,$B$10:$J$143,3,FALSE),"")</f>
        <v>44924</v>
      </c>
      <c r="W10" s="33">
        <f t="shared" ref="W10:W73" si="9">IFERROR(VLOOKUP(U10,$B$10:$J$143,4,FALSE),"")</f>
        <v>1</v>
      </c>
      <c r="X10" s="33" t="str">
        <f t="shared" ref="X10:X73" si="10">IFERROR(VLOOKUP(U10,$B$10:$J$143,5,FALSE),"")</f>
        <v>TK.001.12</v>
      </c>
      <c r="Y10" s="33" t="str">
        <f t="shared" ref="Y10:Y73" si="11">IFERROR(VLOOKUP(U10,$B$10:$J$143,6,FALSE),"")</f>
        <v>Dibayar snack penyususan pembagian tugas guru dan jadwal pelajaran tanggal 3 Juli 2022</v>
      </c>
      <c r="Z10" s="30">
        <f t="shared" ref="Z10:Z73" si="12">IFERROR(VLOOKUP(U10,$B$10:$J$143,7,FALSE),0)</f>
        <v>0</v>
      </c>
      <c r="AA10" s="30">
        <f t="shared" ref="AA10:AA73" si="13">IFERROR(VLOOKUP(U10,$B$10:$J$143,8,FALSE),0)</f>
        <v>350000</v>
      </c>
      <c r="AB10" s="81">
        <f>nov!AB108</f>
        <v>0</v>
      </c>
      <c r="AD10" s="33" t="s">
        <v>43</v>
      </c>
      <c r="AE10" s="32" t="str">
        <f t="shared" ref="AE10:AE29" si="14">IFERROR(VLOOKUP(AD10,$C$10:$J$143,2,FALSE),"")</f>
        <v/>
      </c>
      <c r="AF10" s="33" t="str">
        <f t="shared" ref="AF10:AF29" si="15">IFERROR(VLOOKUP(AD10,$C$10:$J$143,3,FALSE),"")</f>
        <v/>
      </c>
      <c r="AG10" s="33" t="str">
        <f t="shared" ref="AG10:AG29" si="16">IFERROR(VLOOKUP(AD10,$C$10:$J$143,4,FALSE),"")</f>
        <v/>
      </c>
      <c r="AH10" s="33" t="str">
        <f t="shared" ref="AH10:AH29" si="17">IFERROR(VLOOKUP(AD10,$C$10:$J$143,5,FALSE),"")</f>
        <v/>
      </c>
      <c r="AI10" s="30">
        <f t="shared" ref="AI10:AI29" si="18">IFERROR(VLOOKUP(AD10,$C$10:$J$143,6,FALSE),0)</f>
        <v>0</v>
      </c>
      <c r="AJ10" s="30">
        <f t="shared" ref="AJ10:AJ29" si="19">IFERROR(VLOOKUP(AD10,$C$10:$J$143,7,FALSE),0)</f>
        <v>0</v>
      </c>
      <c r="AK10" s="30">
        <f t="shared" ref="AK10:AK95" si="20">AK9+AI10-AJ10</f>
        <v>0</v>
      </c>
      <c r="AM10" s="237" t="s">
        <v>44</v>
      </c>
      <c r="AN10" s="238"/>
      <c r="AO10" s="238"/>
      <c r="AP10" s="239" t="s">
        <v>45</v>
      </c>
      <c r="AQ10" s="239"/>
      <c r="AR10" s="240" t="s">
        <v>46</v>
      </c>
      <c r="AS10" s="238"/>
    </row>
    <row r="11" spans="1:49" ht="14.25" customHeight="1" x14ac:dyDescent="0.25">
      <c r="A11" s="338"/>
      <c r="B11" s="334" t="s">
        <v>48</v>
      </c>
      <c r="C11" s="26"/>
      <c r="D11" s="141">
        <v>44924</v>
      </c>
      <c r="E11" s="140">
        <v>2</v>
      </c>
      <c r="F11" s="140" t="s">
        <v>510</v>
      </c>
      <c r="G11" s="213" t="s">
        <v>736</v>
      </c>
      <c r="H11" s="169"/>
      <c r="I11" s="223">
        <v>1314000</v>
      </c>
      <c r="J11" s="30">
        <f t="shared" si="0"/>
        <v>83836000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>
        <f t="shared" si="8"/>
        <v>44924</v>
      </c>
      <c r="W11" s="33">
        <f t="shared" si="9"/>
        <v>2</v>
      </c>
      <c r="X11" s="33" t="str">
        <f t="shared" si="10"/>
        <v>TK.002.12</v>
      </c>
      <c r="Y11" s="33" t="str">
        <f t="shared" si="11"/>
        <v>Dibayar pembelian ATK (kertas HVS, penghapus, spidol,dll) tanggal 4 Juli 2022</v>
      </c>
      <c r="Z11" s="30">
        <f t="shared" si="12"/>
        <v>0</v>
      </c>
      <c r="AA11" s="30">
        <f t="shared" si="13"/>
        <v>1314000</v>
      </c>
      <c r="AB11" s="81">
        <f>nov!AB109</f>
        <v>0</v>
      </c>
      <c r="AD11" s="33" t="s">
        <v>49</v>
      </c>
      <c r="AE11" s="32" t="str">
        <f t="shared" si="14"/>
        <v/>
      </c>
      <c r="AF11" s="33" t="str">
        <f t="shared" si="15"/>
        <v/>
      </c>
      <c r="AG11" s="33" t="str">
        <f t="shared" si="16"/>
        <v/>
      </c>
      <c r="AH11" s="33" t="str">
        <f t="shared" si="17"/>
        <v/>
      </c>
      <c r="AI11" s="30">
        <f t="shared" si="18"/>
        <v>0</v>
      </c>
      <c r="AJ11" s="30">
        <f t="shared" si="19"/>
        <v>0</v>
      </c>
      <c r="AK11" s="30">
        <f t="shared" si="20"/>
        <v>0</v>
      </c>
      <c r="AM11" s="237" t="s">
        <v>50</v>
      </c>
      <c r="AN11" s="238"/>
      <c r="AO11" s="238"/>
      <c r="AP11" s="314" t="s">
        <v>484</v>
      </c>
      <c r="AQ11" s="315"/>
      <c r="AR11" s="240" t="s">
        <v>52</v>
      </c>
      <c r="AS11" s="238"/>
    </row>
    <row r="12" spans="1:49" ht="14.25" customHeight="1" x14ac:dyDescent="0.25">
      <c r="A12" s="338"/>
      <c r="B12" s="334" t="s">
        <v>54</v>
      </c>
      <c r="C12" s="26"/>
      <c r="D12" s="141">
        <v>44924</v>
      </c>
      <c r="E12" s="140">
        <v>3</v>
      </c>
      <c r="F12" s="140" t="s">
        <v>511</v>
      </c>
      <c r="G12" s="213" t="s">
        <v>737</v>
      </c>
      <c r="H12" s="169"/>
      <c r="I12" s="224">
        <v>42000</v>
      </c>
      <c r="J12" s="30">
        <f t="shared" si="0"/>
        <v>83794000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>
        <f t="shared" si="8"/>
        <v>44924</v>
      </c>
      <c r="W12" s="33">
        <f t="shared" si="9"/>
        <v>3</v>
      </c>
      <c r="X12" s="33" t="str">
        <f t="shared" si="10"/>
        <v>TK.003.12</v>
      </c>
      <c r="Y12" s="33" t="str">
        <f t="shared" si="11"/>
        <v>Dibayar isi ulang galon tanggal 5 Juli 2022</v>
      </c>
      <c r="Z12" s="30">
        <f t="shared" si="12"/>
        <v>0</v>
      </c>
      <c r="AA12" s="30">
        <f t="shared" si="13"/>
        <v>42000</v>
      </c>
      <c r="AB12" s="81">
        <f>nov!AB110</f>
        <v>0</v>
      </c>
      <c r="AD12" s="33" t="s">
        <v>55</v>
      </c>
      <c r="AE12" s="32" t="str">
        <f t="shared" si="14"/>
        <v/>
      </c>
      <c r="AF12" s="33" t="str">
        <f t="shared" si="15"/>
        <v/>
      </c>
      <c r="AG12" s="33" t="str">
        <f t="shared" si="16"/>
        <v/>
      </c>
      <c r="AH12" s="33" t="str">
        <f t="shared" si="17"/>
        <v/>
      </c>
      <c r="AI12" s="30">
        <f t="shared" si="18"/>
        <v>0</v>
      </c>
      <c r="AJ12" s="30">
        <f t="shared" si="19"/>
        <v>0</v>
      </c>
      <c r="AK12" s="30">
        <f t="shared" si="20"/>
        <v>0</v>
      </c>
      <c r="AM12" s="237" t="s">
        <v>56</v>
      </c>
      <c r="AN12" s="238"/>
      <c r="AO12" s="238"/>
      <c r="AP12" s="314" t="s">
        <v>641</v>
      </c>
      <c r="AQ12" s="315"/>
      <c r="AR12" s="240" t="s">
        <v>58</v>
      </c>
      <c r="AS12" s="238"/>
    </row>
    <row r="13" spans="1:49" ht="14.25" customHeight="1" x14ac:dyDescent="0.25">
      <c r="A13" s="338"/>
      <c r="B13" s="334" t="s">
        <v>60</v>
      </c>
      <c r="C13" s="26"/>
      <c r="D13" s="141">
        <v>44924</v>
      </c>
      <c r="E13" s="140">
        <v>4</v>
      </c>
      <c r="F13" s="140" t="s">
        <v>512</v>
      </c>
      <c r="G13" s="213" t="s">
        <v>746</v>
      </c>
      <c r="H13" s="169"/>
      <c r="I13" s="223">
        <v>500000</v>
      </c>
      <c r="J13" s="30">
        <f t="shared" si="0"/>
        <v>83294000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>
        <f t="shared" si="8"/>
        <v>44924</v>
      </c>
      <c r="W13" s="33">
        <f t="shared" si="9"/>
        <v>4</v>
      </c>
      <c r="X13" s="33" t="str">
        <f t="shared" si="10"/>
        <v>TK.004.12</v>
      </c>
      <c r="Y13" s="33" t="str">
        <f t="shared" si="11"/>
        <v>Dibayar pembelian spanduk PPDB 4 buah tanggal 6 Juli 2022</v>
      </c>
      <c r="Z13" s="30">
        <f t="shared" si="12"/>
        <v>0</v>
      </c>
      <c r="AA13" s="30">
        <f t="shared" si="13"/>
        <v>500000</v>
      </c>
      <c r="AB13" s="81">
        <f>nov!AB111</f>
        <v>0</v>
      </c>
      <c r="AD13" s="33" t="s">
        <v>61</v>
      </c>
      <c r="AE13" s="32" t="str">
        <f t="shared" si="14"/>
        <v/>
      </c>
      <c r="AF13" s="33" t="str">
        <f t="shared" si="15"/>
        <v/>
      </c>
      <c r="AG13" s="33" t="str">
        <f t="shared" si="16"/>
        <v/>
      </c>
      <c r="AH13" s="33" t="str">
        <f t="shared" si="17"/>
        <v/>
      </c>
      <c r="AI13" s="30">
        <f t="shared" si="18"/>
        <v>0</v>
      </c>
      <c r="AJ13" s="30">
        <f t="shared" si="19"/>
        <v>0</v>
      </c>
      <c r="AK13" s="30">
        <f t="shared" si="20"/>
        <v>0</v>
      </c>
      <c r="AM13" s="237" t="s">
        <v>62</v>
      </c>
      <c r="AN13" s="238"/>
      <c r="AO13" s="238"/>
      <c r="AP13" s="239" t="s">
        <v>497</v>
      </c>
      <c r="AQ13" s="239"/>
      <c r="AR13" s="240" t="s">
        <v>64</v>
      </c>
      <c r="AS13" s="238"/>
    </row>
    <row r="14" spans="1:49" ht="14.25" customHeight="1" x14ac:dyDescent="0.25">
      <c r="A14" s="338"/>
      <c r="B14" s="334" t="s">
        <v>66</v>
      </c>
      <c r="C14" s="26"/>
      <c r="D14" s="141">
        <v>44924</v>
      </c>
      <c r="E14" s="140">
        <v>5</v>
      </c>
      <c r="F14" s="140" t="s">
        <v>513</v>
      </c>
      <c r="G14" s="213" t="s">
        <v>747</v>
      </c>
      <c r="H14" s="169"/>
      <c r="I14" s="223">
        <v>200000</v>
      </c>
      <c r="J14" s="30">
        <f t="shared" si="0"/>
        <v>83094000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>
        <f t="shared" si="8"/>
        <v>44924</v>
      </c>
      <c r="W14" s="33">
        <f t="shared" si="9"/>
        <v>5</v>
      </c>
      <c r="X14" s="33" t="str">
        <f t="shared" si="10"/>
        <v>TK.005.12</v>
      </c>
      <c r="Y14" s="33" t="str">
        <f t="shared" si="11"/>
        <v>Dibayar pembelian snack kegiatan PPDB tanggal 7 Juli 2022</v>
      </c>
      <c r="Z14" s="30">
        <f t="shared" si="12"/>
        <v>0</v>
      </c>
      <c r="AA14" s="30">
        <f t="shared" si="13"/>
        <v>200000</v>
      </c>
      <c r="AB14" s="81">
        <f>nov!AB112</f>
        <v>0</v>
      </c>
      <c r="AD14" s="33" t="s">
        <v>67</v>
      </c>
      <c r="AE14" s="32" t="str">
        <f t="shared" si="14"/>
        <v/>
      </c>
      <c r="AF14" s="33" t="str">
        <f t="shared" si="15"/>
        <v/>
      </c>
      <c r="AG14" s="33" t="str">
        <f t="shared" si="16"/>
        <v/>
      </c>
      <c r="AH14" s="33" t="str">
        <f t="shared" si="17"/>
        <v/>
      </c>
      <c r="AI14" s="30">
        <f t="shared" si="18"/>
        <v>0</v>
      </c>
      <c r="AJ14" s="30">
        <f t="shared" si="19"/>
        <v>0</v>
      </c>
      <c r="AK14" s="30">
        <f t="shared" si="20"/>
        <v>0</v>
      </c>
      <c r="AM14" s="237" t="s">
        <v>68</v>
      </c>
      <c r="AN14" s="238"/>
      <c r="AO14" s="238"/>
      <c r="AP14" s="239" t="s">
        <v>473</v>
      </c>
      <c r="AQ14" s="239"/>
      <c r="AR14" s="240" t="s">
        <v>70</v>
      </c>
      <c r="AS14" s="238"/>
    </row>
    <row r="15" spans="1:49" ht="14.25" customHeight="1" x14ac:dyDescent="0.25">
      <c r="A15" s="213"/>
      <c r="B15" s="334" t="s">
        <v>72</v>
      </c>
      <c r="C15" s="33"/>
      <c r="D15" s="141">
        <v>44924</v>
      </c>
      <c r="E15" s="140">
        <v>6</v>
      </c>
      <c r="F15" s="140" t="s">
        <v>725</v>
      </c>
      <c r="G15" s="213" t="s">
        <v>748</v>
      </c>
      <c r="H15" s="169"/>
      <c r="I15" s="223">
        <v>300000</v>
      </c>
      <c r="J15" s="30">
        <f t="shared" si="0"/>
        <v>82794000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>
        <f t="shared" si="8"/>
        <v>44924</v>
      </c>
      <c r="W15" s="33">
        <f t="shared" si="9"/>
        <v>6</v>
      </c>
      <c r="X15" s="33" t="str">
        <f t="shared" si="10"/>
        <v>TK.006.12</v>
      </c>
      <c r="Y15" s="33" t="str">
        <f t="shared" si="11"/>
        <v>Dibayar langganan internet bulan Juli tanggal 11 Juli 2022</v>
      </c>
      <c r="Z15" s="30">
        <f t="shared" si="12"/>
        <v>0</v>
      </c>
      <c r="AA15" s="30">
        <f t="shared" si="13"/>
        <v>300000</v>
      </c>
      <c r="AB15" s="81">
        <f>nov!AB113</f>
        <v>0</v>
      </c>
      <c r="AD15" s="33" t="s">
        <v>79</v>
      </c>
      <c r="AE15" s="32" t="str">
        <f t="shared" si="14"/>
        <v/>
      </c>
      <c r="AF15" s="33" t="str">
        <f t="shared" si="15"/>
        <v/>
      </c>
      <c r="AG15" s="33" t="str">
        <f t="shared" si="16"/>
        <v/>
      </c>
      <c r="AH15" s="33" t="str">
        <f t="shared" si="17"/>
        <v/>
      </c>
      <c r="AI15" s="30">
        <f t="shared" si="18"/>
        <v>0</v>
      </c>
      <c r="AJ15" s="30">
        <f t="shared" si="19"/>
        <v>0</v>
      </c>
      <c r="AK15" s="30">
        <f t="shared" si="20"/>
        <v>0</v>
      </c>
      <c r="AM15" s="238"/>
      <c r="AN15" s="238"/>
      <c r="AO15" s="238"/>
      <c r="AP15" s="238"/>
      <c r="AQ15" s="238"/>
      <c r="AR15" s="238"/>
      <c r="AS15" s="238"/>
    </row>
    <row r="16" spans="1:49" ht="14.25" customHeight="1" x14ac:dyDescent="0.25">
      <c r="A16" s="213"/>
      <c r="B16" s="334" t="s">
        <v>78</v>
      </c>
      <c r="C16" s="33"/>
      <c r="D16" s="141">
        <v>44924</v>
      </c>
      <c r="E16" s="140">
        <v>7</v>
      </c>
      <c r="F16" s="140" t="s">
        <v>514</v>
      </c>
      <c r="G16" s="213" t="s">
        <v>749</v>
      </c>
      <c r="H16" s="170"/>
      <c r="I16" s="222">
        <v>650000</v>
      </c>
      <c r="J16" s="30">
        <f t="shared" si="0"/>
        <v>82144000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>
        <f t="shared" si="8"/>
        <v>44924</v>
      </c>
      <c r="W16" s="33">
        <f t="shared" si="9"/>
        <v>7</v>
      </c>
      <c r="X16" s="33" t="str">
        <f t="shared" si="10"/>
        <v>TK.007.12</v>
      </c>
      <c r="Y16" s="33" t="str">
        <f t="shared" si="11"/>
        <v>Dibayar fotokopi buku tashrik 12 Juli 2022</v>
      </c>
      <c r="Z16" s="30">
        <f t="shared" si="12"/>
        <v>0</v>
      </c>
      <c r="AA16" s="30">
        <f t="shared" si="13"/>
        <v>650000</v>
      </c>
      <c r="AB16" s="81">
        <f>nov!AB114</f>
        <v>0</v>
      </c>
      <c r="AD16" s="33" t="s">
        <v>82</v>
      </c>
      <c r="AE16" s="32" t="str">
        <f t="shared" si="14"/>
        <v/>
      </c>
      <c r="AF16" s="33" t="str">
        <f t="shared" si="15"/>
        <v/>
      </c>
      <c r="AG16" s="33" t="str">
        <f t="shared" si="16"/>
        <v/>
      </c>
      <c r="AH16" s="33" t="str">
        <f t="shared" si="17"/>
        <v/>
      </c>
      <c r="AI16" s="30">
        <f t="shared" si="18"/>
        <v>0</v>
      </c>
      <c r="AJ16" s="30">
        <f t="shared" si="19"/>
        <v>0</v>
      </c>
      <c r="AK16" s="30">
        <f t="shared" si="20"/>
        <v>0</v>
      </c>
      <c r="AM16" s="237" t="s">
        <v>83</v>
      </c>
      <c r="AN16" s="237" t="s">
        <v>84</v>
      </c>
      <c r="AO16" s="238"/>
      <c r="AP16" s="238"/>
      <c r="AQ16" s="238"/>
      <c r="AR16" s="238"/>
      <c r="AS16" s="246">
        <f>J144</f>
        <v>0</v>
      </c>
    </row>
    <row r="17" spans="1:49" ht="14.25" customHeight="1" x14ac:dyDescent="0.25">
      <c r="A17" s="213"/>
      <c r="B17" s="334" t="s">
        <v>81</v>
      </c>
      <c r="C17" s="33"/>
      <c r="D17" s="141">
        <v>44924</v>
      </c>
      <c r="E17" s="140">
        <v>8</v>
      </c>
      <c r="F17" s="140" t="s">
        <v>515</v>
      </c>
      <c r="G17" s="214" t="s">
        <v>750</v>
      </c>
      <c r="H17" s="169"/>
      <c r="I17" s="223">
        <v>337500</v>
      </c>
      <c r="J17" s="30">
        <f t="shared" si="0"/>
        <v>81806500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>
        <f t="shared" si="8"/>
        <v>44924</v>
      </c>
      <c r="W17" s="33">
        <f t="shared" si="9"/>
        <v>8</v>
      </c>
      <c r="X17" s="33" t="str">
        <f t="shared" si="10"/>
        <v>TK.008.12</v>
      </c>
      <c r="Y17" s="33" t="str">
        <f t="shared" si="11"/>
        <v>Dibayar fotokopi buku nahwu tanggal 13 Juli 2022</v>
      </c>
      <c r="Z17" s="30">
        <f t="shared" si="12"/>
        <v>0</v>
      </c>
      <c r="AA17" s="30">
        <f t="shared" si="13"/>
        <v>337500</v>
      </c>
      <c r="AB17" s="81">
        <f>nov!AB115</f>
        <v>0</v>
      </c>
      <c r="AD17" s="33" t="s">
        <v>87</v>
      </c>
      <c r="AE17" s="32" t="str">
        <f t="shared" si="14"/>
        <v/>
      </c>
      <c r="AF17" s="33" t="str">
        <f t="shared" si="15"/>
        <v/>
      </c>
      <c r="AG17" s="33" t="str">
        <f t="shared" si="16"/>
        <v/>
      </c>
      <c r="AH17" s="33" t="str">
        <f t="shared" si="17"/>
        <v/>
      </c>
      <c r="AI17" s="30">
        <f t="shared" si="18"/>
        <v>0</v>
      </c>
      <c r="AJ17" s="30">
        <f t="shared" si="19"/>
        <v>0</v>
      </c>
      <c r="AK17" s="30">
        <f t="shared" si="20"/>
        <v>0</v>
      </c>
      <c r="AM17" s="238"/>
      <c r="AN17" s="239" t="s">
        <v>88</v>
      </c>
      <c r="AO17" s="239"/>
      <c r="AP17" s="247"/>
      <c r="AQ17" s="238"/>
      <c r="AR17" s="238"/>
      <c r="AS17" s="238"/>
    </row>
    <row r="18" spans="1:49" ht="14.25" customHeight="1" x14ac:dyDescent="0.25">
      <c r="A18" s="213"/>
      <c r="B18" s="334" t="s">
        <v>86</v>
      </c>
      <c r="C18" s="33"/>
      <c r="D18" s="141">
        <v>44924</v>
      </c>
      <c r="E18" s="140">
        <v>9</v>
      </c>
      <c r="F18" s="140" t="s">
        <v>516</v>
      </c>
      <c r="G18" s="214" t="s">
        <v>751</v>
      </c>
      <c r="H18" s="169"/>
      <c r="I18" s="223">
        <v>125000</v>
      </c>
      <c r="J18" s="30">
        <f t="shared" si="0"/>
        <v>81681500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>
        <f t="shared" si="8"/>
        <v>44924</v>
      </c>
      <c r="W18" s="33">
        <f t="shared" si="9"/>
        <v>9</v>
      </c>
      <c r="X18" s="33" t="str">
        <f t="shared" si="10"/>
        <v>TK.009.12</v>
      </c>
      <c r="Y18" s="33" t="str">
        <f t="shared" si="11"/>
        <v>Dibayar pembelian banner matsama tanggal 14 Juli 2022</v>
      </c>
      <c r="Z18" s="30">
        <f t="shared" si="12"/>
        <v>0</v>
      </c>
      <c r="AA18" s="30">
        <f t="shared" si="13"/>
        <v>125000</v>
      </c>
      <c r="AB18" s="81">
        <f>nov!AB116</f>
        <v>0</v>
      </c>
      <c r="AD18" s="33" t="s">
        <v>91</v>
      </c>
      <c r="AE18" s="32" t="str">
        <f t="shared" si="14"/>
        <v/>
      </c>
      <c r="AF18" s="33" t="str">
        <f t="shared" si="15"/>
        <v/>
      </c>
      <c r="AG18" s="33" t="str">
        <f t="shared" si="16"/>
        <v/>
      </c>
      <c r="AH18" s="33" t="str">
        <f t="shared" si="17"/>
        <v/>
      </c>
      <c r="AI18" s="30">
        <f t="shared" si="18"/>
        <v>0</v>
      </c>
      <c r="AJ18" s="30">
        <f t="shared" si="19"/>
        <v>0</v>
      </c>
      <c r="AK18" s="30">
        <f t="shared" si="20"/>
        <v>0</v>
      </c>
      <c r="AM18" s="238"/>
      <c r="AN18" s="248" t="s">
        <v>92</v>
      </c>
      <c r="AO18" s="249" t="s">
        <v>93</v>
      </c>
      <c r="AP18" s="249" t="s">
        <v>94</v>
      </c>
      <c r="AQ18" s="249" t="s">
        <v>95</v>
      </c>
      <c r="AR18" s="249" t="s">
        <v>96</v>
      </c>
      <c r="AS18" s="249" t="s">
        <v>97</v>
      </c>
    </row>
    <row r="19" spans="1:49" ht="14.25" customHeight="1" x14ac:dyDescent="0.25">
      <c r="A19" s="213"/>
      <c r="B19" s="334" t="s">
        <v>90</v>
      </c>
      <c r="C19" s="33"/>
      <c r="D19" s="141">
        <v>44924</v>
      </c>
      <c r="E19" s="140">
        <v>10</v>
      </c>
      <c r="F19" s="140" t="s">
        <v>517</v>
      </c>
      <c r="G19" s="215" t="s">
        <v>752</v>
      </c>
      <c r="H19" s="169"/>
      <c r="I19" s="223">
        <v>2400000</v>
      </c>
      <c r="J19" s="30">
        <f t="shared" si="0"/>
        <v>79281500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>
        <f t="shared" si="8"/>
        <v>44924</v>
      </c>
      <c r="W19" s="33">
        <f t="shared" si="9"/>
        <v>10</v>
      </c>
      <c r="X19" s="33" t="str">
        <f t="shared" si="10"/>
        <v>TK.010.12</v>
      </c>
      <c r="Y19" s="33" t="str">
        <f t="shared" si="11"/>
        <v>Dibayar konsumsi matsama 15 Juli 2022</v>
      </c>
      <c r="Z19" s="30">
        <f t="shared" si="12"/>
        <v>0</v>
      </c>
      <c r="AA19" s="30">
        <f t="shared" si="13"/>
        <v>2400000</v>
      </c>
      <c r="AB19" s="81">
        <f>nov!AB117</f>
        <v>0</v>
      </c>
      <c r="AD19" s="33" t="s">
        <v>100</v>
      </c>
      <c r="AE19" s="32" t="str">
        <f t="shared" si="14"/>
        <v/>
      </c>
      <c r="AF19" s="33" t="str">
        <f t="shared" si="15"/>
        <v/>
      </c>
      <c r="AG19" s="33" t="str">
        <f t="shared" si="16"/>
        <v/>
      </c>
      <c r="AH19" s="33" t="str">
        <f t="shared" si="17"/>
        <v/>
      </c>
      <c r="AI19" s="30">
        <f t="shared" si="18"/>
        <v>0</v>
      </c>
      <c r="AJ19" s="30">
        <f t="shared" si="19"/>
        <v>0</v>
      </c>
      <c r="AK19" s="30">
        <f t="shared" si="20"/>
        <v>0</v>
      </c>
      <c r="AM19" s="238"/>
      <c r="AN19" s="250" t="s">
        <v>101</v>
      </c>
      <c r="AO19" s="250" t="s">
        <v>14</v>
      </c>
      <c r="AP19" s="250" t="s">
        <v>18</v>
      </c>
      <c r="AQ19" s="250" t="s">
        <v>22</v>
      </c>
      <c r="AR19" s="250" t="s">
        <v>33</v>
      </c>
      <c r="AS19" s="250" t="s">
        <v>39</v>
      </c>
      <c r="AU19" s="43" t="s">
        <v>102</v>
      </c>
      <c r="AV19" s="43" t="s">
        <v>103</v>
      </c>
      <c r="AW19" s="44" t="s">
        <v>104</v>
      </c>
    </row>
    <row r="20" spans="1:49" ht="14.25" customHeight="1" x14ac:dyDescent="0.25">
      <c r="A20" s="213"/>
      <c r="B20" s="334" t="s">
        <v>99</v>
      </c>
      <c r="C20" s="33"/>
      <c r="D20" s="141">
        <v>44924</v>
      </c>
      <c r="E20" s="140">
        <v>11</v>
      </c>
      <c r="F20" s="140" t="s">
        <v>518</v>
      </c>
      <c r="G20" s="215" t="s">
        <v>753</v>
      </c>
      <c r="H20" s="169"/>
      <c r="I20" s="223">
        <v>55000</v>
      </c>
      <c r="J20" s="30">
        <f t="shared" si="0"/>
        <v>79226500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>
        <f t="shared" si="8"/>
        <v>44924</v>
      </c>
      <c r="W20" s="33">
        <f t="shared" si="9"/>
        <v>11</v>
      </c>
      <c r="X20" s="33" t="str">
        <f t="shared" si="10"/>
        <v>TK.011.12</v>
      </c>
      <c r="Y20" s="33" t="str">
        <f t="shared" si="11"/>
        <v>Dibayar pembelian kertas hvs 1 rim tanggal 17 Juli 2022</v>
      </c>
      <c r="Z20" s="30">
        <f t="shared" si="12"/>
        <v>0</v>
      </c>
      <c r="AA20" s="30">
        <f t="shared" si="13"/>
        <v>55000</v>
      </c>
      <c r="AB20" s="81">
        <f>nov!AB118</f>
        <v>0</v>
      </c>
      <c r="AD20" s="33" t="s">
        <v>107</v>
      </c>
      <c r="AE20" s="32" t="str">
        <f t="shared" si="14"/>
        <v/>
      </c>
      <c r="AF20" s="33" t="str">
        <f t="shared" si="15"/>
        <v/>
      </c>
      <c r="AG20" s="33" t="str">
        <f t="shared" si="16"/>
        <v/>
      </c>
      <c r="AH20" s="33" t="str">
        <f t="shared" si="17"/>
        <v/>
      </c>
      <c r="AI20" s="30">
        <f t="shared" si="18"/>
        <v>0</v>
      </c>
      <c r="AJ20" s="30">
        <f t="shared" si="19"/>
        <v>0</v>
      </c>
      <c r="AK20" s="30">
        <f t="shared" si="20"/>
        <v>0</v>
      </c>
      <c r="AM20" s="238"/>
      <c r="AN20" s="252" t="s">
        <v>108</v>
      </c>
      <c r="AO20" s="253" t="s">
        <v>109</v>
      </c>
      <c r="AP20" s="254">
        <f>SUM(AP21:AP22)</f>
        <v>85500000</v>
      </c>
      <c r="AQ20" s="254">
        <f>SUM(AQ21:AQ22)</f>
        <v>0</v>
      </c>
      <c r="AR20" s="254">
        <v>85500000</v>
      </c>
      <c r="AS20" s="254">
        <f>SUM(AS21:AS22)</f>
        <v>0</v>
      </c>
      <c r="AU20" s="48">
        <f>H144-Z144</f>
        <v>0</v>
      </c>
      <c r="AV20" s="48">
        <f>R144-Z144+AA144</f>
        <v>85500000</v>
      </c>
      <c r="AW20" s="48">
        <f>AU20-AV20</f>
        <v>-85500000</v>
      </c>
    </row>
    <row r="21" spans="1:49" ht="14.25" customHeight="1" x14ac:dyDescent="0.25">
      <c r="A21" s="213"/>
      <c r="B21" s="334" t="s">
        <v>106</v>
      </c>
      <c r="C21" s="33"/>
      <c r="D21" s="141">
        <v>44924</v>
      </c>
      <c r="E21" s="140">
        <v>12</v>
      </c>
      <c r="F21" s="140" t="s">
        <v>519</v>
      </c>
      <c r="G21" s="213" t="s">
        <v>754</v>
      </c>
      <c r="H21" s="169"/>
      <c r="I21" s="223">
        <v>120000</v>
      </c>
      <c r="J21" s="30">
        <f t="shared" si="0"/>
        <v>79106500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>
        <f t="shared" si="8"/>
        <v>44924</v>
      </c>
      <c r="W21" s="33">
        <f t="shared" si="9"/>
        <v>12</v>
      </c>
      <c r="X21" s="33" t="str">
        <f t="shared" si="10"/>
        <v>TK.012.12</v>
      </c>
      <c r="Y21" s="33" t="str">
        <f t="shared" si="11"/>
        <v>Dibayar gula the kopi tanggal 22 Juli 2022</v>
      </c>
      <c r="Z21" s="30">
        <f t="shared" si="12"/>
        <v>0</v>
      </c>
      <c r="AA21" s="30">
        <f t="shared" si="13"/>
        <v>120000</v>
      </c>
      <c r="AB21" s="81">
        <f>nov!AB119</f>
        <v>0</v>
      </c>
      <c r="AD21" s="33" t="s">
        <v>112</v>
      </c>
      <c r="AE21" s="32" t="str">
        <f t="shared" si="14"/>
        <v/>
      </c>
      <c r="AF21" s="33" t="str">
        <f t="shared" si="15"/>
        <v/>
      </c>
      <c r="AG21" s="33" t="str">
        <f t="shared" si="16"/>
        <v/>
      </c>
      <c r="AH21" s="33" t="str">
        <f t="shared" si="17"/>
        <v/>
      </c>
      <c r="AI21" s="30">
        <f t="shared" si="18"/>
        <v>0</v>
      </c>
      <c r="AJ21" s="30">
        <f t="shared" si="19"/>
        <v>0</v>
      </c>
      <c r="AK21" s="30">
        <f t="shared" si="20"/>
        <v>0</v>
      </c>
      <c r="AM21" s="238"/>
      <c r="AN21" s="255"/>
      <c r="AO21" s="255" t="s">
        <v>113</v>
      </c>
      <c r="AP21" s="254">
        <f>J9</f>
        <v>85500000</v>
      </c>
      <c r="AQ21" s="254">
        <f t="shared" ref="AQ21" si="21">AU20</f>
        <v>0</v>
      </c>
      <c r="AR21" s="254">
        <v>85500000</v>
      </c>
      <c r="AS21" s="254">
        <f>AP21+AQ21-AR21</f>
        <v>0</v>
      </c>
    </row>
    <row r="22" spans="1:49" ht="14.25" customHeight="1" x14ac:dyDescent="0.25">
      <c r="A22" s="213"/>
      <c r="B22" s="334" t="s">
        <v>111</v>
      </c>
      <c r="C22" s="33"/>
      <c r="D22" s="141">
        <v>44924</v>
      </c>
      <c r="E22" s="140">
        <v>13</v>
      </c>
      <c r="F22" s="140" t="s">
        <v>520</v>
      </c>
      <c r="G22" s="213" t="s">
        <v>755</v>
      </c>
      <c r="H22" s="169"/>
      <c r="I22" s="224">
        <v>37500</v>
      </c>
      <c r="J22" s="30">
        <f t="shared" si="0"/>
        <v>79069000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>
        <f t="shared" si="8"/>
        <v>44924</v>
      </c>
      <c r="W22" s="33">
        <f t="shared" si="9"/>
        <v>13</v>
      </c>
      <c r="X22" s="33" t="str">
        <f t="shared" si="10"/>
        <v>TK.013.12</v>
      </c>
      <c r="Y22" s="33" t="str">
        <f t="shared" si="11"/>
        <v>Dibayar pembelian kertas folio bergaris tanggal 25 Juli 2022</v>
      </c>
      <c r="Z22" s="30">
        <f t="shared" si="12"/>
        <v>0</v>
      </c>
      <c r="AA22" s="30">
        <f t="shared" si="13"/>
        <v>37500</v>
      </c>
      <c r="AB22" s="81">
        <f>nov!AB120</f>
        <v>0</v>
      </c>
      <c r="AD22" s="33" t="s">
        <v>121</v>
      </c>
      <c r="AE22" s="32" t="str">
        <f t="shared" si="14"/>
        <v/>
      </c>
      <c r="AF22" s="33" t="str">
        <f t="shared" si="15"/>
        <v/>
      </c>
      <c r="AG22" s="33" t="str">
        <f t="shared" si="16"/>
        <v/>
      </c>
      <c r="AH22" s="33" t="str">
        <f t="shared" si="17"/>
        <v/>
      </c>
      <c r="AI22" s="30">
        <f t="shared" si="18"/>
        <v>0</v>
      </c>
      <c r="AJ22" s="30">
        <f t="shared" si="19"/>
        <v>0</v>
      </c>
      <c r="AK22" s="30">
        <f t="shared" si="20"/>
        <v>0</v>
      </c>
      <c r="AM22" s="238"/>
      <c r="AN22" s="258"/>
      <c r="AO22" s="258" t="s">
        <v>122</v>
      </c>
      <c r="AP22" s="259">
        <v>0</v>
      </c>
      <c r="AQ22" s="259">
        <v>0</v>
      </c>
      <c r="AR22" s="259">
        <v>0</v>
      </c>
      <c r="AS22" s="254">
        <f t="shared" ref="AS22" si="22">AP22+AQ22-AR22</f>
        <v>0</v>
      </c>
      <c r="AU22" s="4">
        <f t="shared" ref="AU22:AV22" si="23">H144</f>
        <v>0</v>
      </c>
      <c r="AV22" s="4">
        <f t="shared" si="23"/>
        <v>85500000</v>
      </c>
      <c r="AW22" s="4">
        <f>AU22-AV22</f>
        <v>-85500000</v>
      </c>
    </row>
    <row r="23" spans="1:49" ht="14.25" customHeight="1" x14ac:dyDescent="0.25">
      <c r="A23" s="213"/>
      <c r="B23" s="334" t="s">
        <v>115</v>
      </c>
      <c r="C23" s="33"/>
      <c r="D23" s="141">
        <v>44924</v>
      </c>
      <c r="E23" s="140">
        <v>14</v>
      </c>
      <c r="F23" s="140" t="s">
        <v>726</v>
      </c>
      <c r="G23" s="213" t="s">
        <v>756</v>
      </c>
      <c r="H23" s="169"/>
      <c r="I23" s="224">
        <v>7125000</v>
      </c>
      <c r="J23" s="30">
        <f t="shared" si="0"/>
        <v>71944000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>
        <f t="shared" si="8"/>
        <v>44924</v>
      </c>
      <c r="W23" s="33">
        <f t="shared" si="9"/>
        <v>14</v>
      </c>
      <c r="X23" s="33" t="str">
        <f t="shared" si="10"/>
        <v>TK.014.12</v>
      </c>
      <c r="Y23" s="33" t="str">
        <f t="shared" si="11"/>
        <v>Dibayar honor guru bulan Juli tanggal 30 Juli 2022</v>
      </c>
      <c r="Z23" s="30">
        <f t="shared" si="12"/>
        <v>0</v>
      </c>
      <c r="AA23" s="30">
        <f t="shared" si="13"/>
        <v>7125000</v>
      </c>
      <c r="AB23" s="81">
        <f>nov!AB121</f>
        <v>0</v>
      </c>
      <c r="AD23" s="33" t="s">
        <v>125</v>
      </c>
      <c r="AE23" s="32" t="str">
        <f t="shared" si="14"/>
        <v/>
      </c>
      <c r="AF23" s="33" t="str">
        <f t="shared" si="15"/>
        <v/>
      </c>
      <c r="AG23" s="33" t="str">
        <f t="shared" si="16"/>
        <v/>
      </c>
      <c r="AH23" s="33" t="str">
        <f t="shared" si="17"/>
        <v/>
      </c>
      <c r="AI23" s="30">
        <f t="shared" si="18"/>
        <v>0</v>
      </c>
      <c r="AJ23" s="30">
        <f t="shared" si="19"/>
        <v>0</v>
      </c>
      <c r="AK23" s="30">
        <f t="shared" si="20"/>
        <v>0</v>
      </c>
      <c r="AM23" s="238"/>
      <c r="AN23" s="260" t="s">
        <v>126</v>
      </c>
      <c r="AO23" s="261" t="s">
        <v>127</v>
      </c>
      <c r="AP23" s="254">
        <f>SUM(AP24:AP27)</f>
        <v>0</v>
      </c>
      <c r="AQ23" s="254">
        <f>SUM(AQ24:AQ27)</f>
        <v>0</v>
      </c>
      <c r="AR23" s="254">
        <f>SUM(AR24:AR27)</f>
        <v>0</v>
      </c>
      <c r="AS23" s="254">
        <f>SUM(AS24:AS27)</f>
        <v>0</v>
      </c>
    </row>
    <row r="24" spans="1:49" ht="14.25" customHeight="1" x14ac:dyDescent="0.25">
      <c r="A24" s="213"/>
      <c r="B24" s="334" t="s">
        <v>120</v>
      </c>
      <c r="C24" s="33"/>
      <c r="D24" s="141">
        <v>44924</v>
      </c>
      <c r="E24" s="140">
        <v>15</v>
      </c>
      <c r="F24" s="140" t="s">
        <v>727</v>
      </c>
      <c r="G24" s="213" t="s">
        <v>757</v>
      </c>
      <c r="H24" s="146"/>
      <c r="I24" s="224">
        <v>300000</v>
      </c>
      <c r="J24" s="30">
        <f t="shared" si="0"/>
        <v>71644000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>
        <f t="shared" si="8"/>
        <v>44924</v>
      </c>
      <c r="W24" s="33">
        <f t="shared" si="9"/>
        <v>15</v>
      </c>
      <c r="X24" s="33" t="str">
        <f t="shared" si="10"/>
        <v>TK.015.12</v>
      </c>
      <c r="Y24" s="33" t="str">
        <f t="shared" si="11"/>
        <v>Dibayar langganan internet bulan Agustus tanggal 2 Agustus 2022</v>
      </c>
      <c r="Z24" s="30">
        <f t="shared" si="12"/>
        <v>0</v>
      </c>
      <c r="AA24" s="30">
        <f t="shared" si="13"/>
        <v>300000</v>
      </c>
      <c r="AB24" s="81">
        <f>nov!AB122</f>
        <v>0</v>
      </c>
      <c r="AD24" s="33" t="s">
        <v>134</v>
      </c>
      <c r="AE24" s="32" t="str">
        <f t="shared" si="14"/>
        <v/>
      </c>
      <c r="AF24" s="33" t="str">
        <f t="shared" si="15"/>
        <v/>
      </c>
      <c r="AG24" s="33" t="str">
        <f t="shared" si="16"/>
        <v/>
      </c>
      <c r="AH24" s="33" t="str">
        <f t="shared" si="17"/>
        <v/>
      </c>
      <c r="AI24" s="30">
        <f t="shared" si="18"/>
        <v>0</v>
      </c>
      <c r="AJ24" s="30">
        <f t="shared" si="19"/>
        <v>0</v>
      </c>
      <c r="AK24" s="30">
        <f t="shared" si="20"/>
        <v>0</v>
      </c>
      <c r="AM24" s="238"/>
      <c r="AN24" s="256"/>
      <c r="AO24" s="256" t="s">
        <v>135</v>
      </c>
      <c r="AP24" s="257">
        <v>0</v>
      </c>
      <c r="AQ24" s="257">
        <v>0</v>
      </c>
      <c r="AR24" s="257">
        <v>0</v>
      </c>
      <c r="AS24" s="254">
        <f t="shared" ref="AS24:AS27" si="24">AP24+AQ24-AR24</f>
        <v>0</v>
      </c>
    </row>
    <row r="25" spans="1:49" ht="14.25" customHeight="1" x14ac:dyDescent="0.25">
      <c r="A25" s="213"/>
      <c r="B25" s="334" t="s">
        <v>124</v>
      </c>
      <c r="C25" s="33"/>
      <c r="D25" s="141">
        <v>44924</v>
      </c>
      <c r="E25" s="140">
        <v>16</v>
      </c>
      <c r="F25" s="140" t="s">
        <v>521</v>
      </c>
      <c r="G25" s="213" t="s">
        <v>758</v>
      </c>
      <c r="H25" s="146"/>
      <c r="I25" s="224">
        <v>800000</v>
      </c>
      <c r="J25" s="30">
        <f t="shared" si="0"/>
        <v>70844000</v>
      </c>
      <c r="K25" s="1"/>
      <c r="L25" s="36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si="5"/>
        <v>0</v>
      </c>
      <c r="R25" s="30">
        <f t="shared" si="6"/>
        <v>0</v>
      </c>
      <c r="S25" s="30">
        <f t="shared" si="7"/>
        <v>0</v>
      </c>
      <c r="U25" s="33" t="s">
        <v>124</v>
      </c>
      <c r="V25" s="32">
        <f t="shared" si="8"/>
        <v>44924</v>
      </c>
      <c r="W25" s="33">
        <f t="shared" si="9"/>
        <v>16</v>
      </c>
      <c r="X25" s="33" t="str">
        <f t="shared" si="10"/>
        <v>TK.016.12</v>
      </c>
      <c r="Y25" s="33" t="str">
        <f t="shared" si="11"/>
        <v>Dibayar pembelian tinta printer  tanggal 6 Agustus 2022</v>
      </c>
      <c r="Z25" s="30">
        <f t="shared" si="12"/>
        <v>0</v>
      </c>
      <c r="AA25" s="30">
        <f t="shared" si="13"/>
        <v>800000</v>
      </c>
      <c r="AB25" s="81">
        <f>nov!AB123</f>
        <v>0</v>
      </c>
      <c r="AD25" s="33" t="s">
        <v>138</v>
      </c>
      <c r="AE25" s="32" t="str">
        <f t="shared" si="14"/>
        <v/>
      </c>
      <c r="AF25" s="33" t="str">
        <f t="shared" si="15"/>
        <v/>
      </c>
      <c r="AG25" s="33" t="str">
        <f t="shared" si="16"/>
        <v/>
      </c>
      <c r="AH25" s="33" t="str">
        <f t="shared" si="17"/>
        <v/>
      </c>
      <c r="AI25" s="30">
        <f t="shared" si="18"/>
        <v>0</v>
      </c>
      <c r="AJ25" s="30">
        <f t="shared" si="19"/>
        <v>0</v>
      </c>
      <c r="AK25" s="30">
        <f t="shared" si="20"/>
        <v>0</v>
      </c>
      <c r="AM25" s="238"/>
      <c r="AN25" s="273"/>
      <c r="AO25" s="273"/>
      <c r="AP25" s="274"/>
      <c r="AQ25" s="274"/>
      <c r="AR25" s="274"/>
      <c r="AS25" s="254"/>
    </row>
    <row r="26" spans="1:49" ht="14.25" customHeight="1" x14ac:dyDescent="0.25">
      <c r="A26" s="213"/>
      <c r="B26" s="334" t="s">
        <v>129</v>
      </c>
      <c r="C26" s="33"/>
      <c r="D26" s="141">
        <v>44924</v>
      </c>
      <c r="E26" s="140">
        <v>17</v>
      </c>
      <c r="F26" s="140" t="s">
        <v>642</v>
      </c>
      <c r="G26" s="213" t="s">
        <v>759</v>
      </c>
      <c r="H26" s="146"/>
      <c r="I26" s="224">
        <v>60000</v>
      </c>
      <c r="J26" s="30">
        <f t="shared" si="0"/>
        <v>70784000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5"/>
        <v>0</v>
      </c>
      <c r="R26" s="30">
        <f t="shared" si="6"/>
        <v>0</v>
      </c>
      <c r="S26" s="30">
        <f t="shared" si="7"/>
        <v>0</v>
      </c>
      <c r="U26" s="33" t="s">
        <v>129</v>
      </c>
      <c r="V26" s="32">
        <f t="shared" si="8"/>
        <v>44924</v>
      </c>
      <c r="W26" s="33">
        <f t="shared" si="9"/>
        <v>17</v>
      </c>
      <c r="X26" s="33" t="str">
        <f t="shared" si="10"/>
        <v>TK.017.12</v>
      </c>
      <c r="Y26" s="33" t="str">
        <f t="shared" si="11"/>
        <v>Dibayar pembelian kertas F4 1 rim tanggal 8 Agustus 2022</v>
      </c>
      <c r="Z26" s="30">
        <f t="shared" si="12"/>
        <v>0</v>
      </c>
      <c r="AA26" s="30">
        <f t="shared" si="13"/>
        <v>60000</v>
      </c>
      <c r="AB26" s="81">
        <f>nov!AB124</f>
        <v>0</v>
      </c>
      <c r="AD26" s="33" t="s">
        <v>146</v>
      </c>
      <c r="AE26" s="32" t="str">
        <f t="shared" si="14"/>
        <v/>
      </c>
      <c r="AF26" s="33" t="str">
        <f t="shared" si="15"/>
        <v/>
      </c>
      <c r="AG26" s="33" t="str">
        <f t="shared" si="16"/>
        <v/>
      </c>
      <c r="AH26" s="33" t="str">
        <f t="shared" si="17"/>
        <v/>
      </c>
      <c r="AI26" s="30">
        <f t="shared" si="18"/>
        <v>0</v>
      </c>
      <c r="AJ26" s="30">
        <f t="shared" si="19"/>
        <v>0</v>
      </c>
      <c r="AK26" s="30">
        <f t="shared" si="20"/>
        <v>0</v>
      </c>
      <c r="AM26" s="238"/>
      <c r="AN26" s="256"/>
      <c r="AO26" s="256"/>
      <c r="AP26" s="257"/>
      <c r="AQ26" s="257"/>
      <c r="AR26" s="257"/>
      <c r="AS26" s="254"/>
    </row>
    <row r="27" spans="1:49" ht="14.25" customHeight="1" x14ac:dyDescent="0.25">
      <c r="A27" s="213"/>
      <c r="B27" s="334" t="s">
        <v>133</v>
      </c>
      <c r="C27" s="33"/>
      <c r="D27" s="141">
        <v>44924</v>
      </c>
      <c r="E27" s="140">
        <v>18</v>
      </c>
      <c r="F27" s="140" t="s">
        <v>522</v>
      </c>
      <c r="G27" s="213" t="s">
        <v>760</v>
      </c>
      <c r="H27" s="146"/>
      <c r="I27" s="224">
        <v>42000</v>
      </c>
      <c r="J27" s="30">
        <f t="shared" si="0"/>
        <v>70742000</v>
      </c>
      <c r="K27" s="1"/>
      <c r="L27" s="36" t="s">
        <v>132</v>
      </c>
      <c r="M27" s="32" t="str">
        <f t="shared" si="1"/>
        <v/>
      </c>
      <c r="N27" s="33" t="str">
        <f t="shared" si="2"/>
        <v/>
      </c>
      <c r="O27" s="33" t="str">
        <f t="shared" si="3"/>
        <v/>
      </c>
      <c r="P27" s="34" t="str">
        <f t="shared" si="4"/>
        <v/>
      </c>
      <c r="Q27" s="30">
        <f t="shared" si="5"/>
        <v>0</v>
      </c>
      <c r="R27" s="30">
        <f t="shared" si="6"/>
        <v>0</v>
      </c>
      <c r="S27" s="30">
        <f t="shared" si="7"/>
        <v>0</v>
      </c>
      <c r="U27" s="33" t="s">
        <v>133</v>
      </c>
      <c r="V27" s="32">
        <f t="shared" si="8"/>
        <v>44924</v>
      </c>
      <c r="W27" s="33">
        <f t="shared" si="9"/>
        <v>18</v>
      </c>
      <c r="X27" s="33" t="str">
        <f t="shared" si="10"/>
        <v>TK.018.12</v>
      </c>
      <c r="Y27" s="33" t="str">
        <f t="shared" si="11"/>
        <v>Dibayar isi ulang galon tanggal 10 Juli 2022</v>
      </c>
      <c r="Z27" s="30">
        <f t="shared" si="12"/>
        <v>0</v>
      </c>
      <c r="AA27" s="30">
        <f t="shared" si="13"/>
        <v>42000</v>
      </c>
      <c r="AB27" s="81">
        <f>nov!AB125</f>
        <v>0</v>
      </c>
      <c r="AD27" s="33" t="s">
        <v>150</v>
      </c>
      <c r="AE27" s="32" t="str">
        <f t="shared" si="14"/>
        <v/>
      </c>
      <c r="AF27" s="33" t="str">
        <f t="shared" si="15"/>
        <v/>
      </c>
      <c r="AG27" s="33" t="str">
        <f t="shared" si="16"/>
        <v/>
      </c>
      <c r="AH27" s="33" t="str">
        <f t="shared" si="17"/>
        <v/>
      </c>
      <c r="AI27" s="30">
        <f t="shared" si="18"/>
        <v>0</v>
      </c>
      <c r="AJ27" s="30">
        <f t="shared" si="19"/>
        <v>0</v>
      </c>
      <c r="AK27" s="30">
        <f t="shared" si="20"/>
        <v>0</v>
      </c>
      <c r="AM27" s="238"/>
      <c r="AN27" s="258"/>
      <c r="AO27" s="258" t="s">
        <v>143</v>
      </c>
      <c r="AP27" s="259">
        <v>0</v>
      </c>
      <c r="AQ27" s="259">
        <v>0</v>
      </c>
      <c r="AR27" s="259">
        <v>0</v>
      </c>
      <c r="AS27" s="254">
        <f t="shared" si="24"/>
        <v>0</v>
      </c>
    </row>
    <row r="28" spans="1:49" ht="14.25" customHeight="1" x14ac:dyDescent="0.25">
      <c r="A28" s="213"/>
      <c r="B28" s="334" t="s">
        <v>137</v>
      </c>
      <c r="C28" s="33"/>
      <c r="D28" s="141">
        <v>44924</v>
      </c>
      <c r="E28" s="140">
        <v>19</v>
      </c>
      <c r="F28" s="140" t="s">
        <v>728</v>
      </c>
      <c r="G28" s="213" t="s">
        <v>761</v>
      </c>
      <c r="H28" s="146"/>
      <c r="I28" s="224">
        <v>485000</v>
      </c>
      <c r="J28" s="30">
        <f t="shared" si="0"/>
        <v>70257000</v>
      </c>
      <c r="K28" s="1"/>
      <c r="L28" s="31" t="s">
        <v>136</v>
      </c>
      <c r="M28" s="32" t="str">
        <f t="shared" si="1"/>
        <v/>
      </c>
      <c r="N28" s="33" t="str">
        <f t="shared" si="2"/>
        <v/>
      </c>
      <c r="O28" s="33" t="str">
        <f t="shared" si="3"/>
        <v/>
      </c>
      <c r="P28" s="34" t="str">
        <f t="shared" si="4"/>
        <v/>
      </c>
      <c r="Q28" s="30">
        <f t="shared" si="5"/>
        <v>0</v>
      </c>
      <c r="R28" s="30">
        <f t="shared" si="6"/>
        <v>0</v>
      </c>
      <c r="S28" s="30">
        <f t="shared" si="7"/>
        <v>0</v>
      </c>
      <c r="U28" s="33" t="s">
        <v>137</v>
      </c>
      <c r="V28" s="32">
        <f t="shared" si="8"/>
        <v>44924</v>
      </c>
      <c r="W28" s="33">
        <f t="shared" si="9"/>
        <v>19</v>
      </c>
      <c r="X28" s="33" t="str">
        <f t="shared" si="10"/>
        <v>TK.019.12</v>
      </c>
      <c r="Y28" s="33" t="str">
        <f t="shared" si="11"/>
        <v>Dibayar fotokopi materi Bahasa Indonesia tanggal 11 Juli 2022</v>
      </c>
      <c r="Z28" s="30">
        <f t="shared" si="12"/>
        <v>0</v>
      </c>
      <c r="AA28" s="30">
        <f t="shared" si="13"/>
        <v>485000</v>
      </c>
      <c r="AB28" s="81">
        <f>nov!AB126</f>
        <v>0</v>
      </c>
      <c r="AD28" s="33" t="s">
        <v>159</v>
      </c>
      <c r="AE28" s="32" t="str">
        <f t="shared" si="14"/>
        <v/>
      </c>
      <c r="AF28" s="33" t="str">
        <f t="shared" si="15"/>
        <v/>
      </c>
      <c r="AG28" s="33" t="str">
        <f t="shared" si="16"/>
        <v/>
      </c>
      <c r="AH28" s="33" t="str">
        <f t="shared" si="17"/>
        <v/>
      </c>
      <c r="AI28" s="30">
        <f t="shared" si="18"/>
        <v>0</v>
      </c>
      <c r="AJ28" s="30">
        <f t="shared" si="19"/>
        <v>0</v>
      </c>
      <c r="AK28" s="30">
        <f t="shared" si="20"/>
        <v>0</v>
      </c>
      <c r="AM28" s="264" t="s">
        <v>151</v>
      </c>
      <c r="AN28" s="264" t="s">
        <v>152</v>
      </c>
      <c r="AO28" s="264"/>
      <c r="AP28" s="263"/>
      <c r="AQ28" s="263"/>
      <c r="AR28" s="263"/>
      <c r="AS28" s="263"/>
    </row>
    <row r="29" spans="1:49" ht="14.25" customHeight="1" x14ac:dyDescent="0.25">
      <c r="A29" s="213"/>
      <c r="B29" s="334" t="s">
        <v>141</v>
      </c>
      <c r="C29" s="33"/>
      <c r="D29" s="141">
        <v>44924</v>
      </c>
      <c r="E29" s="140">
        <v>20</v>
      </c>
      <c r="F29" s="140" t="s">
        <v>523</v>
      </c>
      <c r="G29" s="213" t="s">
        <v>762</v>
      </c>
      <c r="H29" s="146"/>
      <c r="I29" s="224">
        <v>200000</v>
      </c>
      <c r="J29" s="30">
        <f t="shared" si="0"/>
        <v>70057000</v>
      </c>
      <c r="K29" s="1"/>
      <c r="L29" s="36" t="s">
        <v>140</v>
      </c>
      <c r="M29" s="32" t="str">
        <f t="shared" si="1"/>
        <v/>
      </c>
      <c r="N29" s="33" t="str">
        <f t="shared" si="2"/>
        <v/>
      </c>
      <c r="O29" s="33" t="str">
        <f t="shared" si="3"/>
        <v/>
      </c>
      <c r="P29" s="34" t="str">
        <f t="shared" si="4"/>
        <v/>
      </c>
      <c r="Q29" s="30">
        <f t="shared" si="5"/>
        <v>0</v>
      </c>
      <c r="R29" s="30">
        <f t="shared" si="6"/>
        <v>0</v>
      </c>
      <c r="S29" s="30">
        <f t="shared" si="7"/>
        <v>0</v>
      </c>
      <c r="U29" s="33" t="s">
        <v>141</v>
      </c>
      <c r="V29" s="32">
        <f t="shared" si="8"/>
        <v>44924</v>
      </c>
      <c r="W29" s="33">
        <f t="shared" si="9"/>
        <v>20</v>
      </c>
      <c r="X29" s="33" t="str">
        <f t="shared" si="10"/>
        <v>TK.020.12</v>
      </c>
      <c r="Y29" s="33" t="str">
        <f t="shared" si="11"/>
        <v>Dibayar snack rapat penyusunan KKM tanggal 12 Juli 2022</v>
      </c>
      <c r="Z29" s="30">
        <f t="shared" si="12"/>
        <v>0</v>
      </c>
      <c r="AA29" s="30">
        <f t="shared" si="13"/>
        <v>200000</v>
      </c>
      <c r="AB29" s="81">
        <f>nov!AB127</f>
        <v>0</v>
      </c>
      <c r="AD29" s="33" t="s">
        <v>163</v>
      </c>
      <c r="AE29" s="32" t="str">
        <f t="shared" si="14"/>
        <v/>
      </c>
      <c r="AF29" s="33" t="str">
        <f t="shared" si="15"/>
        <v/>
      </c>
      <c r="AG29" s="33" t="str">
        <f t="shared" si="16"/>
        <v/>
      </c>
      <c r="AH29" s="33" t="str">
        <f t="shared" si="17"/>
        <v/>
      </c>
      <c r="AI29" s="30">
        <f t="shared" si="18"/>
        <v>0</v>
      </c>
      <c r="AJ29" s="30">
        <f t="shared" si="19"/>
        <v>0</v>
      </c>
      <c r="AK29" s="30">
        <f t="shared" si="20"/>
        <v>0</v>
      </c>
      <c r="AM29" s="238"/>
      <c r="AN29" s="237" t="s">
        <v>156</v>
      </c>
      <c r="AO29" s="238"/>
      <c r="AP29" s="263"/>
      <c r="AQ29" s="263"/>
      <c r="AR29" s="263"/>
      <c r="AS29" s="265">
        <f>E148</f>
        <v>0</v>
      </c>
    </row>
    <row r="30" spans="1:49" s="278" customFormat="1" ht="14.25" customHeight="1" x14ac:dyDescent="0.25">
      <c r="A30" s="213"/>
      <c r="B30" s="334" t="s">
        <v>145</v>
      </c>
      <c r="C30" s="33"/>
      <c r="D30" s="141">
        <v>44924</v>
      </c>
      <c r="E30" s="140">
        <v>21</v>
      </c>
      <c r="F30" s="140" t="s">
        <v>524</v>
      </c>
      <c r="G30" s="213" t="s">
        <v>763</v>
      </c>
      <c r="H30" s="146"/>
      <c r="I30" s="224">
        <v>159600</v>
      </c>
      <c r="J30" s="30">
        <f t="shared" si="0"/>
        <v>69897400</v>
      </c>
      <c r="K30" s="1"/>
      <c r="L30" s="31" t="s">
        <v>144</v>
      </c>
      <c r="M30" s="32"/>
      <c r="N30" s="33"/>
      <c r="O30" s="33"/>
      <c r="P30" s="34" t="str">
        <f t="shared" si="4"/>
        <v/>
      </c>
      <c r="Q30" s="30"/>
      <c r="R30" s="30"/>
      <c r="S30" s="30">
        <f t="shared" si="7"/>
        <v>0</v>
      </c>
      <c r="U30" s="33" t="s">
        <v>145</v>
      </c>
      <c r="V30" s="32">
        <f t="shared" si="8"/>
        <v>44924</v>
      </c>
      <c r="W30" s="33">
        <f t="shared" si="9"/>
        <v>21</v>
      </c>
      <c r="X30" s="33" t="str">
        <f t="shared" si="10"/>
        <v>TK.021.12</v>
      </c>
      <c r="Y30" s="33" t="str">
        <f t="shared" si="11"/>
        <v>Dibayar fotokopi ulangan harian Bahasa Indonesia tanggal 16 Juli 2022</v>
      </c>
      <c r="Z30" s="30">
        <f t="shared" si="12"/>
        <v>0</v>
      </c>
      <c r="AA30" s="30">
        <f t="shared" si="13"/>
        <v>159600</v>
      </c>
      <c r="AB30" s="81">
        <f>nov!AB128</f>
        <v>0</v>
      </c>
      <c r="AD30" s="33" t="s">
        <v>167</v>
      </c>
      <c r="AE30" s="32"/>
      <c r="AF30" s="33"/>
      <c r="AG30" s="33"/>
      <c r="AH30" s="33"/>
      <c r="AI30" s="30"/>
      <c r="AJ30" s="30"/>
      <c r="AK30" s="30">
        <f t="shared" si="20"/>
        <v>0</v>
      </c>
      <c r="AM30" s="279"/>
      <c r="AN30" s="237"/>
      <c r="AO30" s="279"/>
      <c r="AP30" s="263"/>
      <c r="AQ30" s="263"/>
      <c r="AR30" s="263"/>
      <c r="AS30" s="282"/>
    </row>
    <row r="31" spans="1:49" ht="14.25" customHeight="1" x14ac:dyDescent="0.25">
      <c r="A31" s="213"/>
      <c r="B31" s="334" t="s">
        <v>149</v>
      </c>
      <c r="C31" s="33"/>
      <c r="D31" s="141">
        <v>44924</v>
      </c>
      <c r="E31" s="140">
        <v>22</v>
      </c>
      <c r="F31" s="140" t="s">
        <v>729</v>
      </c>
      <c r="G31" s="213" t="s">
        <v>764</v>
      </c>
      <c r="H31" s="148"/>
      <c r="I31" s="224">
        <v>125000</v>
      </c>
      <c r="J31" s="30">
        <f t="shared" si="0"/>
        <v>69772400</v>
      </c>
      <c r="K31" s="1"/>
      <c r="L31" s="36" t="s">
        <v>148</v>
      </c>
      <c r="M31" s="32" t="str">
        <f t="shared" ref="M31:M36" si="25">IFERROR(VLOOKUP(L31,$A$10:$J$143,4,FALSE),"")</f>
        <v/>
      </c>
      <c r="N31" s="33" t="str">
        <f t="shared" ref="N31:N36" si="26">IFERROR(VLOOKUP(L31,$A$10:$J$143,5,FALSE),"")</f>
        <v/>
      </c>
      <c r="O31" s="33" t="str">
        <f t="shared" ref="O31:O36" si="27">IFERROR(VLOOKUP(L31,$A$10:$J$143,6,FALSE),"")</f>
        <v/>
      </c>
      <c r="P31" s="34" t="str">
        <f t="shared" si="4"/>
        <v/>
      </c>
      <c r="Q31" s="30">
        <f t="shared" ref="Q31:Q36" si="28">IFERROR(VLOOKUP(L31,$A$10:$J$143,8,FALSE),0)</f>
        <v>0</v>
      </c>
      <c r="R31" s="30">
        <f t="shared" ref="R31:R36" si="29">IFERROR(VLOOKUP(L31,$A$10:$J$143,9,FALSE),0)</f>
        <v>0</v>
      </c>
      <c r="S31" s="30">
        <f t="shared" si="7"/>
        <v>0</v>
      </c>
      <c r="U31" s="33" t="s">
        <v>149</v>
      </c>
      <c r="V31" s="32">
        <f t="shared" si="8"/>
        <v>44924</v>
      </c>
      <c r="W31" s="33">
        <f t="shared" si="9"/>
        <v>22</v>
      </c>
      <c r="X31" s="33" t="str">
        <f t="shared" si="10"/>
        <v>TK.022.12</v>
      </c>
      <c r="Y31" s="33" t="str">
        <f t="shared" si="11"/>
        <v>Dibayar transport kegiatan KKM tanggal 20 Juli 2022</v>
      </c>
      <c r="Z31" s="30">
        <f t="shared" si="12"/>
        <v>0</v>
      </c>
      <c r="AA31" s="30">
        <f t="shared" si="13"/>
        <v>125000</v>
      </c>
      <c r="AB31" s="81">
        <f>nov!AB129</f>
        <v>0</v>
      </c>
      <c r="AD31" s="33" t="s">
        <v>172</v>
      </c>
      <c r="AE31" s="32" t="str">
        <f t="shared" ref="AE31:AE36" si="30">IFERROR(VLOOKUP(AD31,$C$10:$J$143,2,FALSE),"")</f>
        <v/>
      </c>
      <c r="AF31" s="33" t="str">
        <f t="shared" ref="AF31:AF36" si="31">IFERROR(VLOOKUP(AD31,$C$10:$J$143,3,FALSE),"")</f>
        <v/>
      </c>
      <c r="AG31" s="33" t="str">
        <f t="shared" ref="AG31:AG36" si="32">IFERROR(VLOOKUP(AD31,$C$10:$J$143,4,FALSE),"")</f>
        <v/>
      </c>
      <c r="AH31" s="33" t="str">
        <f t="shared" ref="AH31:AH36" si="33">IFERROR(VLOOKUP(AD31,$C$10:$J$143,5,FALSE),"")</f>
        <v/>
      </c>
      <c r="AI31" s="30">
        <f t="shared" ref="AI31:AI36" si="34">IFERROR(VLOOKUP(AD31,$C$10:$J$143,6,FALSE),0)</f>
        <v>0</v>
      </c>
      <c r="AJ31" s="30">
        <f t="shared" ref="AJ31:AJ36" si="35">IFERROR(VLOOKUP(AD31,$C$10:$J$143,7,FALSE),0)</f>
        <v>0</v>
      </c>
      <c r="AK31" s="30">
        <f t="shared" si="20"/>
        <v>0</v>
      </c>
      <c r="AM31" s="238"/>
      <c r="AN31" s="237" t="s">
        <v>164</v>
      </c>
      <c r="AO31" s="238"/>
      <c r="AP31" s="263"/>
      <c r="AQ31" s="263"/>
      <c r="AR31" s="263"/>
      <c r="AS31" s="269" t="e">
        <f>AS29+#REF!</f>
        <v>#REF!</v>
      </c>
    </row>
    <row r="32" spans="1:49" ht="14.25" customHeight="1" x14ac:dyDescent="0.25">
      <c r="A32" s="213"/>
      <c r="B32" s="334" t="s">
        <v>154</v>
      </c>
      <c r="C32" s="33"/>
      <c r="D32" s="141">
        <v>44924</v>
      </c>
      <c r="E32" s="140">
        <v>23</v>
      </c>
      <c r="F32" s="140" t="s">
        <v>525</v>
      </c>
      <c r="G32" s="213" t="s">
        <v>765</v>
      </c>
      <c r="H32" s="148"/>
      <c r="I32" s="224">
        <v>7125000</v>
      </c>
      <c r="J32" s="30">
        <f t="shared" si="0"/>
        <v>62647400</v>
      </c>
      <c r="K32" s="1"/>
      <c r="L32" s="31" t="s">
        <v>153</v>
      </c>
      <c r="M32" s="32" t="str">
        <f t="shared" si="25"/>
        <v/>
      </c>
      <c r="N32" s="33" t="str">
        <f t="shared" si="26"/>
        <v/>
      </c>
      <c r="O32" s="33" t="str">
        <f t="shared" si="27"/>
        <v/>
      </c>
      <c r="P32" s="34" t="str">
        <f t="shared" si="4"/>
        <v/>
      </c>
      <c r="Q32" s="30">
        <f t="shared" si="28"/>
        <v>0</v>
      </c>
      <c r="R32" s="30">
        <f t="shared" si="29"/>
        <v>0</v>
      </c>
      <c r="S32" s="30">
        <f t="shared" si="7"/>
        <v>0</v>
      </c>
      <c r="U32" s="33" t="s">
        <v>154</v>
      </c>
      <c r="V32" s="32">
        <f t="shared" si="8"/>
        <v>44924</v>
      </c>
      <c r="W32" s="33">
        <f t="shared" si="9"/>
        <v>23</v>
      </c>
      <c r="X32" s="33" t="str">
        <f t="shared" si="10"/>
        <v>TK.023.12</v>
      </c>
      <c r="Y32" s="33" t="str">
        <f t="shared" si="11"/>
        <v>Dibayar honor guru bulan Agustus tanggal 31 Agustus 2022</v>
      </c>
      <c r="Z32" s="30">
        <f t="shared" si="12"/>
        <v>0</v>
      </c>
      <c r="AA32" s="30">
        <f t="shared" si="13"/>
        <v>7125000</v>
      </c>
      <c r="AB32" s="81">
        <f>nov!AB130</f>
        <v>0</v>
      </c>
      <c r="AD32" s="33" t="s">
        <v>176</v>
      </c>
      <c r="AE32" s="32" t="str">
        <f t="shared" si="30"/>
        <v/>
      </c>
      <c r="AF32" s="33" t="str">
        <f t="shared" si="31"/>
        <v/>
      </c>
      <c r="AG32" s="33" t="str">
        <f t="shared" si="32"/>
        <v/>
      </c>
      <c r="AH32" s="33" t="str">
        <f t="shared" si="33"/>
        <v/>
      </c>
      <c r="AI32" s="30">
        <f t="shared" si="34"/>
        <v>0</v>
      </c>
      <c r="AJ32" s="30">
        <f t="shared" si="35"/>
        <v>0</v>
      </c>
      <c r="AK32" s="30">
        <f t="shared" si="20"/>
        <v>0</v>
      </c>
      <c r="AM32" s="264" t="s">
        <v>168</v>
      </c>
      <c r="AN32" s="264" t="s">
        <v>169</v>
      </c>
      <c r="AO32" s="264"/>
      <c r="AP32" s="263"/>
      <c r="AQ32" s="263"/>
      <c r="AR32" s="263"/>
      <c r="AS32" s="263"/>
    </row>
    <row r="33" spans="1:45" ht="14.25" customHeight="1" x14ac:dyDescent="0.25">
      <c r="A33" s="213"/>
      <c r="B33" s="334" t="s">
        <v>158</v>
      </c>
      <c r="C33" s="33"/>
      <c r="D33" s="141">
        <v>44924</v>
      </c>
      <c r="E33" s="140">
        <v>24</v>
      </c>
      <c r="F33" s="140" t="s">
        <v>643</v>
      </c>
      <c r="G33" s="34" t="s">
        <v>766</v>
      </c>
      <c r="H33" s="148"/>
      <c r="I33" s="283">
        <v>14000</v>
      </c>
      <c r="J33" s="30">
        <f t="shared" si="0"/>
        <v>62633400</v>
      </c>
      <c r="K33" s="1"/>
      <c r="L33" s="36" t="s">
        <v>157</v>
      </c>
      <c r="M33" s="32" t="str">
        <f t="shared" si="25"/>
        <v/>
      </c>
      <c r="N33" s="33" t="str">
        <f t="shared" si="26"/>
        <v/>
      </c>
      <c r="O33" s="33" t="str">
        <f t="shared" si="27"/>
        <v/>
      </c>
      <c r="P33" s="34" t="str">
        <f t="shared" si="4"/>
        <v/>
      </c>
      <c r="Q33" s="30">
        <f t="shared" si="28"/>
        <v>0</v>
      </c>
      <c r="R33" s="30">
        <f t="shared" si="29"/>
        <v>0</v>
      </c>
      <c r="S33" s="30">
        <f t="shared" si="7"/>
        <v>0</v>
      </c>
      <c r="U33" s="33" t="s">
        <v>158</v>
      </c>
      <c r="V33" s="32">
        <f t="shared" si="8"/>
        <v>44924</v>
      </c>
      <c r="W33" s="33">
        <f t="shared" si="9"/>
        <v>24</v>
      </c>
      <c r="X33" s="33" t="str">
        <f t="shared" si="10"/>
        <v>TK.024.12</v>
      </c>
      <c r="Y33" s="33" t="str">
        <f t="shared" si="11"/>
        <v>Dibayar fotokopi jurnal peminjaman LCD tanggal 2 September 2022</v>
      </c>
      <c r="Z33" s="30">
        <f t="shared" si="12"/>
        <v>0</v>
      </c>
      <c r="AA33" s="30">
        <f t="shared" si="13"/>
        <v>14000</v>
      </c>
      <c r="AB33" s="81">
        <f>nov!AB131</f>
        <v>0</v>
      </c>
      <c r="AD33" s="33" t="s">
        <v>180</v>
      </c>
      <c r="AE33" s="32" t="str">
        <f t="shared" si="30"/>
        <v/>
      </c>
      <c r="AF33" s="33" t="str">
        <f t="shared" si="31"/>
        <v/>
      </c>
      <c r="AG33" s="33" t="str">
        <f t="shared" si="32"/>
        <v/>
      </c>
      <c r="AH33" s="33" t="str">
        <f t="shared" si="33"/>
        <v/>
      </c>
      <c r="AI33" s="30">
        <f t="shared" si="34"/>
        <v>0</v>
      </c>
      <c r="AJ33" s="30">
        <f t="shared" si="35"/>
        <v>0</v>
      </c>
      <c r="AK33" s="30">
        <f t="shared" si="20"/>
        <v>0</v>
      </c>
      <c r="AM33" s="238"/>
      <c r="AN33" s="237" t="s">
        <v>173</v>
      </c>
      <c r="AO33" s="238"/>
      <c r="AP33" s="263"/>
      <c r="AQ33" s="263"/>
      <c r="AR33" s="263"/>
      <c r="AS33" s="265">
        <f>AS21</f>
        <v>0</v>
      </c>
    </row>
    <row r="34" spans="1:45" ht="14.25" customHeight="1" x14ac:dyDescent="0.25">
      <c r="A34" s="213"/>
      <c r="B34" s="334" t="s">
        <v>162</v>
      </c>
      <c r="C34" s="33"/>
      <c r="D34" s="141">
        <v>44924</v>
      </c>
      <c r="E34" s="140">
        <v>25</v>
      </c>
      <c r="F34" s="140" t="s">
        <v>712</v>
      </c>
      <c r="G34" s="213" t="s">
        <v>737</v>
      </c>
      <c r="H34" s="131"/>
      <c r="I34" s="224">
        <v>42000</v>
      </c>
      <c r="J34" s="30">
        <f t="shared" si="0"/>
        <v>62591400</v>
      </c>
      <c r="K34" s="1"/>
      <c r="L34" s="31" t="s">
        <v>161</v>
      </c>
      <c r="M34" s="32" t="str">
        <f t="shared" si="25"/>
        <v/>
      </c>
      <c r="N34" s="33" t="str">
        <f t="shared" si="26"/>
        <v/>
      </c>
      <c r="O34" s="33" t="str">
        <f t="shared" si="27"/>
        <v/>
      </c>
      <c r="P34" s="34" t="str">
        <f t="shared" si="4"/>
        <v/>
      </c>
      <c r="Q34" s="30">
        <f t="shared" si="28"/>
        <v>0</v>
      </c>
      <c r="R34" s="30">
        <f t="shared" si="29"/>
        <v>0</v>
      </c>
      <c r="S34" s="30">
        <f t="shared" si="7"/>
        <v>0</v>
      </c>
      <c r="U34" s="33" t="s">
        <v>162</v>
      </c>
      <c r="V34" s="32">
        <f t="shared" si="8"/>
        <v>44924</v>
      </c>
      <c r="W34" s="33">
        <f t="shared" si="9"/>
        <v>25</v>
      </c>
      <c r="X34" s="33" t="str">
        <f t="shared" si="10"/>
        <v>TK.025.12</v>
      </c>
      <c r="Y34" s="33" t="str">
        <f t="shared" si="11"/>
        <v>Dibayar isi ulang galon tanggal 5 Juli 2022</v>
      </c>
      <c r="Z34" s="30">
        <f t="shared" si="12"/>
        <v>0</v>
      </c>
      <c r="AA34" s="30">
        <f t="shared" si="13"/>
        <v>42000</v>
      </c>
      <c r="AB34" s="81">
        <f>nov!AB132</f>
        <v>0</v>
      </c>
      <c r="AD34" s="33" t="s">
        <v>184</v>
      </c>
      <c r="AE34" s="32" t="str">
        <f t="shared" si="30"/>
        <v/>
      </c>
      <c r="AF34" s="33" t="str">
        <f t="shared" si="31"/>
        <v/>
      </c>
      <c r="AG34" s="33" t="str">
        <f t="shared" si="32"/>
        <v/>
      </c>
      <c r="AH34" s="33" t="str">
        <f t="shared" si="33"/>
        <v/>
      </c>
      <c r="AI34" s="30">
        <f t="shared" si="34"/>
        <v>0</v>
      </c>
      <c r="AJ34" s="30">
        <f t="shared" si="35"/>
        <v>0</v>
      </c>
      <c r="AK34" s="30">
        <f t="shared" si="20"/>
        <v>0</v>
      </c>
      <c r="AM34" s="238"/>
      <c r="AN34" s="266" t="s">
        <v>177</v>
      </c>
      <c r="AO34" s="266"/>
      <c r="AP34" s="267"/>
      <c r="AQ34" s="267"/>
      <c r="AR34" s="267"/>
      <c r="AS34" s="268" t="e">
        <f>AS31</f>
        <v>#REF!</v>
      </c>
    </row>
    <row r="35" spans="1:45" ht="14.25" customHeight="1" x14ac:dyDescent="0.25">
      <c r="A35" s="213"/>
      <c r="B35" s="334" t="s">
        <v>166</v>
      </c>
      <c r="C35" s="33"/>
      <c r="D35" s="141">
        <v>44924</v>
      </c>
      <c r="E35" s="140">
        <v>26</v>
      </c>
      <c r="F35" s="140" t="s">
        <v>644</v>
      </c>
      <c r="G35" s="213" t="s">
        <v>767</v>
      </c>
      <c r="H35" s="131"/>
      <c r="I35" s="224">
        <v>300000</v>
      </c>
      <c r="J35" s="30">
        <f t="shared" si="0"/>
        <v>62291400</v>
      </c>
      <c r="K35" s="1"/>
      <c r="L35" s="36" t="s">
        <v>165</v>
      </c>
      <c r="M35" s="32" t="str">
        <f t="shared" si="25"/>
        <v/>
      </c>
      <c r="N35" s="33" t="str">
        <f t="shared" si="26"/>
        <v/>
      </c>
      <c r="O35" s="33" t="str">
        <f t="shared" si="27"/>
        <v/>
      </c>
      <c r="P35" s="34" t="str">
        <f t="shared" si="4"/>
        <v/>
      </c>
      <c r="Q35" s="30">
        <f t="shared" si="28"/>
        <v>0</v>
      </c>
      <c r="R35" s="30">
        <f t="shared" si="29"/>
        <v>0</v>
      </c>
      <c r="S35" s="30">
        <f t="shared" si="7"/>
        <v>0</v>
      </c>
      <c r="U35" s="33" t="s">
        <v>166</v>
      </c>
      <c r="V35" s="32">
        <f t="shared" si="8"/>
        <v>44924</v>
      </c>
      <c r="W35" s="33">
        <f t="shared" si="9"/>
        <v>26</v>
      </c>
      <c r="X35" s="33" t="str">
        <f t="shared" si="10"/>
        <v>TK.026.12</v>
      </c>
      <c r="Y35" s="33" t="str">
        <f t="shared" si="11"/>
        <v>Dibayar langganan internet bulan September tanggal 7 September 2022</v>
      </c>
      <c r="Z35" s="30">
        <f t="shared" si="12"/>
        <v>0</v>
      </c>
      <c r="AA35" s="30">
        <f t="shared" si="13"/>
        <v>300000</v>
      </c>
      <c r="AB35" s="81">
        <f>nov!AB133</f>
        <v>0</v>
      </c>
      <c r="AD35" s="33" t="s">
        <v>189</v>
      </c>
      <c r="AE35" s="32" t="str">
        <f t="shared" si="30"/>
        <v/>
      </c>
      <c r="AF35" s="33" t="str">
        <f t="shared" si="31"/>
        <v/>
      </c>
      <c r="AG35" s="33" t="str">
        <f t="shared" si="32"/>
        <v/>
      </c>
      <c r="AH35" s="33" t="str">
        <f t="shared" si="33"/>
        <v/>
      </c>
      <c r="AI35" s="30">
        <f t="shared" si="34"/>
        <v>0</v>
      </c>
      <c r="AJ35" s="30">
        <f t="shared" si="35"/>
        <v>0</v>
      </c>
      <c r="AK35" s="30">
        <f t="shared" si="20"/>
        <v>0</v>
      </c>
      <c r="AM35" s="238"/>
      <c r="AN35" s="237" t="s">
        <v>181</v>
      </c>
      <c r="AO35" s="238"/>
      <c r="AP35" s="263"/>
      <c r="AQ35" s="263"/>
      <c r="AR35" s="263"/>
      <c r="AS35" s="270" t="e">
        <f>AS33-AS34</f>
        <v>#REF!</v>
      </c>
    </row>
    <row r="36" spans="1:45" ht="14.25" customHeight="1" x14ac:dyDescent="0.25">
      <c r="A36" s="213"/>
      <c r="B36" s="334" t="s">
        <v>171</v>
      </c>
      <c r="C36" s="33"/>
      <c r="D36" s="141">
        <v>44924</v>
      </c>
      <c r="E36" s="140">
        <v>27</v>
      </c>
      <c r="F36" s="140" t="s">
        <v>645</v>
      </c>
      <c r="G36" s="213" t="s">
        <v>768</v>
      </c>
      <c r="H36" s="131"/>
      <c r="I36" s="224">
        <v>334836</v>
      </c>
      <c r="J36" s="30">
        <f t="shared" si="0"/>
        <v>61956564</v>
      </c>
      <c r="K36" s="1"/>
      <c r="L36" s="31" t="s">
        <v>170</v>
      </c>
      <c r="M36" s="32" t="str">
        <f t="shared" si="25"/>
        <v/>
      </c>
      <c r="N36" s="33" t="str">
        <f t="shared" si="26"/>
        <v/>
      </c>
      <c r="O36" s="33" t="str">
        <f t="shared" si="27"/>
        <v/>
      </c>
      <c r="P36" s="34" t="str">
        <f t="shared" si="4"/>
        <v/>
      </c>
      <c r="Q36" s="30">
        <f t="shared" si="28"/>
        <v>0</v>
      </c>
      <c r="R36" s="30">
        <f t="shared" si="29"/>
        <v>0</v>
      </c>
      <c r="S36" s="30">
        <f t="shared" si="7"/>
        <v>0</v>
      </c>
      <c r="U36" s="33" t="s">
        <v>171</v>
      </c>
      <c r="V36" s="32">
        <f t="shared" si="8"/>
        <v>44924</v>
      </c>
      <c r="W36" s="33">
        <f t="shared" si="9"/>
        <v>27</v>
      </c>
      <c r="X36" s="33" t="str">
        <f t="shared" si="10"/>
        <v>TK.027.12</v>
      </c>
      <c r="Y36" s="33" t="str">
        <f t="shared" si="11"/>
        <v>Dibayar cloud hosting web tanggal 10 September 2022</v>
      </c>
      <c r="Z36" s="30">
        <f t="shared" si="12"/>
        <v>0</v>
      </c>
      <c r="AA36" s="30">
        <f t="shared" si="13"/>
        <v>334836</v>
      </c>
      <c r="AB36" s="81">
        <f>nov!AB134</f>
        <v>0</v>
      </c>
      <c r="AD36" s="33" t="s">
        <v>193</v>
      </c>
      <c r="AE36" s="32" t="str">
        <f t="shared" si="30"/>
        <v/>
      </c>
      <c r="AF36" s="33" t="str">
        <f t="shared" si="31"/>
        <v/>
      </c>
      <c r="AG36" s="33" t="str">
        <f t="shared" si="32"/>
        <v/>
      </c>
      <c r="AH36" s="33" t="str">
        <f t="shared" si="33"/>
        <v/>
      </c>
      <c r="AI36" s="30">
        <f t="shared" si="34"/>
        <v>0</v>
      </c>
      <c r="AJ36" s="30">
        <f t="shared" si="35"/>
        <v>0</v>
      </c>
      <c r="AK36" s="30">
        <f t="shared" si="20"/>
        <v>0</v>
      </c>
      <c r="AM36" s="2" t="s">
        <v>185</v>
      </c>
      <c r="AN36" s="2" t="s">
        <v>186</v>
      </c>
      <c r="AO36" s="2"/>
      <c r="AP36" s="8"/>
      <c r="AQ36" s="8"/>
      <c r="AR36" s="8"/>
      <c r="AS36" s="8"/>
    </row>
    <row r="37" spans="1:45" s="278" customFormat="1" ht="14.25" customHeight="1" x14ac:dyDescent="0.25">
      <c r="A37" s="213"/>
      <c r="B37" s="334" t="s">
        <v>175</v>
      </c>
      <c r="C37" s="33"/>
      <c r="D37" s="141">
        <v>44924</v>
      </c>
      <c r="E37" s="140">
        <v>28</v>
      </c>
      <c r="F37" s="140" t="s">
        <v>646</v>
      </c>
      <c r="G37" s="213" t="s">
        <v>769</v>
      </c>
      <c r="H37" s="131"/>
      <c r="I37" s="224">
        <v>750000</v>
      </c>
      <c r="J37" s="30">
        <f t="shared" si="0"/>
        <v>61206564</v>
      </c>
      <c r="K37" s="1"/>
      <c r="L37" s="36" t="s">
        <v>174</v>
      </c>
      <c r="M37" s="32"/>
      <c r="N37" s="33"/>
      <c r="O37" s="33"/>
      <c r="P37" s="34" t="str">
        <f t="shared" si="4"/>
        <v/>
      </c>
      <c r="Q37" s="30"/>
      <c r="R37" s="30"/>
      <c r="S37" s="30">
        <f t="shared" si="7"/>
        <v>0</v>
      </c>
      <c r="U37" s="33" t="s">
        <v>175</v>
      </c>
      <c r="V37" s="32">
        <f t="shared" si="8"/>
        <v>44924</v>
      </c>
      <c r="W37" s="33">
        <f t="shared" si="9"/>
        <v>28</v>
      </c>
      <c r="X37" s="33" t="str">
        <f t="shared" si="10"/>
        <v>TK.028.12</v>
      </c>
      <c r="Y37" s="33" t="str">
        <f t="shared" si="11"/>
        <v>Dibayar pembelian tinta printer dan solasi 12 September 2022</v>
      </c>
      <c r="Z37" s="30">
        <f t="shared" si="12"/>
        <v>0</v>
      </c>
      <c r="AA37" s="30">
        <f t="shared" si="13"/>
        <v>750000</v>
      </c>
      <c r="AB37" s="81">
        <f>nov!AB135</f>
        <v>0</v>
      </c>
      <c r="AD37" s="33" t="s">
        <v>197</v>
      </c>
      <c r="AE37" s="32"/>
      <c r="AF37" s="33"/>
      <c r="AG37" s="33"/>
      <c r="AH37" s="33"/>
      <c r="AI37" s="30"/>
      <c r="AJ37" s="30"/>
      <c r="AK37" s="30">
        <f t="shared" si="20"/>
        <v>0</v>
      </c>
      <c r="AM37" s="2"/>
      <c r="AN37" s="2"/>
      <c r="AO37" s="2"/>
      <c r="AP37" s="8"/>
      <c r="AQ37" s="8"/>
      <c r="AR37" s="8"/>
      <c r="AS37" s="8"/>
    </row>
    <row r="38" spans="1:45" ht="14.25" customHeight="1" x14ac:dyDescent="0.25">
      <c r="A38" s="213"/>
      <c r="B38" s="334" t="s">
        <v>179</v>
      </c>
      <c r="C38" s="33"/>
      <c r="D38" s="141">
        <v>44924</v>
      </c>
      <c r="E38" s="140">
        <v>29</v>
      </c>
      <c r="F38" s="140" t="s">
        <v>647</v>
      </c>
      <c r="G38" s="213" t="s">
        <v>770</v>
      </c>
      <c r="H38" s="131"/>
      <c r="I38" s="224">
        <v>3790500</v>
      </c>
      <c r="J38" s="30">
        <f t="shared" si="0"/>
        <v>57416064</v>
      </c>
      <c r="K38" s="1"/>
      <c r="L38" s="31" t="s">
        <v>178</v>
      </c>
      <c r="M38" s="32" t="str">
        <f t="shared" ref="M38:M53" si="36">IFERROR(VLOOKUP(L38,$A$10:$J$143,4,FALSE),"")</f>
        <v/>
      </c>
      <c r="N38" s="33" t="str">
        <f t="shared" ref="N38:N53" si="37">IFERROR(VLOOKUP(L38,$A$10:$J$143,5,FALSE),"")</f>
        <v/>
      </c>
      <c r="O38" s="33" t="str">
        <f t="shared" ref="O38:O53" si="38">IFERROR(VLOOKUP(L38,$A$10:$J$143,6,FALSE),"")</f>
        <v/>
      </c>
      <c r="P38" s="34" t="str">
        <f t="shared" si="4"/>
        <v/>
      </c>
      <c r="Q38" s="30">
        <f t="shared" ref="Q38:Q53" si="39">IFERROR(VLOOKUP(L38,$A$10:$J$143,8,FALSE),0)</f>
        <v>0</v>
      </c>
      <c r="R38" s="30">
        <f t="shared" ref="R38:R53" si="40">IFERROR(VLOOKUP(L38,$A$10:$J$143,9,FALSE),0)</f>
        <v>0</v>
      </c>
      <c r="S38" s="30">
        <f t="shared" si="7"/>
        <v>0</v>
      </c>
      <c r="U38" s="33" t="s">
        <v>179</v>
      </c>
      <c r="V38" s="32">
        <f t="shared" si="8"/>
        <v>44924</v>
      </c>
      <c r="W38" s="33">
        <f t="shared" si="9"/>
        <v>29</v>
      </c>
      <c r="X38" s="33" t="str">
        <f t="shared" si="10"/>
        <v>TK.029.12</v>
      </c>
      <c r="Y38" s="33" t="str">
        <f t="shared" si="11"/>
        <v>Dibayar FC soal PHB 12 September 2022</v>
      </c>
      <c r="Z38" s="30">
        <f t="shared" si="12"/>
        <v>0</v>
      </c>
      <c r="AA38" s="30">
        <f t="shared" si="13"/>
        <v>3790500</v>
      </c>
      <c r="AB38" s="81">
        <f>nov!AB136</f>
        <v>0</v>
      </c>
      <c r="AD38" s="33" t="s">
        <v>201</v>
      </c>
      <c r="AE38" s="32" t="str">
        <f t="shared" ref="AE38:AE53" si="41">IFERROR(VLOOKUP(AD38,$C$10:$J$143,2,FALSE),"")</f>
        <v/>
      </c>
      <c r="AF38" s="33" t="str">
        <f t="shared" ref="AF38:AF53" si="42">IFERROR(VLOOKUP(AD38,$C$10:$J$143,3,FALSE),"")</f>
        <v/>
      </c>
      <c r="AG38" s="33" t="str">
        <f t="shared" ref="AG38:AG53" si="43">IFERROR(VLOOKUP(AD38,$C$10:$J$143,4,FALSE),"")</f>
        <v/>
      </c>
      <c r="AH38" s="33" t="str">
        <f t="shared" ref="AH38:AH53" si="44">IFERROR(VLOOKUP(AD38,$C$10:$J$143,5,FALSE),"")</f>
        <v/>
      </c>
      <c r="AI38" s="30">
        <f t="shared" ref="AI38:AI53" si="45">IFERROR(VLOOKUP(AD38,$C$10:$J$143,6,FALSE),0)</f>
        <v>0</v>
      </c>
      <c r="AJ38" s="30">
        <f t="shared" ref="AJ38:AJ53" si="46">IFERROR(VLOOKUP(AD38,$C$10:$J$143,7,FALSE),0)</f>
        <v>0</v>
      </c>
      <c r="AK38" s="30">
        <f t="shared" si="20"/>
        <v>0</v>
      </c>
      <c r="AN38" s="3" t="s">
        <v>190</v>
      </c>
      <c r="AP38" s="8"/>
      <c r="AQ38" s="8"/>
      <c r="AR38" s="8"/>
      <c r="AS38" s="62">
        <f>AS23</f>
        <v>0</v>
      </c>
    </row>
    <row r="39" spans="1:45" ht="14.25" customHeight="1" x14ac:dyDescent="0.25">
      <c r="A39" s="213"/>
      <c r="B39" s="334" t="s">
        <v>183</v>
      </c>
      <c r="C39" s="33"/>
      <c r="D39" s="141">
        <v>44924</v>
      </c>
      <c r="E39" s="140">
        <v>30</v>
      </c>
      <c r="F39" s="140" t="s">
        <v>648</v>
      </c>
      <c r="G39" s="213" t="s">
        <v>771</v>
      </c>
      <c r="H39" s="131"/>
      <c r="I39" s="224">
        <v>1800000</v>
      </c>
      <c r="J39" s="30">
        <f t="shared" si="0"/>
        <v>55616064</v>
      </c>
      <c r="K39" s="1"/>
      <c r="L39" s="36" t="s">
        <v>182</v>
      </c>
      <c r="M39" s="32" t="str">
        <f t="shared" si="36"/>
        <v/>
      </c>
      <c r="N39" s="33" t="str">
        <f t="shared" si="37"/>
        <v/>
      </c>
      <c r="O39" s="33" t="str">
        <f t="shared" si="38"/>
        <v/>
      </c>
      <c r="P39" s="34" t="str">
        <f t="shared" si="4"/>
        <v/>
      </c>
      <c r="Q39" s="30">
        <f t="shared" si="39"/>
        <v>0</v>
      </c>
      <c r="R39" s="30">
        <f t="shared" si="40"/>
        <v>0</v>
      </c>
      <c r="S39" s="30">
        <f t="shared" si="7"/>
        <v>0</v>
      </c>
      <c r="U39" s="33" t="s">
        <v>183</v>
      </c>
      <c r="V39" s="32">
        <f t="shared" si="8"/>
        <v>44924</v>
      </c>
      <c r="W39" s="33">
        <f t="shared" si="9"/>
        <v>30</v>
      </c>
      <c r="X39" s="33" t="str">
        <f t="shared" si="10"/>
        <v>TK.030.12</v>
      </c>
      <c r="Y39" s="33" t="str">
        <f t="shared" si="11"/>
        <v>Dibayar pembelian kursi guru tanggal 15 September 2022</v>
      </c>
      <c r="Z39" s="30">
        <f t="shared" si="12"/>
        <v>0</v>
      </c>
      <c r="AA39" s="30">
        <f t="shared" si="13"/>
        <v>1800000</v>
      </c>
      <c r="AB39" s="81">
        <f>nov!AB137</f>
        <v>0</v>
      </c>
      <c r="AD39" s="33" t="s">
        <v>205</v>
      </c>
      <c r="AE39" s="32" t="str">
        <f t="shared" si="41"/>
        <v/>
      </c>
      <c r="AF39" s="33" t="str">
        <f t="shared" si="42"/>
        <v/>
      </c>
      <c r="AG39" s="33" t="str">
        <f t="shared" si="43"/>
        <v/>
      </c>
      <c r="AH39" s="33" t="str">
        <f t="shared" si="44"/>
        <v/>
      </c>
      <c r="AI39" s="30">
        <f t="shared" si="45"/>
        <v>0</v>
      </c>
      <c r="AJ39" s="30">
        <f t="shared" si="46"/>
        <v>0</v>
      </c>
      <c r="AK39" s="30">
        <f t="shared" si="20"/>
        <v>0</v>
      </c>
      <c r="AN39" s="59" t="s">
        <v>194</v>
      </c>
      <c r="AO39" s="59"/>
      <c r="AP39" s="60"/>
      <c r="AQ39" s="60"/>
      <c r="AR39" s="60"/>
      <c r="AS39" s="64">
        <v>0</v>
      </c>
    </row>
    <row r="40" spans="1:45" ht="14.25" customHeight="1" x14ac:dyDescent="0.25">
      <c r="A40" s="213"/>
      <c r="B40" s="334" t="s">
        <v>188</v>
      </c>
      <c r="C40" s="33"/>
      <c r="D40" s="141">
        <v>44924</v>
      </c>
      <c r="E40" s="140">
        <v>31</v>
      </c>
      <c r="F40" s="140" t="s">
        <v>649</v>
      </c>
      <c r="G40" s="213" t="s">
        <v>772</v>
      </c>
      <c r="H40" s="131"/>
      <c r="I40" s="224">
        <v>9500</v>
      </c>
      <c r="J40" s="30">
        <f t="shared" si="0"/>
        <v>55606564</v>
      </c>
      <c r="K40" s="1"/>
      <c r="L40" s="31" t="s">
        <v>187</v>
      </c>
      <c r="M40" s="32" t="str">
        <f t="shared" si="36"/>
        <v/>
      </c>
      <c r="N40" s="33" t="str">
        <f t="shared" si="37"/>
        <v/>
      </c>
      <c r="O40" s="33" t="str">
        <f t="shared" si="38"/>
        <v/>
      </c>
      <c r="P40" s="34" t="str">
        <f t="shared" si="4"/>
        <v/>
      </c>
      <c r="Q40" s="30">
        <f t="shared" si="39"/>
        <v>0</v>
      </c>
      <c r="R40" s="30">
        <f t="shared" si="40"/>
        <v>0</v>
      </c>
      <c r="S40" s="30">
        <f t="shared" si="7"/>
        <v>0</v>
      </c>
      <c r="U40" s="33" t="s">
        <v>188</v>
      </c>
      <c r="V40" s="32">
        <f t="shared" si="8"/>
        <v>44924</v>
      </c>
      <c r="W40" s="33">
        <f t="shared" si="9"/>
        <v>31</v>
      </c>
      <c r="X40" s="33" t="str">
        <f t="shared" si="10"/>
        <v>TK.031.12</v>
      </c>
      <c r="Y40" s="33" t="str">
        <f t="shared" si="11"/>
        <v>Dibayar pembelian ATK ( botol tinta refill ) tanggal 16 September 2022</v>
      </c>
      <c r="Z40" s="30">
        <f t="shared" si="12"/>
        <v>0</v>
      </c>
      <c r="AA40" s="30">
        <f t="shared" si="13"/>
        <v>9500</v>
      </c>
      <c r="AB40" s="81">
        <f>nov!AB138</f>
        <v>0</v>
      </c>
      <c r="AD40" s="33" t="s">
        <v>209</v>
      </c>
      <c r="AE40" s="32" t="str">
        <f t="shared" si="41"/>
        <v/>
      </c>
      <c r="AF40" s="33" t="str">
        <f t="shared" si="42"/>
        <v/>
      </c>
      <c r="AG40" s="33" t="str">
        <f t="shared" si="43"/>
        <v/>
      </c>
      <c r="AH40" s="33" t="str">
        <f t="shared" si="44"/>
        <v/>
      </c>
      <c r="AI40" s="30">
        <f t="shared" si="45"/>
        <v>0</v>
      </c>
      <c r="AJ40" s="30">
        <f t="shared" si="46"/>
        <v>0</v>
      </c>
      <c r="AK40" s="30">
        <f t="shared" si="20"/>
        <v>0</v>
      </c>
      <c r="AN40" s="3" t="s">
        <v>198</v>
      </c>
      <c r="AP40" s="8"/>
      <c r="AQ40" s="8"/>
      <c r="AR40" s="8"/>
      <c r="AS40" s="62">
        <f>AS38+AS39</f>
        <v>0</v>
      </c>
    </row>
    <row r="41" spans="1:45" ht="14.25" customHeight="1" x14ac:dyDescent="0.25">
      <c r="A41" s="213"/>
      <c r="B41" s="334" t="s">
        <v>192</v>
      </c>
      <c r="C41" s="33"/>
      <c r="D41" s="141">
        <v>44924</v>
      </c>
      <c r="E41" s="140">
        <v>32</v>
      </c>
      <c r="F41" s="140" t="s">
        <v>650</v>
      </c>
      <c r="G41" s="213" t="s">
        <v>773</v>
      </c>
      <c r="H41" s="131"/>
      <c r="I41" s="224">
        <v>58000</v>
      </c>
      <c r="J41" s="30">
        <f t="shared" si="0"/>
        <v>55548564</v>
      </c>
      <c r="K41" s="1"/>
      <c r="L41" s="36" t="s">
        <v>191</v>
      </c>
      <c r="M41" s="32" t="str">
        <f t="shared" si="36"/>
        <v/>
      </c>
      <c r="N41" s="33" t="str">
        <f t="shared" si="37"/>
        <v/>
      </c>
      <c r="O41" s="33" t="str">
        <f t="shared" si="38"/>
        <v/>
      </c>
      <c r="P41" s="34" t="str">
        <f t="shared" si="4"/>
        <v/>
      </c>
      <c r="Q41" s="30">
        <f t="shared" si="39"/>
        <v>0</v>
      </c>
      <c r="R41" s="30">
        <f t="shared" si="40"/>
        <v>0</v>
      </c>
      <c r="S41" s="30">
        <f t="shared" si="7"/>
        <v>0</v>
      </c>
      <c r="U41" s="33" t="s">
        <v>192</v>
      </c>
      <c r="V41" s="32">
        <f t="shared" si="8"/>
        <v>44924</v>
      </c>
      <c r="W41" s="33">
        <f t="shared" si="9"/>
        <v>32</v>
      </c>
      <c r="X41" s="33" t="str">
        <f t="shared" si="10"/>
        <v>TK.032.12</v>
      </c>
      <c r="Y41" s="33" t="str">
        <f t="shared" si="11"/>
        <v>Dibayar pembelian galon dan isi ulang galon tanggal 17 September 2022</v>
      </c>
      <c r="Z41" s="30">
        <f t="shared" si="12"/>
        <v>0</v>
      </c>
      <c r="AA41" s="30">
        <f t="shared" si="13"/>
        <v>58000</v>
      </c>
      <c r="AB41" s="81">
        <f>nov!AB139</f>
        <v>0</v>
      </c>
      <c r="AD41" s="33" t="s">
        <v>214</v>
      </c>
      <c r="AE41" s="32" t="str">
        <f t="shared" si="41"/>
        <v/>
      </c>
      <c r="AF41" s="33" t="str">
        <f t="shared" si="42"/>
        <v/>
      </c>
      <c r="AG41" s="33" t="str">
        <f t="shared" si="43"/>
        <v/>
      </c>
      <c r="AH41" s="33" t="str">
        <f t="shared" si="44"/>
        <v/>
      </c>
      <c r="AI41" s="30">
        <f t="shared" si="45"/>
        <v>0</v>
      </c>
      <c r="AJ41" s="30">
        <f t="shared" si="46"/>
        <v>0</v>
      </c>
      <c r="AK41" s="30">
        <f t="shared" si="20"/>
        <v>0</v>
      </c>
      <c r="AN41" s="3" t="s">
        <v>206</v>
      </c>
      <c r="AP41" s="8"/>
      <c r="AQ41" s="8"/>
      <c r="AR41" s="8"/>
      <c r="AS41" s="62" t="e">
        <f>AS40-#REF!</f>
        <v>#REF!</v>
      </c>
    </row>
    <row r="42" spans="1:45" ht="14.25" customHeight="1" x14ac:dyDescent="0.25">
      <c r="A42" s="213"/>
      <c r="B42" s="334" t="s">
        <v>196</v>
      </c>
      <c r="C42" s="33"/>
      <c r="D42" s="141">
        <v>44924</v>
      </c>
      <c r="E42" s="140">
        <v>33</v>
      </c>
      <c r="F42" s="140" t="s">
        <v>651</v>
      </c>
      <c r="G42" s="213" t="s">
        <v>774</v>
      </c>
      <c r="H42" s="131"/>
      <c r="I42" s="224">
        <v>3000000</v>
      </c>
      <c r="J42" s="30">
        <f t="shared" si="0"/>
        <v>52548564</v>
      </c>
      <c r="K42" s="1"/>
      <c r="L42" s="31" t="s">
        <v>195</v>
      </c>
      <c r="M42" s="32" t="str">
        <f t="shared" si="36"/>
        <v/>
      </c>
      <c r="N42" s="33" t="str">
        <f t="shared" si="37"/>
        <v/>
      </c>
      <c r="O42" s="33" t="str">
        <f t="shared" si="38"/>
        <v/>
      </c>
      <c r="P42" s="34" t="str">
        <f t="shared" si="4"/>
        <v/>
      </c>
      <c r="Q42" s="30">
        <f t="shared" si="39"/>
        <v>0</v>
      </c>
      <c r="R42" s="30">
        <f t="shared" si="40"/>
        <v>0</v>
      </c>
      <c r="S42" s="30">
        <f t="shared" si="7"/>
        <v>0</v>
      </c>
      <c r="U42" s="33" t="s">
        <v>196</v>
      </c>
      <c r="V42" s="32">
        <f t="shared" si="8"/>
        <v>44924</v>
      </c>
      <c r="W42" s="33">
        <f t="shared" si="9"/>
        <v>33</v>
      </c>
      <c r="X42" s="33" t="str">
        <f t="shared" si="10"/>
        <v>TK.033.12</v>
      </c>
      <c r="Y42" s="33" t="str">
        <f t="shared" si="11"/>
        <v>Dibayar pelaksanan kegiatan porseni tanggal 19 September 2022</v>
      </c>
      <c r="Z42" s="30">
        <f t="shared" si="12"/>
        <v>0</v>
      </c>
      <c r="AA42" s="30">
        <f t="shared" si="13"/>
        <v>3000000</v>
      </c>
      <c r="AB42" s="81">
        <f>nov!AB140</f>
        <v>0</v>
      </c>
      <c r="AD42" s="33" t="s">
        <v>218</v>
      </c>
      <c r="AE42" s="32" t="str">
        <f t="shared" si="41"/>
        <v/>
      </c>
      <c r="AF42" s="33" t="str">
        <f t="shared" si="42"/>
        <v/>
      </c>
      <c r="AG42" s="33" t="str">
        <f t="shared" si="43"/>
        <v/>
      </c>
      <c r="AH42" s="33" t="str">
        <f t="shared" si="44"/>
        <v/>
      </c>
      <c r="AI42" s="30">
        <f t="shared" si="45"/>
        <v>0</v>
      </c>
      <c r="AJ42" s="30">
        <f t="shared" si="46"/>
        <v>0</v>
      </c>
      <c r="AK42" s="30">
        <f t="shared" si="20"/>
        <v>0</v>
      </c>
      <c r="AM42" s="2" t="s">
        <v>210</v>
      </c>
      <c r="AN42" s="2" t="s">
        <v>211</v>
      </c>
      <c r="AO42" s="2"/>
      <c r="AP42" s="2"/>
      <c r="AQ42" s="2"/>
    </row>
    <row r="43" spans="1:45" ht="14.25" customHeight="1" x14ac:dyDescent="0.25">
      <c r="A43" s="213"/>
      <c r="B43" s="334" t="s">
        <v>200</v>
      </c>
      <c r="C43" s="33"/>
      <c r="D43" s="141">
        <v>44924</v>
      </c>
      <c r="E43" s="140">
        <v>34</v>
      </c>
      <c r="F43" s="140" t="s">
        <v>652</v>
      </c>
      <c r="G43" s="213" t="s">
        <v>775</v>
      </c>
      <c r="H43" s="131"/>
      <c r="I43" s="224">
        <v>35000</v>
      </c>
      <c r="J43" s="30">
        <f t="shared" si="0"/>
        <v>52513564</v>
      </c>
      <c r="K43" s="1"/>
      <c r="L43" s="36" t="s">
        <v>199</v>
      </c>
      <c r="M43" s="32" t="str">
        <f t="shared" si="36"/>
        <v/>
      </c>
      <c r="N43" s="33" t="str">
        <f t="shared" si="37"/>
        <v/>
      </c>
      <c r="O43" s="33" t="str">
        <f t="shared" si="38"/>
        <v/>
      </c>
      <c r="P43" s="34" t="str">
        <f t="shared" si="4"/>
        <v/>
      </c>
      <c r="Q43" s="30">
        <f t="shared" si="39"/>
        <v>0</v>
      </c>
      <c r="R43" s="30">
        <f t="shared" si="40"/>
        <v>0</v>
      </c>
      <c r="S43" s="30">
        <f t="shared" si="7"/>
        <v>0</v>
      </c>
      <c r="U43" s="33" t="s">
        <v>200</v>
      </c>
      <c r="V43" s="32">
        <f t="shared" si="8"/>
        <v>44924</v>
      </c>
      <c r="W43" s="33">
        <f t="shared" si="9"/>
        <v>34</v>
      </c>
      <c r="X43" s="33" t="str">
        <f t="shared" si="10"/>
        <v>TK.034.12</v>
      </c>
      <c r="Y43" s="33" t="str">
        <f t="shared" si="11"/>
        <v>Dibayar pembelian ATK (kertas folio) 21 September 2022</v>
      </c>
      <c r="Z43" s="30">
        <f t="shared" si="12"/>
        <v>0</v>
      </c>
      <c r="AA43" s="30">
        <f t="shared" si="13"/>
        <v>35000</v>
      </c>
      <c r="AB43" s="81">
        <f>nov!AB141</f>
        <v>0</v>
      </c>
      <c r="AD43" s="33" t="s">
        <v>221</v>
      </c>
      <c r="AE43" s="32" t="str">
        <f t="shared" si="41"/>
        <v/>
      </c>
      <c r="AF43" s="33" t="str">
        <f t="shared" si="42"/>
        <v/>
      </c>
      <c r="AG43" s="33" t="str">
        <f t="shared" si="43"/>
        <v/>
      </c>
      <c r="AH43" s="33" t="str">
        <f t="shared" si="44"/>
        <v/>
      </c>
      <c r="AI43" s="30">
        <f t="shared" si="45"/>
        <v>0</v>
      </c>
      <c r="AJ43" s="30">
        <f t="shared" si="46"/>
        <v>0</v>
      </c>
      <c r="AK43" s="30">
        <f t="shared" si="20"/>
        <v>0</v>
      </c>
      <c r="AN43" s="3" t="s">
        <v>215</v>
      </c>
    </row>
    <row r="44" spans="1:45" ht="14.25" customHeight="1" x14ac:dyDescent="0.25">
      <c r="A44" s="213"/>
      <c r="B44" s="334" t="s">
        <v>204</v>
      </c>
      <c r="C44" s="33"/>
      <c r="D44" s="141">
        <v>44924</v>
      </c>
      <c r="E44" s="140">
        <v>35</v>
      </c>
      <c r="F44" s="140" t="s">
        <v>730</v>
      </c>
      <c r="G44" s="217" t="s">
        <v>776</v>
      </c>
      <c r="H44" s="132"/>
      <c r="I44" s="226">
        <v>39000</v>
      </c>
      <c r="J44" s="30">
        <f t="shared" si="0"/>
        <v>52474564</v>
      </c>
      <c r="K44" s="1"/>
      <c r="L44" s="31" t="s">
        <v>203</v>
      </c>
      <c r="M44" s="32" t="str">
        <f t="shared" si="36"/>
        <v/>
      </c>
      <c r="N44" s="33" t="str">
        <f t="shared" si="37"/>
        <v/>
      </c>
      <c r="O44" s="33" t="str">
        <f t="shared" si="38"/>
        <v/>
      </c>
      <c r="P44" s="34" t="str">
        <f t="shared" si="4"/>
        <v/>
      </c>
      <c r="Q44" s="30">
        <f t="shared" si="39"/>
        <v>0</v>
      </c>
      <c r="R44" s="30">
        <f t="shared" si="40"/>
        <v>0</v>
      </c>
      <c r="S44" s="30">
        <f t="shared" si="7"/>
        <v>0</v>
      </c>
      <c r="U44" s="33" t="s">
        <v>204</v>
      </c>
      <c r="V44" s="32">
        <f t="shared" si="8"/>
        <v>44924</v>
      </c>
      <c r="W44" s="33">
        <f t="shared" si="9"/>
        <v>35</v>
      </c>
      <c r="X44" s="33" t="str">
        <f t="shared" si="10"/>
        <v>TK.035.12</v>
      </c>
      <c r="Y44" s="33" t="str">
        <f t="shared" si="11"/>
        <v>Dibayar pembelian ATK (kertas plano dan spidol) tanggal 22 September 2022</v>
      </c>
      <c r="Z44" s="30">
        <f t="shared" si="12"/>
        <v>0</v>
      </c>
      <c r="AA44" s="30">
        <f t="shared" si="13"/>
        <v>39000</v>
      </c>
      <c r="AB44" s="81">
        <f>nov!AB142</f>
        <v>0</v>
      </c>
      <c r="AD44" s="33" t="s">
        <v>224</v>
      </c>
      <c r="AE44" s="32" t="str">
        <f t="shared" si="41"/>
        <v/>
      </c>
      <c r="AF44" s="33" t="str">
        <f t="shared" si="42"/>
        <v/>
      </c>
      <c r="AG44" s="33" t="str">
        <f t="shared" si="43"/>
        <v/>
      </c>
      <c r="AH44" s="33" t="str">
        <f t="shared" si="44"/>
        <v/>
      </c>
      <c r="AI44" s="30">
        <f t="shared" si="45"/>
        <v>0</v>
      </c>
      <c r="AJ44" s="30">
        <f t="shared" si="46"/>
        <v>0</v>
      </c>
      <c r="AK44" s="30">
        <f t="shared" si="20"/>
        <v>0</v>
      </c>
    </row>
    <row r="45" spans="1:45" ht="14.25" customHeight="1" x14ac:dyDescent="0.25">
      <c r="A45" s="213"/>
      <c r="B45" s="334" t="s">
        <v>208</v>
      </c>
      <c r="C45" s="33"/>
      <c r="D45" s="141">
        <v>44924</v>
      </c>
      <c r="E45" s="140">
        <v>36</v>
      </c>
      <c r="F45" s="140" t="s">
        <v>653</v>
      </c>
      <c r="G45" s="213" t="s">
        <v>777</v>
      </c>
      <c r="H45" s="131"/>
      <c r="I45" s="224">
        <v>26000</v>
      </c>
      <c r="J45" s="30">
        <f t="shared" si="0"/>
        <v>52448564</v>
      </c>
      <c r="K45" s="1"/>
      <c r="L45" s="36" t="s">
        <v>207</v>
      </c>
      <c r="M45" s="32" t="str">
        <f t="shared" si="36"/>
        <v/>
      </c>
      <c r="N45" s="33" t="str">
        <f t="shared" si="37"/>
        <v/>
      </c>
      <c r="O45" s="33" t="str">
        <f t="shared" si="38"/>
        <v/>
      </c>
      <c r="P45" s="34" t="str">
        <f t="shared" si="4"/>
        <v/>
      </c>
      <c r="Q45" s="30">
        <f t="shared" si="39"/>
        <v>0</v>
      </c>
      <c r="R45" s="30">
        <f t="shared" si="40"/>
        <v>0</v>
      </c>
      <c r="S45" s="30">
        <f t="shared" si="7"/>
        <v>0</v>
      </c>
      <c r="U45" s="33" t="s">
        <v>208</v>
      </c>
      <c r="V45" s="32">
        <f t="shared" si="8"/>
        <v>44924</v>
      </c>
      <c r="W45" s="33">
        <f t="shared" si="9"/>
        <v>36</v>
      </c>
      <c r="X45" s="33" t="str">
        <f t="shared" si="10"/>
        <v>TK.036.12</v>
      </c>
      <c r="Y45" s="33" t="str">
        <f t="shared" si="11"/>
        <v>Dibayar pembelian ATK tanggal 25 September 2022</v>
      </c>
      <c r="Z45" s="30">
        <f t="shared" si="12"/>
        <v>0</v>
      </c>
      <c r="AA45" s="30">
        <f t="shared" si="13"/>
        <v>26000</v>
      </c>
      <c r="AB45" s="81">
        <f>nov!AB143</f>
        <v>0</v>
      </c>
      <c r="AD45" s="33" t="s">
        <v>228</v>
      </c>
      <c r="AE45" s="32" t="str">
        <f t="shared" si="41"/>
        <v/>
      </c>
      <c r="AF45" s="33" t="str">
        <f t="shared" si="42"/>
        <v/>
      </c>
      <c r="AG45" s="33" t="str">
        <f t="shared" si="43"/>
        <v/>
      </c>
      <c r="AH45" s="33" t="str">
        <f t="shared" si="44"/>
        <v/>
      </c>
      <c r="AI45" s="30">
        <f t="shared" si="45"/>
        <v>0</v>
      </c>
      <c r="AJ45" s="30">
        <f t="shared" si="46"/>
        <v>0</v>
      </c>
      <c r="AK45" s="30">
        <f t="shared" si="20"/>
        <v>0</v>
      </c>
    </row>
    <row r="46" spans="1:45" ht="14.25" customHeight="1" x14ac:dyDescent="0.25">
      <c r="A46" s="213"/>
      <c r="B46" s="334" t="s">
        <v>213</v>
      </c>
      <c r="C46" s="33"/>
      <c r="D46" s="141">
        <v>44924</v>
      </c>
      <c r="E46" s="140">
        <v>37</v>
      </c>
      <c r="F46" s="140" t="s">
        <v>654</v>
      </c>
      <c r="G46" s="218" t="s">
        <v>778</v>
      </c>
      <c r="H46" s="133"/>
      <c r="I46" s="227">
        <v>7125000</v>
      </c>
      <c r="J46" s="30">
        <f t="shared" si="0"/>
        <v>45323564</v>
      </c>
      <c r="K46" s="1"/>
      <c r="L46" s="31" t="s">
        <v>212</v>
      </c>
      <c r="M46" s="32" t="str">
        <f t="shared" si="36"/>
        <v/>
      </c>
      <c r="N46" s="33" t="str">
        <f t="shared" si="37"/>
        <v/>
      </c>
      <c r="O46" s="33" t="str">
        <f t="shared" si="38"/>
        <v/>
      </c>
      <c r="P46" s="34" t="str">
        <f t="shared" si="4"/>
        <v/>
      </c>
      <c r="Q46" s="30">
        <f t="shared" si="39"/>
        <v>0</v>
      </c>
      <c r="R46" s="30">
        <f t="shared" si="40"/>
        <v>0</v>
      </c>
      <c r="S46" s="30">
        <f t="shared" si="7"/>
        <v>0</v>
      </c>
      <c r="U46" s="33" t="s">
        <v>213</v>
      </c>
      <c r="V46" s="32">
        <f t="shared" si="8"/>
        <v>44924</v>
      </c>
      <c r="W46" s="33">
        <f t="shared" si="9"/>
        <v>37</v>
      </c>
      <c r="X46" s="33" t="str">
        <f t="shared" si="10"/>
        <v>TK.037.12</v>
      </c>
      <c r="Y46" s="33" t="str">
        <f t="shared" si="11"/>
        <v>Dibayar honor guru bulan September 30 September 2022</v>
      </c>
      <c r="Z46" s="30">
        <f t="shared" si="12"/>
        <v>0</v>
      </c>
      <c r="AA46" s="30">
        <f t="shared" si="13"/>
        <v>7125000</v>
      </c>
      <c r="AB46" s="81">
        <f>nov!AB144</f>
        <v>0</v>
      </c>
      <c r="AD46" s="33" t="s">
        <v>232</v>
      </c>
      <c r="AE46" s="32" t="str">
        <f t="shared" si="41"/>
        <v/>
      </c>
      <c r="AF46" s="33" t="str">
        <f t="shared" si="42"/>
        <v/>
      </c>
      <c r="AG46" s="33" t="str">
        <f t="shared" si="43"/>
        <v/>
      </c>
      <c r="AH46" s="33" t="str">
        <f t="shared" si="44"/>
        <v/>
      </c>
      <c r="AI46" s="30">
        <f t="shared" si="45"/>
        <v>0</v>
      </c>
      <c r="AJ46" s="30">
        <f t="shared" si="46"/>
        <v>0</v>
      </c>
      <c r="AK46" s="30">
        <f t="shared" si="20"/>
        <v>0</v>
      </c>
      <c r="AR46" s="25" t="s">
        <v>496</v>
      </c>
    </row>
    <row r="47" spans="1:45" ht="14.25" customHeight="1" x14ac:dyDescent="0.25">
      <c r="A47" s="213"/>
      <c r="B47" s="334" t="s">
        <v>217</v>
      </c>
      <c r="C47" s="33"/>
      <c r="D47" s="141">
        <v>44924</v>
      </c>
      <c r="E47" s="140">
        <v>38</v>
      </c>
      <c r="F47" s="140" t="s">
        <v>655</v>
      </c>
      <c r="G47" s="219" t="s">
        <v>779</v>
      </c>
      <c r="H47" s="131"/>
      <c r="I47" s="228">
        <v>1200000</v>
      </c>
      <c r="J47" s="30">
        <f t="shared" si="0"/>
        <v>44123564</v>
      </c>
      <c r="K47" s="1"/>
      <c r="L47" s="36" t="s">
        <v>216</v>
      </c>
      <c r="M47" s="32" t="str">
        <f t="shared" si="36"/>
        <v/>
      </c>
      <c r="N47" s="33" t="str">
        <f t="shared" si="37"/>
        <v/>
      </c>
      <c r="O47" s="33" t="str">
        <f t="shared" si="38"/>
        <v/>
      </c>
      <c r="P47" s="34" t="str">
        <f t="shared" si="4"/>
        <v/>
      </c>
      <c r="Q47" s="30">
        <f t="shared" si="39"/>
        <v>0</v>
      </c>
      <c r="R47" s="30">
        <f t="shared" si="40"/>
        <v>0</v>
      </c>
      <c r="S47" s="30">
        <f t="shared" si="7"/>
        <v>0</v>
      </c>
      <c r="U47" s="33" t="s">
        <v>217</v>
      </c>
      <c r="V47" s="32">
        <f t="shared" si="8"/>
        <v>44924</v>
      </c>
      <c r="W47" s="33">
        <f t="shared" si="9"/>
        <v>38</v>
      </c>
      <c r="X47" s="33" t="str">
        <f t="shared" si="10"/>
        <v>TK.038.12</v>
      </c>
      <c r="Y47" s="33" t="str">
        <f t="shared" si="11"/>
        <v>Dibayar pelaksanaan lomba KSM 30 September 2022</v>
      </c>
      <c r="Z47" s="30">
        <f t="shared" si="12"/>
        <v>0</v>
      </c>
      <c r="AA47" s="30">
        <f t="shared" si="13"/>
        <v>1200000</v>
      </c>
      <c r="AB47" s="81">
        <f>nov!AB145</f>
        <v>0</v>
      </c>
      <c r="AD47" s="33" t="s">
        <v>237</v>
      </c>
      <c r="AE47" s="32" t="str">
        <f t="shared" si="41"/>
        <v/>
      </c>
      <c r="AF47" s="33" t="str">
        <f t="shared" si="42"/>
        <v/>
      </c>
      <c r="AG47" s="33" t="str">
        <f t="shared" si="43"/>
        <v/>
      </c>
      <c r="AH47" s="33" t="str">
        <f t="shared" si="44"/>
        <v/>
      </c>
      <c r="AI47" s="30">
        <f t="shared" si="45"/>
        <v>0</v>
      </c>
      <c r="AJ47" s="30">
        <f t="shared" si="46"/>
        <v>0</v>
      </c>
      <c r="AK47" s="30">
        <f t="shared" si="20"/>
        <v>0</v>
      </c>
      <c r="AN47" s="3" t="s">
        <v>233</v>
      </c>
      <c r="AR47" s="3" t="s">
        <v>234</v>
      </c>
    </row>
    <row r="48" spans="1:45" ht="14.25" customHeight="1" x14ac:dyDescent="0.25">
      <c r="A48" s="213"/>
      <c r="B48" s="334" t="s">
        <v>220</v>
      </c>
      <c r="C48" s="33"/>
      <c r="D48" s="141">
        <v>44924</v>
      </c>
      <c r="E48" s="140">
        <v>39</v>
      </c>
      <c r="F48" s="140" t="s">
        <v>656</v>
      </c>
      <c r="G48" s="215" t="s">
        <v>780</v>
      </c>
      <c r="H48" s="158"/>
      <c r="I48" s="224">
        <v>71800</v>
      </c>
      <c r="J48" s="30">
        <f t="shared" si="0"/>
        <v>44051764</v>
      </c>
      <c r="K48" s="1"/>
      <c r="L48" s="31" t="s">
        <v>219</v>
      </c>
      <c r="M48" s="32" t="str">
        <f t="shared" si="36"/>
        <v/>
      </c>
      <c r="N48" s="33" t="str">
        <f t="shared" si="37"/>
        <v/>
      </c>
      <c r="O48" s="33" t="str">
        <f t="shared" si="38"/>
        <v/>
      </c>
      <c r="P48" s="34" t="str">
        <f t="shared" si="4"/>
        <v/>
      </c>
      <c r="Q48" s="30">
        <f t="shared" si="39"/>
        <v>0</v>
      </c>
      <c r="R48" s="30">
        <f t="shared" si="40"/>
        <v>0</v>
      </c>
      <c r="S48" s="30">
        <f t="shared" si="7"/>
        <v>0</v>
      </c>
      <c r="U48" s="33" t="s">
        <v>220</v>
      </c>
      <c r="V48" s="32">
        <f t="shared" si="8"/>
        <v>44924</v>
      </c>
      <c r="W48" s="33">
        <f t="shared" si="9"/>
        <v>39</v>
      </c>
      <c r="X48" s="33" t="str">
        <f t="shared" si="10"/>
        <v>TK.039.12</v>
      </c>
      <c r="Y48" s="33" t="str">
        <f t="shared" si="11"/>
        <v>Dibayar konsumsi harian kantor (gula dan the) tanggal 2 Oktober 2022</v>
      </c>
      <c r="Z48" s="30">
        <f t="shared" si="12"/>
        <v>0</v>
      </c>
      <c r="AA48" s="30">
        <f t="shared" si="13"/>
        <v>71800</v>
      </c>
      <c r="AB48" s="81">
        <f>nov!AB146</f>
        <v>0</v>
      </c>
      <c r="AD48" s="33" t="s">
        <v>240</v>
      </c>
      <c r="AE48" s="32" t="str">
        <f t="shared" si="41"/>
        <v/>
      </c>
      <c r="AF48" s="33" t="str">
        <f t="shared" si="42"/>
        <v/>
      </c>
      <c r="AG48" s="33" t="str">
        <f t="shared" si="43"/>
        <v/>
      </c>
      <c r="AH48" s="33" t="str">
        <f t="shared" si="44"/>
        <v/>
      </c>
      <c r="AI48" s="30">
        <f t="shared" si="45"/>
        <v>0</v>
      </c>
      <c r="AJ48" s="30">
        <f t="shared" si="46"/>
        <v>0</v>
      </c>
      <c r="AK48" s="30">
        <f t="shared" si="20"/>
        <v>0</v>
      </c>
    </row>
    <row r="49" spans="1:44" ht="14.25" customHeight="1" x14ac:dyDescent="0.25">
      <c r="A49" s="213"/>
      <c r="B49" s="334" t="s">
        <v>223</v>
      </c>
      <c r="C49" s="33"/>
      <c r="D49" s="141">
        <v>44924</v>
      </c>
      <c r="E49" s="140">
        <v>40</v>
      </c>
      <c r="F49" s="140" t="s">
        <v>657</v>
      </c>
      <c r="G49" s="213" t="s">
        <v>781</v>
      </c>
      <c r="H49" s="158"/>
      <c r="I49" s="224">
        <v>300000</v>
      </c>
      <c r="J49" s="30">
        <f t="shared" si="0"/>
        <v>43751764</v>
      </c>
      <c r="K49" s="1"/>
      <c r="L49" s="36" t="s">
        <v>222</v>
      </c>
      <c r="M49" s="32" t="str">
        <f t="shared" si="36"/>
        <v/>
      </c>
      <c r="N49" s="33" t="str">
        <f t="shared" si="37"/>
        <v/>
      </c>
      <c r="O49" s="33" t="str">
        <f t="shared" si="38"/>
        <v/>
      </c>
      <c r="P49" s="34" t="str">
        <f t="shared" si="4"/>
        <v/>
      </c>
      <c r="Q49" s="30">
        <f t="shared" si="39"/>
        <v>0</v>
      </c>
      <c r="R49" s="30">
        <f t="shared" si="40"/>
        <v>0</v>
      </c>
      <c r="S49" s="30">
        <f t="shared" si="7"/>
        <v>0</v>
      </c>
      <c r="U49" s="33" t="s">
        <v>223</v>
      </c>
      <c r="V49" s="32">
        <f t="shared" si="8"/>
        <v>44924</v>
      </c>
      <c r="W49" s="33">
        <f t="shared" si="9"/>
        <v>40</v>
      </c>
      <c r="X49" s="33" t="str">
        <f t="shared" si="10"/>
        <v>TK.040.12</v>
      </c>
      <c r="Y49" s="33" t="str">
        <f t="shared" si="11"/>
        <v>Dibayar langganan internet bulan Oktober tanggal 2 Oktober 2022</v>
      </c>
      <c r="Z49" s="30">
        <f t="shared" si="12"/>
        <v>0</v>
      </c>
      <c r="AA49" s="30">
        <f t="shared" si="13"/>
        <v>300000</v>
      </c>
      <c r="AB49" s="81">
        <f>nov!AB147</f>
        <v>0</v>
      </c>
      <c r="AD49" s="33" t="s">
        <v>243</v>
      </c>
      <c r="AE49" s="32" t="str">
        <f t="shared" si="41"/>
        <v/>
      </c>
      <c r="AF49" s="33" t="str">
        <f t="shared" si="42"/>
        <v/>
      </c>
      <c r="AG49" s="33" t="str">
        <f t="shared" si="43"/>
        <v/>
      </c>
      <c r="AH49" s="33" t="str">
        <f t="shared" si="44"/>
        <v/>
      </c>
      <c r="AI49" s="30">
        <f t="shared" si="45"/>
        <v>0</v>
      </c>
      <c r="AJ49" s="30">
        <f t="shared" si="46"/>
        <v>0</v>
      </c>
      <c r="AK49" s="30">
        <f t="shared" si="20"/>
        <v>0</v>
      </c>
    </row>
    <row r="50" spans="1:44" ht="14.25" customHeight="1" x14ac:dyDescent="0.25">
      <c r="A50" s="213"/>
      <c r="B50" s="334" t="s">
        <v>227</v>
      </c>
      <c r="C50" s="33"/>
      <c r="D50" s="141">
        <v>44924</v>
      </c>
      <c r="E50" s="140">
        <v>41</v>
      </c>
      <c r="F50" s="140" t="s">
        <v>658</v>
      </c>
      <c r="G50" s="213" t="s">
        <v>782</v>
      </c>
      <c r="H50" s="159"/>
      <c r="I50" s="223">
        <v>14000</v>
      </c>
      <c r="J50" s="30">
        <f t="shared" si="0"/>
        <v>43737764</v>
      </c>
      <c r="K50" s="1"/>
      <c r="L50" s="31" t="s">
        <v>226</v>
      </c>
      <c r="M50" s="32" t="str">
        <f t="shared" si="36"/>
        <v/>
      </c>
      <c r="N50" s="33" t="str">
        <f t="shared" si="37"/>
        <v/>
      </c>
      <c r="O50" s="33" t="str">
        <f t="shared" si="38"/>
        <v/>
      </c>
      <c r="P50" s="34" t="str">
        <f t="shared" si="4"/>
        <v/>
      </c>
      <c r="Q50" s="30">
        <f t="shared" si="39"/>
        <v>0</v>
      </c>
      <c r="R50" s="30">
        <f t="shared" si="40"/>
        <v>0</v>
      </c>
      <c r="S50" s="30">
        <f t="shared" si="7"/>
        <v>0</v>
      </c>
      <c r="U50" s="33" t="s">
        <v>227</v>
      </c>
      <c r="V50" s="32">
        <f t="shared" si="8"/>
        <v>44924</v>
      </c>
      <c r="W50" s="33">
        <f t="shared" si="9"/>
        <v>41</v>
      </c>
      <c r="X50" s="33" t="str">
        <f t="shared" si="10"/>
        <v>TK.041.12</v>
      </c>
      <c r="Y50" s="33" t="str">
        <f t="shared" si="11"/>
        <v>Dibayar fotokopi materi hadist tanggal 3 Oktober 2022</v>
      </c>
      <c r="Z50" s="30">
        <f t="shared" si="12"/>
        <v>0</v>
      </c>
      <c r="AA50" s="30">
        <f t="shared" si="13"/>
        <v>14000</v>
      </c>
      <c r="AB50" s="81">
        <f>nov!AB148</f>
        <v>0</v>
      </c>
      <c r="AD50" s="33" t="s">
        <v>246</v>
      </c>
      <c r="AE50" s="32" t="str">
        <f t="shared" si="41"/>
        <v/>
      </c>
      <c r="AF50" s="33" t="str">
        <f t="shared" si="42"/>
        <v/>
      </c>
      <c r="AG50" s="33" t="str">
        <f t="shared" si="43"/>
        <v/>
      </c>
      <c r="AH50" s="33" t="str">
        <f t="shared" si="44"/>
        <v/>
      </c>
      <c r="AI50" s="30">
        <f t="shared" si="45"/>
        <v>0</v>
      </c>
      <c r="AJ50" s="30">
        <f t="shared" si="46"/>
        <v>0</v>
      </c>
      <c r="AK50" s="30">
        <f t="shared" si="20"/>
        <v>0</v>
      </c>
    </row>
    <row r="51" spans="1:44" ht="14.25" customHeight="1" x14ac:dyDescent="0.25">
      <c r="A51" s="213"/>
      <c r="B51" s="334" t="s">
        <v>231</v>
      </c>
      <c r="C51" s="33"/>
      <c r="D51" s="141">
        <v>44924</v>
      </c>
      <c r="E51" s="140">
        <v>42</v>
      </c>
      <c r="F51" s="140" t="s">
        <v>714</v>
      </c>
      <c r="G51" s="213" t="s">
        <v>783</v>
      </c>
      <c r="H51" s="159"/>
      <c r="I51" s="223">
        <v>245000</v>
      </c>
      <c r="J51" s="30">
        <f t="shared" si="0"/>
        <v>43492764</v>
      </c>
      <c r="K51" s="1"/>
      <c r="L51" s="36" t="s">
        <v>230</v>
      </c>
      <c r="M51" s="32" t="str">
        <f t="shared" si="36"/>
        <v/>
      </c>
      <c r="N51" s="33" t="str">
        <f t="shared" si="37"/>
        <v/>
      </c>
      <c r="O51" s="33" t="str">
        <f t="shared" si="38"/>
        <v/>
      </c>
      <c r="P51" s="34" t="str">
        <f t="shared" si="4"/>
        <v/>
      </c>
      <c r="Q51" s="30">
        <f t="shared" si="39"/>
        <v>0</v>
      </c>
      <c r="R51" s="30">
        <f t="shared" si="40"/>
        <v>0</v>
      </c>
      <c r="S51" s="30">
        <f t="shared" si="7"/>
        <v>0</v>
      </c>
      <c r="U51" s="33" t="s">
        <v>231</v>
      </c>
      <c r="V51" s="32">
        <f t="shared" si="8"/>
        <v>44924</v>
      </c>
      <c r="W51" s="33">
        <f t="shared" si="9"/>
        <v>42</v>
      </c>
      <c r="X51" s="33" t="str">
        <f t="shared" si="10"/>
        <v>TK.042.12</v>
      </c>
      <c r="Y51" s="33" t="str">
        <f t="shared" si="11"/>
        <v>Dibayar cetak buku absensi siswa tanggal 5 Oktober 2022</v>
      </c>
      <c r="Z51" s="30">
        <f t="shared" si="12"/>
        <v>0</v>
      </c>
      <c r="AA51" s="30">
        <f t="shared" si="13"/>
        <v>245000</v>
      </c>
      <c r="AB51" s="81">
        <f>nov!AB149</f>
        <v>0</v>
      </c>
      <c r="AD51" s="33" t="s">
        <v>251</v>
      </c>
      <c r="AE51" s="32" t="str">
        <f t="shared" si="41"/>
        <v/>
      </c>
      <c r="AF51" s="33" t="str">
        <f t="shared" si="42"/>
        <v/>
      </c>
      <c r="AG51" s="33" t="str">
        <f t="shared" si="43"/>
        <v/>
      </c>
      <c r="AH51" s="33" t="str">
        <f t="shared" si="44"/>
        <v/>
      </c>
      <c r="AI51" s="30">
        <f t="shared" si="45"/>
        <v>0</v>
      </c>
      <c r="AJ51" s="30">
        <f t="shared" si="46"/>
        <v>0</v>
      </c>
      <c r="AK51" s="30">
        <f t="shared" si="20"/>
        <v>0</v>
      </c>
      <c r="AN51" s="25" t="s">
        <v>485</v>
      </c>
      <c r="AR51" s="25" t="s">
        <v>479</v>
      </c>
    </row>
    <row r="52" spans="1:44" ht="14.25" customHeight="1" x14ac:dyDescent="0.25">
      <c r="A52" s="213"/>
      <c r="B52" s="334" t="s">
        <v>236</v>
      </c>
      <c r="C52" s="33"/>
      <c r="D52" s="141">
        <v>44924</v>
      </c>
      <c r="E52" s="140">
        <v>43</v>
      </c>
      <c r="F52" s="140" t="s">
        <v>659</v>
      </c>
      <c r="G52" s="150" t="s">
        <v>784</v>
      </c>
      <c r="H52" s="161"/>
      <c r="I52" s="229">
        <v>110000</v>
      </c>
      <c r="J52" s="30">
        <f t="shared" si="0"/>
        <v>43382764</v>
      </c>
      <c r="K52" s="1"/>
      <c r="L52" s="31" t="s">
        <v>235</v>
      </c>
      <c r="M52" s="32" t="str">
        <f t="shared" si="36"/>
        <v/>
      </c>
      <c r="N52" s="33" t="str">
        <f t="shared" si="37"/>
        <v/>
      </c>
      <c r="O52" s="33" t="str">
        <f t="shared" si="38"/>
        <v/>
      </c>
      <c r="P52" s="34" t="str">
        <f t="shared" si="4"/>
        <v/>
      </c>
      <c r="Q52" s="30">
        <f t="shared" si="39"/>
        <v>0</v>
      </c>
      <c r="R52" s="30">
        <f t="shared" si="40"/>
        <v>0</v>
      </c>
      <c r="S52" s="30">
        <f t="shared" si="7"/>
        <v>0</v>
      </c>
      <c r="U52" s="33" t="s">
        <v>236</v>
      </c>
      <c r="V52" s="32">
        <f t="shared" si="8"/>
        <v>44924</v>
      </c>
      <c r="W52" s="33">
        <f t="shared" si="9"/>
        <v>43</v>
      </c>
      <c r="X52" s="33" t="str">
        <f t="shared" si="10"/>
        <v>TK.043.12</v>
      </c>
      <c r="Y52" s="33" t="str">
        <f t="shared" si="11"/>
        <v>Dibayar pembelian map tanggal 7 Oktober 2022</v>
      </c>
      <c r="Z52" s="30">
        <f t="shared" si="12"/>
        <v>0</v>
      </c>
      <c r="AA52" s="30">
        <f t="shared" si="13"/>
        <v>110000</v>
      </c>
      <c r="AB52" s="81">
        <f>nov!AB150</f>
        <v>0</v>
      </c>
      <c r="AD52" s="33" t="s">
        <v>256</v>
      </c>
      <c r="AE52" s="32" t="str">
        <f t="shared" si="41"/>
        <v/>
      </c>
      <c r="AF52" s="33" t="str">
        <f t="shared" si="42"/>
        <v/>
      </c>
      <c r="AG52" s="33" t="str">
        <f t="shared" si="43"/>
        <v/>
      </c>
      <c r="AH52" s="33" t="str">
        <f t="shared" si="44"/>
        <v/>
      </c>
      <c r="AI52" s="30">
        <f t="shared" si="45"/>
        <v>0</v>
      </c>
      <c r="AJ52" s="30">
        <f t="shared" si="46"/>
        <v>0</v>
      </c>
      <c r="AK52" s="30">
        <f t="shared" si="20"/>
        <v>0</v>
      </c>
    </row>
    <row r="53" spans="1:44" ht="14.25" customHeight="1" x14ac:dyDescent="0.25">
      <c r="A53" s="213"/>
      <c r="B53" s="334" t="s">
        <v>239</v>
      </c>
      <c r="C53" s="33"/>
      <c r="D53" s="141">
        <v>44924</v>
      </c>
      <c r="E53" s="140">
        <v>44</v>
      </c>
      <c r="F53" s="140" t="s">
        <v>660</v>
      </c>
      <c r="G53" s="150" t="s">
        <v>785</v>
      </c>
      <c r="H53" s="161"/>
      <c r="I53" s="229">
        <v>68747</v>
      </c>
      <c r="J53" s="30">
        <f t="shared" si="0"/>
        <v>43314017</v>
      </c>
      <c r="K53" s="1"/>
      <c r="L53" s="36" t="s">
        <v>238</v>
      </c>
      <c r="M53" s="32" t="str">
        <f t="shared" si="36"/>
        <v/>
      </c>
      <c r="N53" s="33" t="str">
        <f t="shared" si="37"/>
        <v/>
      </c>
      <c r="O53" s="33" t="str">
        <f t="shared" si="38"/>
        <v/>
      </c>
      <c r="P53" s="34" t="str">
        <f t="shared" si="4"/>
        <v/>
      </c>
      <c r="Q53" s="30">
        <f t="shared" si="39"/>
        <v>0</v>
      </c>
      <c r="R53" s="30">
        <f t="shared" si="40"/>
        <v>0</v>
      </c>
      <c r="S53" s="30">
        <f t="shared" si="7"/>
        <v>0</v>
      </c>
      <c r="U53" s="33" t="s">
        <v>239</v>
      </c>
      <c r="V53" s="32">
        <f t="shared" si="8"/>
        <v>44924</v>
      </c>
      <c r="W53" s="33">
        <f t="shared" si="9"/>
        <v>44</v>
      </c>
      <c r="X53" s="33" t="str">
        <f t="shared" si="10"/>
        <v>TK.044.12</v>
      </c>
      <c r="Y53" s="33" t="str">
        <f t="shared" si="11"/>
        <v>Dibayar tagihan telepon 11 Oktober 2022</v>
      </c>
      <c r="Z53" s="30">
        <f t="shared" si="12"/>
        <v>0</v>
      </c>
      <c r="AA53" s="30">
        <f t="shared" si="13"/>
        <v>68747</v>
      </c>
      <c r="AB53" s="81">
        <f>nov!AB151</f>
        <v>0</v>
      </c>
      <c r="AD53" s="33" t="s">
        <v>259</v>
      </c>
      <c r="AE53" s="32" t="str">
        <f t="shared" si="41"/>
        <v/>
      </c>
      <c r="AF53" s="33" t="str">
        <f t="shared" si="42"/>
        <v/>
      </c>
      <c r="AG53" s="33" t="str">
        <f t="shared" si="43"/>
        <v/>
      </c>
      <c r="AH53" s="33" t="str">
        <f t="shared" si="44"/>
        <v/>
      </c>
      <c r="AI53" s="30">
        <f t="shared" si="45"/>
        <v>0</v>
      </c>
      <c r="AJ53" s="30">
        <f t="shared" si="46"/>
        <v>0</v>
      </c>
      <c r="AK53" s="30">
        <f t="shared" si="20"/>
        <v>0</v>
      </c>
    </row>
    <row r="54" spans="1:44" s="278" customFormat="1" ht="14.25" customHeight="1" x14ac:dyDescent="0.25">
      <c r="A54" s="213"/>
      <c r="B54" s="334" t="s">
        <v>242</v>
      </c>
      <c r="C54" s="216"/>
      <c r="D54" s="141">
        <v>44924</v>
      </c>
      <c r="E54" s="140">
        <v>45</v>
      </c>
      <c r="F54" s="140" t="s">
        <v>661</v>
      </c>
      <c r="G54" s="150" t="s">
        <v>786</v>
      </c>
      <c r="H54" s="161"/>
      <c r="I54" s="229">
        <v>220000</v>
      </c>
      <c r="J54" s="30">
        <f t="shared" si="0"/>
        <v>43094017</v>
      </c>
      <c r="K54" s="1"/>
      <c r="L54" s="31" t="s">
        <v>241</v>
      </c>
      <c r="M54" s="32"/>
      <c r="N54" s="33"/>
      <c r="O54" s="33"/>
      <c r="P54" s="34" t="str">
        <f t="shared" si="4"/>
        <v/>
      </c>
      <c r="Q54" s="30"/>
      <c r="R54" s="30"/>
      <c r="S54" s="30">
        <f t="shared" si="7"/>
        <v>0</v>
      </c>
      <c r="U54" s="33" t="s">
        <v>242</v>
      </c>
      <c r="V54" s="32">
        <f t="shared" si="8"/>
        <v>44924</v>
      </c>
      <c r="W54" s="33">
        <f t="shared" si="9"/>
        <v>45</v>
      </c>
      <c r="X54" s="33" t="str">
        <f t="shared" si="10"/>
        <v>TK.045.12</v>
      </c>
      <c r="Y54" s="33" t="str">
        <f t="shared" si="11"/>
        <v>Dibayar cetak kuitansi tanggal 14 Oktober 2022</v>
      </c>
      <c r="Z54" s="30">
        <f t="shared" si="12"/>
        <v>0</v>
      </c>
      <c r="AA54" s="30">
        <f t="shared" si="13"/>
        <v>220000</v>
      </c>
      <c r="AB54" s="81">
        <f>nov!AB152</f>
        <v>0</v>
      </c>
      <c r="AD54" s="33" t="s">
        <v>262</v>
      </c>
      <c r="AE54" s="32"/>
      <c r="AF54" s="33"/>
      <c r="AG54" s="33"/>
      <c r="AH54" s="33"/>
      <c r="AI54" s="30"/>
      <c r="AJ54" s="30"/>
      <c r="AK54" s="30">
        <f t="shared" si="20"/>
        <v>0</v>
      </c>
    </row>
    <row r="55" spans="1:44" ht="14.25" customHeight="1" x14ac:dyDescent="0.25">
      <c r="A55" s="213"/>
      <c r="B55" s="334" t="s">
        <v>245</v>
      </c>
      <c r="C55" s="223"/>
      <c r="D55" s="141">
        <v>44924</v>
      </c>
      <c r="E55" s="140">
        <v>46</v>
      </c>
      <c r="F55" s="140" t="s">
        <v>662</v>
      </c>
      <c r="G55" s="150" t="s">
        <v>787</v>
      </c>
      <c r="H55" s="161"/>
      <c r="I55" s="229">
        <v>80000</v>
      </c>
      <c r="J55" s="30">
        <f t="shared" si="0"/>
        <v>43014017</v>
      </c>
      <c r="K55" s="1"/>
      <c r="L55" s="36" t="s">
        <v>244</v>
      </c>
      <c r="M55" s="32" t="str">
        <f>IFERROR(VLOOKUP(L55,$A$10:$J$143,4,FALSE),"")</f>
        <v/>
      </c>
      <c r="N55" s="33" t="str">
        <f>IFERROR(VLOOKUP(L55,$A$10:$J$143,5,FALSE),"")</f>
        <v/>
      </c>
      <c r="O55" s="33" t="str">
        <f>IFERROR(VLOOKUP(L55,$A$10:$J$143,6,FALSE),"")</f>
        <v/>
      </c>
      <c r="P55" s="34" t="str">
        <f t="shared" si="4"/>
        <v/>
      </c>
      <c r="Q55" s="30">
        <f>IFERROR(VLOOKUP(L55,$A$10:$J$143,8,FALSE),0)</f>
        <v>0</v>
      </c>
      <c r="R55" s="30">
        <f>IFERROR(VLOOKUP(L55,$A$10:$J$143,9,FALSE),0)</f>
        <v>0</v>
      </c>
      <c r="S55" s="30">
        <f t="shared" si="7"/>
        <v>0</v>
      </c>
      <c r="U55" s="33" t="s">
        <v>245</v>
      </c>
      <c r="V55" s="32">
        <f t="shared" si="8"/>
        <v>44924</v>
      </c>
      <c r="W55" s="33">
        <f t="shared" si="9"/>
        <v>46</v>
      </c>
      <c r="X55" s="33" t="str">
        <f t="shared" si="10"/>
        <v>TK.046.12</v>
      </c>
      <c r="Y55" s="33" t="str">
        <f t="shared" si="11"/>
        <v>Dibayar fotokopi surat ijin tanggal 16 Oktober 2022</v>
      </c>
      <c r="Z55" s="30">
        <f t="shared" si="12"/>
        <v>0</v>
      </c>
      <c r="AA55" s="30">
        <f t="shared" si="13"/>
        <v>80000</v>
      </c>
      <c r="AB55" s="81">
        <f>nov!AB153</f>
        <v>0</v>
      </c>
      <c r="AD55" s="33" t="s">
        <v>265</v>
      </c>
      <c r="AE55" s="32" t="str">
        <f>IFERROR(VLOOKUP(AD55,$C$10:$J$143,2,FALSE),"")</f>
        <v/>
      </c>
      <c r="AF55" s="33" t="str">
        <f>IFERROR(VLOOKUP(AD55,$C$10:$J$143,3,FALSE),"")</f>
        <v/>
      </c>
      <c r="AG55" s="33" t="str">
        <f>IFERROR(VLOOKUP(AD55,$C$10:$J$143,4,FALSE),"")</f>
        <v/>
      </c>
      <c r="AH55" s="33" t="str">
        <f>IFERROR(VLOOKUP(AD55,$C$10:$J$143,5,FALSE),"")</f>
        <v/>
      </c>
      <c r="AI55" s="30">
        <f>IFERROR(VLOOKUP(AD55,$C$10:$J$143,6,FALSE),0)</f>
        <v>0</v>
      </c>
      <c r="AJ55" s="30">
        <f>IFERROR(VLOOKUP(AD55,$C$10:$J$143,7,FALSE),0)</f>
        <v>0</v>
      </c>
      <c r="AK55" s="30">
        <f t="shared" si="20"/>
        <v>0</v>
      </c>
    </row>
    <row r="56" spans="1:44" s="278" customFormat="1" ht="14.25" customHeight="1" x14ac:dyDescent="0.25">
      <c r="A56" s="213"/>
      <c r="B56" s="334" t="s">
        <v>250</v>
      </c>
      <c r="C56" s="284"/>
      <c r="D56" s="141">
        <v>44924</v>
      </c>
      <c r="E56" s="140">
        <v>47</v>
      </c>
      <c r="F56" s="140" t="s">
        <v>715</v>
      </c>
      <c r="G56" s="150" t="s">
        <v>788</v>
      </c>
      <c r="H56" s="161"/>
      <c r="I56" s="229">
        <v>96000</v>
      </c>
      <c r="J56" s="30">
        <f t="shared" si="0"/>
        <v>42918017</v>
      </c>
      <c r="K56" s="1"/>
      <c r="L56" s="31" t="s">
        <v>249</v>
      </c>
      <c r="M56" s="32"/>
      <c r="N56" s="33"/>
      <c r="O56" s="33"/>
      <c r="P56" s="34" t="str">
        <f t="shared" si="4"/>
        <v/>
      </c>
      <c r="Q56" s="30"/>
      <c r="R56" s="30"/>
      <c r="S56" s="30">
        <f t="shared" si="7"/>
        <v>0</v>
      </c>
      <c r="U56" s="33" t="s">
        <v>250</v>
      </c>
      <c r="V56" s="32">
        <f t="shared" si="8"/>
        <v>44924</v>
      </c>
      <c r="W56" s="33">
        <f t="shared" si="9"/>
        <v>47</v>
      </c>
      <c r="X56" s="33" t="str">
        <f t="shared" si="10"/>
        <v>TK.047.12</v>
      </c>
      <c r="Y56" s="33" t="str">
        <f t="shared" si="11"/>
        <v>Dibayar fotokopi latihan soal fiqih tanggal 20 Oktober 2022</v>
      </c>
      <c r="Z56" s="30">
        <f t="shared" si="12"/>
        <v>0</v>
      </c>
      <c r="AA56" s="30">
        <f t="shared" si="13"/>
        <v>96000</v>
      </c>
      <c r="AB56" s="81">
        <f>nov!AB154</f>
        <v>0</v>
      </c>
      <c r="AD56" s="33" t="s">
        <v>268</v>
      </c>
      <c r="AE56" s="32"/>
      <c r="AF56" s="33"/>
      <c r="AG56" s="33"/>
      <c r="AH56" s="33"/>
      <c r="AI56" s="30"/>
      <c r="AJ56" s="30"/>
      <c r="AK56" s="30">
        <f t="shared" si="20"/>
        <v>0</v>
      </c>
    </row>
    <row r="57" spans="1:44" s="278" customFormat="1" ht="14.25" customHeight="1" x14ac:dyDescent="0.25">
      <c r="A57" s="213"/>
      <c r="B57" s="334" t="s">
        <v>255</v>
      </c>
      <c r="C57" s="284"/>
      <c r="D57" s="141">
        <v>44924</v>
      </c>
      <c r="E57" s="140">
        <v>48</v>
      </c>
      <c r="F57" s="140" t="s">
        <v>663</v>
      </c>
      <c r="G57" s="213" t="s">
        <v>789</v>
      </c>
      <c r="H57" s="161"/>
      <c r="I57" s="230">
        <v>285500</v>
      </c>
      <c r="J57" s="30">
        <f t="shared" si="0"/>
        <v>42632517</v>
      </c>
      <c r="K57" s="1"/>
      <c r="L57" s="36" t="s">
        <v>254</v>
      </c>
      <c r="M57" s="32"/>
      <c r="N57" s="33"/>
      <c r="O57" s="33"/>
      <c r="P57" s="34" t="str">
        <f t="shared" si="4"/>
        <v/>
      </c>
      <c r="Q57" s="30"/>
      <c r="R57" s="30"/>
      <c r="S57" s="30">
        <f t="shared" si="7"/>
        <v>0</v>
      </c>
      <c r="U57" s="33" t="s">
        <v>255</v>
      </c>
      <c r="V57" s="32">
        <f t="shared" si="8"/>
        <v>44924</v>
      </c>
      <c r="W57" s="33">
        <f t="shared" si="9"/>
        <v>48</v>
      </c>
      <c r="X57" s="33" t="str">
        <f t="shared" si="10"/>
        <v>TK.048.12</v>
      </c>
      <c r="Y57" s="33" t="str">
        <f t="shared" si="11"/>
        <v>Dibayar cetak jurnal guru 23 Oktober 2022</v>
      </c>
      <c r="Z57" s="30">
        <f t="shared" si="12"/>
        <v>0</v>
      </c>
      <c r="AA57" s="30">
        <f t="shared" si="13"/>
        <v>285500</v>
      </c>
      <c r="AB57" s="81">
        <f>nov!AB155</f>
        <v>0</v>
      </c>
      <c r="AD57" s="33" t="s">
        <v>271</v>
      </c>
      <c r="AE57" s="32"/>
      <c r="AF57" s="33"/>
      <c r="AG57" s="33"/>
      <c r="AH57" s="33"/>
      <c r="AI57" s="30"/>
      <c r="AJ57" s="30"/>
      <c r="AK57" s="30">
        <f t="shared" si="20"/>
        <v>0</v>
      </c>
    </row>
    <row r="58" spans="1:44" ht="14.25" customHeight="1" x14ac:dyDescent="0.25">
      <c r="A58" s="213"/>
      <c r="B58" s="334" t="s">
        <v>258</v>
      </c>
      <c r="C58" s="33"/>
      <c r="D58" s="141">
        <v>44924</v>
      </c>
      <c r="E58" s="140">
        <v>49</v>
      </c>
      <c r="F58" s="140" t="s">
        <v>664</v>
      </c>
      <c r="G58" s="149" t="s">
        <v>790</v>
      </c>
      <c r="H58" s="161"/>
      <c r="I58" s="230">
        <v>82000</v>
      </c>
      <c r="J58" s="30">
        <f t="shared" si="0"/>
        <v>42550517</v>
      </c>
      <c r="K58" s="1"/>
      <c r="L58" s="31" t="s">
        <v>257</v>
      </c>
      <c r="M58" s="32" t="str">
        <f t="shared" ref="M58:M65" si="47">IFERROR(VLOOKUP(L58,$A$10:$J$143,4,FALSE),"")</f>
        <v/>
      </c>
      <c r="N58" s="33" t="str">
        <f t="shared" ref="N58:N65" si="48">IFERROR(VLOOKUP(L58,$A$10:$J$143,5,FALSE),"")</f>
        <v/>
      </c>
      <c r="O58" s="33" t="str">
        <f t="shared" ref="O58:O65" si="49">IFERROR(VLOOKUP(L58,$A$10:$J$143,6,FALSE),"")</f>
        <v/>
      </c>
      <c r="P58" s="34" t="str">
        <f t="shared" si="4"/>
        <v/>
      </c>
      <c r="Q58" s="30">
        <f t="shared" ref="Q58:Q65" si="50">IFERROR(VLOOKUP(L58,$A$10:$J$143,8,FALSE),0)</f>
        <v>0</v>
      </c>
      <c r="R58" s="30">
        <f t="shared" ref="R58:R65" si="51">IFERROR(VLOOKUP(L58,$A$10:$J$143,9,FALSE),0)</f>
        <v>0</v>
      </c>
      <c r="S58" s="30">
        <f t="shared" si="7"/>
        <v>0</v>
      </c>
      <c r="U58" s="33" t="s">
        <v>258</v>
      </c>
      <c r="V58" s="32">
        <f t="shared" si="8"/>
        <v>44924</v>
      </c>
      <c r="W58" s="33">
        <f t="shared" si="9"/>
        <v>49</v>
      </c>
      <c r="X58" s="33" t="str">
        <f t="shared" si="10"/>
        <v>TK.049.12</v>
      </c>
      <c r="Y58" s="33" t="str">
        <f t="shared" si="11"/>
        <v>Dibayar konsumsi harian gula dan the tanggal 24 Oktober 2022</v>
      </c>
      <c r="Z58" s="30">
        <f t="shared" si="12"/>
        <v>0</v>
      </c>
      <c r="AA58" s="30">
        <f t="shared" si="13"/>
        <v>82000</v>
      </c>
      <c r="AB58" s="81">
        <f>nov!AB156</f>
        <v>0</v>
      </c>
      <c r="AD58" s="33" t="s">
        <v>274</v>
      </c>
      <c r="AE58" s="32" t="str">
        <f t="shared" ref="AE58:AE65" si="52">IFERROR(VLOOKUP(AD58,$C$10:$J$143,2,FALSE),"")</f>
        <v/>
      </c>
      <c r="AF58" s="33" t="str">
        <f t="shared" ref="AF58:AF65" si="53">IFERROR(VLOOKUP(AD58,$C$10:$J$143,3,FALSE),"")</f>
        <v/>
      </c>
      <c r="AG58" s="33" t="str">
        <f t="shared" ref="AG58:AG65" si="54">IFERROR(VLOOKUP(AD58,$C$10:$J$143,4,FALSE),"")</f>
        <v/>
      </c>
      <c r="AH58" s="33" t="str">
        <f t="shared" ref="AH58:AH65" si="55">IFERROR(VLOOKUP(AD58,$C$10:$J$143,5,FALSE),"")</f>
        <v/>
      </c>
      <c r="AI58" s="30">
        <f t="shared" ref="AI58:AI65" si="56">IFERROR(VLOOKUP(AD58,$C$10:$J$143,6,FALSE),0)</f>
        <v>0</v>
      </c>
      <c r="AJ58" s="30">
        <f t="shared" ref="AJ58:AJ65" si="57">IFERROR(VLOOKUP(AD58,$C$10:$J$143,7,FALSE),0)</f>
        <v>0</v>
      </c>
      <c r="AK58" s="30">
        <f t="shared" si="20"/>
        <v>0</v>
      </c>
    </row>
    <row r="59" spans="1:44" ht="14.25" customHeight="1" x14ac:dyDescent="0.25">
      <c r="A59" s="213"/>
      <c r="B59" s="334" t="s">
        <v>261</v>
      </c>
      <c r="C59" s="33"/>
      <c r="D59" s="141">
        <v>44924</v>
      </c>
      <c r="E59" s="140">
        <v>50</v>
      </c>
      <c r="F59" s="140" t="s">
        <v>665</v>
      </c>
      <c r="G59" s="150" t="s">
        <v>791</v>
      </c>
      <c r="H59" s="161"/>
      <c r="I59" s="231">
        <v>125000</v>
      </c>
      <c r="J59" s="30">
        <f t="shared" si="0"/>
        <v>42425517</v>
      </c>
      <c r="K59" s="1"/>
      <c r="L59" s="36" t="s">
        <v>260</v>
      </c>
      <c r="M59" s="32" t="str">
        <f t="shared" si="47"/>
        <v/>
      </c>
      <c r="N59" s="33" t="str">
        <f t="shared" si="48"/>
        <v/>
      </c>
      <c r="O59" s="33" t="str">
        <f t="shared" si="49"/>
        <v/>
      </c>
      <c r="P59" s="34" t="str">
        <f t="shared" si="4"/>
        <v/>
      </c>
      <c r="Q59" s="30">
        <f t="shared" si="50"/>
        <v>0</v>
      </c>
      <c r="R59" s="30">
        <f t="shared" si="51"/>
        <v>0</v>
      </c>
      <c r="S59" s="30">
        <f t="shared" si="7"/>
        <v>0</v>
      </c>
      <c r="U59" s="33" t="s">
        <v>261</v>
      </c>
      <c r="V59" s="32">
        <f t="shared" si="8"/>
        <v>44924</v>
      </c>
      <c r="W59" s="33">
        <f t="shared" si="9"/>
        <v>50</v>
      </c>
      <c r="X59" s="33" t="str">
        <f t="shared" si="10"/>
        <v>TK.050.12</v>
      </c>
      <c r="Y59" s="33" t="str">
        <f t="shared" si="11"/>
        <v>Dibayar transport kegiatan KKM tanggal 25 Oktober 2022</v>
      </c>
      <c r="Z59" s="30">
        <f t="shared" si="12"/>
        <v>0</v>
      </c>
      <c r="AA59" s="30">
        <f t="shared" si="13"/>
        <v>125000</v>
      </c>
      <c r="AB59" s="81">
        <f>nov!AB157</f>
        <v>0</v>
      </c>
      <c r="AD59" s="33" t="s">
        <v>277</v>
      </c>
      <c r="AE59" s="32" t="str">
        <f t="shared" si="52"/>
        <v/>
      </c>
      <c r="AF59" s="33" t="str">
        <f t="shared" si="53"/>
        <v/>
      </c>
      <c r="AG59" s="33" t="str">
        <f t="shared" si="54"/>
        <v/>
      </c>
      <c r="AH59" s="33" t="str">
        <f t="shared" si="55"/>
        <v/>
      </c>
      <c r="AI59" s="30">
        <f t="shared" si="56"/>
        <v>0</v>
      </c>
      <c r="AJ59" s="30">
        <f t="shared" si="57"/>
        <v>0</v>
      </c>
      <c r="AK59" s="30">
        <f t="shared" si="20"/>
        <v>0</v>
      </c>
    </row>
    <row r="60" spans="1:44" ht="14.25" customHeight="1" x14ac:dyDescent="0.25">
      <c r="A60" s="213"/>
      <c r="B60" s="334" t="s">
        <v>264</v>
      </c>
      <c r="C60" s="33"/>
      <c r="D60" s="141">
        <v>44924</v>
      </c>
      <c r="E60" s="140">
        <v>51</v>
      </c>
      <c r="F60" s="140" t="s">
        <v>713</v>
      </c>
      <c r="G60" s="150" t="s">
        <v>792</v>
      </c>
      <c r="H60" s="161"/>
      <c r="I60" s="229">
        <v>39000</v>
      </c>
      <c r="J60" s="30">
        <f t="shared" si="0"/>
        <v>42386517</v>
      </c>
      <c r="K60" s="1"/>
      <c r="L60" s="31" t="s">
        <v>263</v>
      </c>
      <c r="M60" s="32" t="str">
        <f t="shared" si="47"/>
        <v/>
      </c>
      <c r="N60" s="33" t="str">
        <f t="shared" si="48"/>
        <v/>
      </c>
      <c r="O60" s="33" t="str">
        <f t="shared" si="49"/>
        <v/>
      </c>
      <c r="P60" s="34" t="str">
        <f t="shared" si="4"/>
        <v/>
      </c>
      <c r="Q60" s="30">
        <f t="shared" si="50"/>
        <v>0</v>
      </c>
      <c r="R60" s="30">
        <f t="shared" si="51"/>
        <v>0</v>
      </c>
      <c r="S60" s="30">
        <f t="shared" si="7"/>
        <v>0</v>
      </c>
      <c r="U60" s="33" t="s">
        <v>264</v>
      </c>
      <c r="V60" s="32">
        <f t="shared" si="8"/>
        <v>44924</v>
      </c>
      <c r="W60" s="33">
        <f t="shared" si="9"/>
        <v>51</v>
      </c>
      <c r="X60" s="33" t="str">
        <f t="shared" si="10"/>
        <v>TK.051.12</v>
      </c>
      <c r="Y60" s="33" t="str">
        <f t="shared" si="11"/>
        <v>Dibayar spidol boardmarker hitam tanggal 25 Okotber 2022</v>
      </c>
      <c r="Z60" s="30">
        <f t="shared" si="12"/>
        <v>0</v>
      </c>
      <c r="AA60" s="30">
        <f t="shared" si="13"/>
        <v>39000</v>
      </c>
      <c r="AB60" s="81">
        <f>nov!AB158</f>
        <v>0</v>
      </c>
      <c r="AD60" s="33" t="s">
        <v>280</v>
      </c>
      <c r="AE60" s="32" t="str">
        <f t="shared" si="52"/>
        <v/>
      </c>
      <c r="AF60" s="33" t="str">
        <f t="shared" si="53"/>
        <v/>
      </c>
      <c r="AG60" s="33" t="str">
        <f t="shared" si="54"/>
        <v/>
      </c>
      <c r="AH60" s="33" t="str">
        <f t="shared" si="55"/>
        <v/>
      </c>
      <c r="AI60" s="30">
        <f t="shared" si="56"/>
        <v>0</v>
      </c>
      <c r="AJ60" s="30">
        <f t="shared" si="57"/>
        <v>0</v>
      </c>
      <c r="AK60" s="30">
        <f t="shared" si="20"/>
        <v>0</v>
      </c>
    </row>
    <row r="61" spans="1:44" ht="14.25" customHeight="1" x14ac:dyDescent="0.25">
      <c r="A61" s="213"/>
      <c r="B61" s="334" t="s">
        <v>267</v>
      </c>
      <c r="C61" s="33"/>
      <c r="D61" s="141">
        <v>44924</v>
      </c>
      <c r="E61" s="140">
        <v>52</v>
      </c>
      <c r="F61" s="140" t="s">
        <v>666</v>
      </c>
      <c r="G61" s="220" t="s">
        <v>793</v>
      </c>
      <c r="H61" s="166">
        <v>0</v>
      </c>
      <c r="I61" s="232">
        <v>1715000</v>
      </c>
      <c r="J61" s="30">
        <f t="shared" si="0"/>
        <v>40671517</v>
      </c>
      <c r="K61" s="1"/>
      <c r="L61" s="36" t="s">
        <v>266</v>
      </c>
      <c r="M61" s="32" t="str">
        <f t="shared" si="47"/>
        <v/>
      </c>
      <c r="N61" s="33" t="str">
        <f t="shared" si="48"/>
        <v/>
      </c>
      <c r="O61" s="33" t="str">
        <f t="shared" si="49"/>
        <v/>
      </c>
      <c r="P61" s="34" t="str">
        <f t="shared" si="4"/>
        <v/>
      </c>
      <c r="Q61" s="30">
        <f t="shared" si="50"/>
        <v>0</v>
      </c>
      <c r="R61" s="30">
        <f t="shared" si="51"/>
        <v>0</v>
      </c>
      <c r="S61" s="30">
        <f t="shared" si="7"/>
        <v>0</v>
      </c>
      <c r="U61" s="33" t="s">
        <v>267</v>
      </c>
      <c r="V61" s="32">
        <f t="shared" si="8"/>
        <v>44924</v>
      </c>
      <c r="W61" s="33">
        <f t="shared" si="9"/>
        <v>52</v>
      </c>
      <c r="X61" s="33" t="str">
        <f t="shared" si="10"/>
        <v>TK.052.12</v>
      </c>
      <c r="Y61" s="33" t="str">
        <f t="shared" si="11"/>
        <v>Dibayar pembelian kertas F4 3 karton dan A4 3 karton 26 Oktober 2022</v>
      </c>
      <c r="Z61" s="30">
        <f t="shared" si="12"/>
        <v>0</v>
      </c>
      <c r="AA61" s="30">
        <f t="shared" si="13"/>
        <v>1715000</v>
      </c>
      <c r="AB61" s="81">
        <f>nov!AB159</f>
        <v>0</v>
      </c>
      <c r="AD61" s="33" t="s">
        <v>283</v>
      </c>
      <c r="AE61" s="32" t="str">
        <f t="shared" si="52"/>
        <v/>
      </c>
      <c r="AF61" s="33" t="str">
        <f t="shared" si="53"/>
        <v/>
      </c>
      <c r="AG61" s="33" t="str">
        <f t="shared" si="54"/>
        <v/>
      </c>
      <c r="AH61" s="33" t="str">
        <f t="shared" si="55"/>
        <v/>
      </c>
      <c r="AI61" s="30">
        <f t="shared" si="56"/>
        <v>0</v>
      </c>
      <c r="AJ61" s="30">
        <f t="shared" si="57"/>
        <v>0</v>
      </c>
      <c r="AK61" s="30">
        <f t="shared" si="20"/>
        <v>0</v>
      </c>
    </row>
    <row r="62" spans="1:44" ht="14.25" customHeight="1" x14ac:dyDescent="0.25">
      <c r="A62" s="213"/>
      <c r="B62" s="334" t="s">
        <v>270</v>
      </c>
      <c r="C62" s="33"/>
      <c r="D62" s="141">
        <v>44924</v>
      </c>
      <c r="E62" s="140">
        <v>53</v>
      </c>
      <c r="F62" s="140" t="s">
        <v>667</v>
      </c>
      <c r="G62" s="213" t="s">
        <v>794</v>
      </c>
      <c r="H62" s="167">
        <v>0</v>
      </c>
      <c r="I62" s="233">
        <v>7125000</v>
      </c>
      <c r="J62" s="30">
        <f t="shared" si="0"/>
        <v>33546517</v>
      </c>
      <c r="K62" s="1"/>
      <c r="L62" s="31" t="s">
        <v>269</v>
      </c>
      <c r="M62" s="32" t="str">
        <f t="shared" si="47"/>
        <v/>
      </c>
      <c r="N62" s="33" t="str">
        <f t="shared" si="48"/>
        <v/>
      </c>
      <c r="O62" s="33" t="str">
        <f t="shared" si="49"/>
        <v/>
      </c>
      <c r="P62" s="34" t="str">
        <f t="shared" si="4"/>
        <v/>
      </c>
      <c r="Q62" s="30">
        <f t="shared" si="50"/>
        <v>0</v>
      </c>
      <c r="R62" s="30">
        <f t="shared" si="51"/>
        <v>0</v>
      </c>
      <c r="S62" s="30">
        <f t="shared" si="7"/>
        <v>0</v>
      </c>
      <c r="U62" s="33" t="s">
        <v>270</v>
      </c>
      <c r="V62" s="32">
        <f t="shared" si="8"/>
        <v>44924</v>
      </c>
      <c r="W62" s="33">
        <f t="shared" si="9"/>
        <v>53</v>
      </c>
      <c r="X62" s="33" t="str">
        <f t="shared" si="10"/>
        <v>TK.053.12</v>
      </c>
      <c r="Y62" s="33" t="str">
        <f t="shared" si="11"/>
        <v>Dibayar honor guru bulan Oktober tanggal 31 Oktober 2022</v>
      </c>
      <c r="Z62" s="30">
        <f t="shared" si="12"/>
        <v>0</v>
      </c>
      <c r="AA62" s="30">
        <f t="shared" si="13"/>
        <v>7125000</v>
      </c>
      <c r="AB62" s="81">
        <f>nov!AB160</f>
        <v>0</v>
      </c>
      <c r="AD62" s="33" t="s">
        <v>286</v>
      </c>
      <c r="AE62" s="32" t="str">
        <f t="shared" si="52"/>
        <v/>
      </c>
      <c r="AF62" s="33" t="str">
        <f t="shared" si="53"/>
        <v/>
      </c>
      <c r="AG62" s="33" t="str">
        <f t="shared" si="54"/>
        <v/>
      </c>
      <c r="AH62" s="33" t="str">
        <f t="shared" si="55"/>
        <v/>
      </c>
      <c r="AI62" s="30">
        <f t="shared" si="56"/>
        <v>0</v>
      </c>
      <c r="AJ62" s="30">
        <f t="shared" si="57"/>
        <v>0</v>
      </c>
      <c r="AK62" s="30">
        <f t="shared" si="20"/>
        <v>0</v>
      </c>
    </row>
    <row r="63" spans="1:44" ht="14.25" customHeight="1" x14ac:dyDescent="0.25">
      <c r="A63" s="213"/>
      <c r="B63" s="334" t="s">
        <v>273</v>
      </c>
      <c r="C63" s="33"/>
      <c r="D63" s="141">
        <v>44924</v>
      </c>
      <c r="E63" s="140">
        <v>54</v>
      </c>
      <c r="F63" s="140" t="s">
        <v>668</v>
      </c>
      <c r="G63" s="213" t="s">
        <v>795</v>
      </c>
      <c r="H63" s="130"/>
      <c r="I63" s="223">
        <v>63000</v>
      </c>
      <c r="J63" s="30">
        <f t="shared" si="0"/>
        <v>33483517</v>
      </c>
      <c r="K63" s="1"/>
      <c r="L63" s="36" t="s">
        <v>272</v>
      </c>
      <c r="M63" s="32" t="str">
        <f t="shared" si="47"/>
        <v/>
      </c>
      <c r="N63" s="33" t="str">
        <f t="shared" si="48"/>
        <v/>
      </c>
      <c r="O63" s="33" t="str">
        <f t="shared" si="49"/>
        <v/>
      </c>
      <c r="P63" s="34" t="str">
        <f t="shared" si="4"/>
        <v/>
      </c>
      <c r="Q63" s="30">
        <f t="shared" si="50"/>
        <v>0</v>
      </c>
      <c r="R63" s="30">
        <f t="shared" si="51"/>
        <v>0</v>
      </c>
      <c r="S63" s="30">
        <f t="shared" si="7"/>
        <v>0</v>
      </c>
      <c r="U63" s="33" t="s">
        <v>273</v>
      </c>
      <c r="V63" s="32">
        <f t="shared" si="8"/>
        <v>44924</v>
      </c>
      <c r="W63" s="33">
        <f t="shared" si="9"/>
        <v>54</v>
      </c>
      <c r="X63" s="33" t="str">
        <f t="shared" si="10"/>
        <v>TK.054.12</v>
      </c>
      <c r="Y63" s="33" t="str">
        <f t="shared" si="11"/>
        <v>Dibayar isi ulang galon tanggal 2 November 2022</v>
      </c>
      <c r="Z63" s="30">
        <f t="shared" si="12"/>
        <v>0</v>
      </c>
      <c r="AA63" s="30">
        <f t="shared" si="13"/>
        <v>63000</v>
      </c>
      <c r="AB63" s="81">
        <f>nov!AB161</f>
        <v>0</v>
      </c>
      <c r="AD63" s="33" t="s">
        <v>289</v>
      </c>
      <c r="AE63" s="32" t="str">
        <f t="shared" si="52"/>
        <v/>
      </c>
      <c r="AF63" s="33" t="str">
        <f t="shared" si="53"/>
        <v/>
      </c>
      <c r="AG63" s="33" t="str">
        <f t="shared" si="54"/>
        <v/>
      </c>
      <c r="AH63" s="33" t="str">
        <f t="shared" si="55"/>
        <v/>
      </c>
      <c r="AI63" s="30">
        <f t="shared" si="56"/>
        <v>0</v>
      </c>
      <c r="AJ63" s="30">
        <f t="shared" si="57"/>
        <v>0</v>
      </c>
      <c r="AK63" s="30">
        <f t="shared" si="20"/>
        <v>0</v>
      </c>
    </row>
    <row r="64" spans="1:44" ht="14.25" customHeight="1" x14ac:dyDescent="0.25">
      <c r="A64" s="213"/>
      <c r="B64" s="334" t="s">
        <v>276</v>
      </c>
      <c r="C64" s="33"/>
      <c r="D64" s="141">
        <v>44924</v>
      </c>
      <c r="E64" s="140">
        <v>55</v>
      </c>
      <c r="F64" s="140" t="s">
        <v>669</v>
      </c>
      <c r="G64" s="213" t="s">
        <v>796</v>
      </c>
      <c r="H64" s="130"/>
      <c r="I64" s="223">
        <v>245000</v>
      </c>
      <c r="J64" s="30">
        <f t="shared" si="0"/>
        <v>33238517</v>
      </c>
      <c r="K64" s="1"/>
      <c r="L64" s="31" t="s">
        <v>275</v>
      </c>
      <c r="M64" s="32" t="str">
        <f t="shared" si="47"/>
        <v/>
      </c>
      <c r="N64" s="33" t="str">
        <f t="shared" si="48"/>
        <v/>
      </c>
      <c r="O64" s="33" t="str">
        <f t="shared" si="49"/>
        <v/>
      </c>
      <c r="P64" s="34" t="str">
        <f t="shared" si="4"/>
        <v/>
      </c>
      <c r="Q64" s="30">
        <f t="shared" si="50"/>
        <v>0</v>
      </c>
      <c r="R64" s="30">
        <f t="shared" si="51"/>
        <v>0</v>
      </c>
      <c r="S64" s="30">
        <f t="shared" si="7"/>
        <v>0</v>
      </c>
      <c r="U64" s="33" t="s">
        <v>276</v>
      </c>
      <c r="V64" s="32">
        <f t="shared" si="8"/>
        <v>44924</v>
      </c>
      <c r="W64" s="33">
        <f t="shared" si="9"/>
        <v>55</v>
      </c>
      <c r="X64" s="33" t="str">
        <f t="shared" si="10"/>
        <v>TK.055.12</v>
      </c>
      <c r="Y64" s="33" t="str">
        <f t="shared" si="11"/>
        <v>Dibayar pembelian kertas f4 tanggal 2 November 2022</v>
      </c>
      <c r="Z64" s="30">
        <f t="shared" si="12"/>
        <v>0</v>
      </c>
      <c r="AA64" s="30">
        <f t="shared" si="13"/>
        <v>245000</v>
      </c>
      <c r="AB64" s="81">
        <f>nov!AB162</f>
        <v>0</v>
      </c>
      <c r="AD64" s="33" t="s">
        <v>292</v>
      </c>
      <c r="AE64" s="32" t="str">
        <f t="shared" si="52"/>
        <v/>
      </c>
      <c r="AF64" s="33" t="str">
        <f t="shared" si="53"/>
        <v/>
      </c>
      <c r="AG64" s="33" t="str">
        <f t="shared" si="54"/>
        <v/>
      </c>
      <c r="AH64" s="33" t="str">
        <f t="shared" si="55"/>
        <v/>
      </c>
      <c r="AI64" s="30">
        <f t="shared" si="56"/>
        <v>0</v>
      </c>
      <c r="AJ64" s="30">
        <f t="shared" si="57"/>
        <v>0</v>
      </c>
      <c r="AK64" s="30">
        <f t="shared" si="20"/>
        <v>0</v>
      </c>
    </row>
    <row r="65" spans="1:37" ht="14.25" customHeight="1" x14ac:dyDescent="0.25">
      <c r="A65" s="213"/>
      <c r="B65" s="334" t="s">
        <v>279</v>
      </c>
      <c r="C65" s="33"/>
      <c r="D65" s="141">
        <v>44924</v>
      </c>
      <c r="E65" s="140">
        <v>56</v>
      </c>
      <c r="F65" s="140" t="s">
        <v>670</v>
      </c>
      <c r="G65" s="213" t="s">
        <v>797</v>
      </c>
      <c r="H65" s="130"/>
      <c r="I65" s="223">
        <v>114000</v>
      </c>
      <c r="J65" s="30">
        <f t="shared" si="0"/>
        <v>33124517</v>
      </c>
      <c r="K65" s="1"/>
      <c r="L65" s="36" t="s">
        <v>278</v>
      </c>
      <c r="M65" s="32" t="str">
        <f t="shared" si="47"/>
        <v/>
      </c>
      <c r="N65" s="33" t="str">
        <f t="shared" si="48"/>
        <v/>
      </c>
      <c r="O65" s="33" t="str">
        <f t="shared" si="49"/>
        <v/>
      </c>
      <c r="P65" s="34" t="str">
        <f t="shared" si="4"/>
        <v/>
      </c>
      <c r="Q65" s="30">
        <f t="shared" si="50"/>
        <v>0</v>
      </c>
      <c r="R65" s="30">
        <f t="shared" si="51"/>
        <v>0</v>
      </c>
      <c r="S65" s="30">
        <f t="shared" si="7"/>
        <v>0</v>
      </c>
      <c r="U65" s="33" t="s">
        <v>279</v>
      </c>
      <c r="V65" s="32">
        <f t="shared" si="8"/>
        <v>44924</v>
      </c>
      <c r="W65" s="33">
        <f t="shared" si="9"/>
        <v>56</v>
      </c>
      <c r="X65" s="33" t="str">
        <f t="shared" si="10"/>
        <v>TK.056.12</v>
      </c>
      <c r="Y65" s="33" t="str">
        <f t="shared" si="11"/>
        <v>Dibayar pembelian plastik sampah tanggal 2 November 2022</v>
      </c>
      <c r="Z65" s="30">
        <f t="shared" si="12"/>
        <v>0</v>
      </c>
      <c r="AA65" s="30">
        <f t="shared" si="13"/>
        <v>114000</v>
      </c>
      <c r="AB65" s="81">
        <f>nov!AB163</f>
        <v>0</v>
      </c>
      <c r="AD65" s="33" t="s">
        <v>295</v>
      </c>
      <c r="AE65" s="32" t="str">
        <f t="shared" si="52"/>
        <v/>
      </c>
      <c r="AF65" s="33" t="str">
        <f t="shared" si="53"/>
        <v/>
      </c>
      <c r="AG65" s="33" t="str">
        <f t="shared" si="54"/>
        <v/>
      </c>
      <c r="AH65" s="33" t="str">
        <f t="shared" si="55"/>
        <v/>
      </c>
      <c r="AI65" s="30">
        <f t="shared" si="56"/>
        <v>0</v>
      </c>
      <c r="AJ65" s="30">
        <f t="shared" si="57"/>
        <v>0</v>
      </c>
      <c r="AK65" s="30">
        <f t="shared" si="20"/>
        <v>0</v>
      </c>
    </row>
    <row r="66" spans="1:37" s="278" customFormat="1" ht="14.25" customHeight="1" x14ac:dyDescent="0.25">
      <c r="A66" s="213"/>
      <c r="B66" s="334" t="s">
        <v>282</v>
      </c>
      <c r="C66" s="216"/>
      <c r="D66" s="141">
        <v>44924</v>
      </c>
      <c r="E66" s="140">
        <v>57</v>
      </c>
      <c r="F66" s="140" t="s">
        <v>671</v>
      </c>
      <c r="G66" s="213" t="s">
        <v>798</v>
      </c>
      <c r="H66" s="130"/>
      <c r="I66" s="223">
        <v>24000</v>
      </c>
      <c r="J66" s="30">
        <f t="shared" si="0"/>
        <v>33100517</v>
      </c>
      <c r="K66" s="1"/>
      <c r="L66" s="31" t="s">
        <v>281</v>
      </c>
      <c r="M66" s="32"/>
      <c r="N66" s="33"/>
      <c r="O66" s="33"/>
      <c r="P66" s="34" t="str">
        <f t="shared" si="4"/>
        <v/>
      </c>
      <c r="Q66" s="30"/>
      <c r="R66" s="30"/>
      <c r="S66" s="30">
        <f t="shared" si="7"/>
        <v>0</v>
      </c>
      <c r="U66" s="33" t="s">
        <v>282</v>
      </c>
      <c r="V66" s="32">
        <f t="shared" si="8"/>
        <v>44924</v>
      </c>
      <c r="W66" s="33">
        <f t="shared" si="9"/>
        <v>57</v>
      </c>
      <c r="X66" s="33" t="str">
        <f t="shared" si="10"/>
        <v>TK.057.12</v>
      </c>
      <c r="Y66" s="33" t="str">
        <f t="shared" si="11"/>
        <v>Dibayar gembok tanggal 7 November 2022</v>
      </c>
      <c r="Z66" s="30">
        <f t="shared" si="12"/>
        <v>0</v>
      </c>
      <c r="AA66" s="30">
        <f t="shared" si="13"/>
        <v>24000</v>
      </c>
      <c r="AB66" s="81">
        <f>nov!AB164</f>
        <v>0</v>
      </c>
      <c r="AD66" s="33" t="s">
        <v>298</v>
      </c>
      <c r="AE66" s="32"/>
      <c r="AF66" s="33"/>
      <c r="AG66" s="33"/>
      <c r="AH66" s="33"/>
      <c r="AI66" s="30"/>
      <c r="AJ66" s="30"/>
      <c r="AK66" s="30">
        <f t="shared" si="20"/>
        <v>0</v>
      </c>
    </row>
    <row r="67" spans="1:37" ht="14.25" customHeight="1" x14ac:dyDescent="0.25">
      <c r="A67" s="213"/>
      <c r="B67" s="334" t="s">
        <v>285</v>
      </c>
      <c r="C67" s="223"/>
      <c r="D67" s="141">
        <v>44924</v>
      </c>
      <c r="E67" s="140">
        <v>58</v>
      </c>
      <c r="F67" s="140" t="s">
        <v>716</v>
      </c>
      <c r="G67" s="213" t="s">
        <v>799</v>
      </c>
      <c r="H67" s="130"/>
      <c r="I67" s="223">
        <v>91300</v>
      </c>
      <c r="J67" s="30">
        <f t="shared" si="0"/>
        <v>33009217</v>
      </c>
      <c r="K67" s="1"/>
      <c r="L67" s="36" t="s">
        <v>284</v>
      </c>
      <c r="M67" s="32" t="str">
        <f>IFERROR(VLOOKUP(L67,$A$10:$J$143,4,FALSE),"")</f>
        <v/>
      </c>
      <c r="N67" s="33" t="str">
        <f>IFERROR(VLOOKUP(L67,$A$10:$J$143,5,FALSE),"")</f>
        <v/>
      </c>
      <c r="O67" s="33" t="str">
        <f>IFERROR(VLOOKUP(L67,$A$10:$J$143,6,FALSE),"")</f>
        <v/>
      </c>
      <c r="P67" s="34" t="str">
        <f t="shared" si="4"/>
        <v/>
      </c>
      <c r="Q67" s="30">
        <f>IFERROR(VLOOKUP(L67,$A$10:$J$143,8,FALSE),0)</f>
        <v>0</v>
      </c>
      <c r="R67" s="30">
        <f>IFERROR(VLOOKUP(L67,$A$10:$J$143,9,FALSE),0)</f>
        <v>0</v>
      </c>
      <c r="S67" s="30">
        <f t="shared" si="7"/>
        <v>0</v>
      </c>
      <c r="U67" s="33" t="s">
        <v>285</v>
      </c>
      <c r="V67" s="32">
        <f t="shared" si="8"/>
        <v>44924</v>
      </c>
      <c r="W67" s="33">
        <f t="shared" si="9"/>
        <v>58</v>
      </c>
      <c r="X67" s="33" t="str">
        <f t="shared" si="10"/>
        <v>TK.058.12</v>
      </c>
      <c r="Y67" s="33" t="str">
        <f t="shared" si="11"/>
        <v>Dibayar tagihan telepon tanggal 7 November 2022</v>
      </c>
      <c r="Z67" s="30">
        <f t="shared" si="12"/>
        <v>0</v>
      </c>
      <c r="AA67" s="30">
        <f t="shared" si="13"/>
        <v>91300</v>
      </c>
      <c r="AB67" s="81">
        <f>nov!AB165</f>
        <v>0</v>
      </c>
      <c r="AD67" s="33" t="s">
        <v>301</v>
      </c>
      <c r="AE67" s="32" t="str">
        <f>IFERROR(VLOOKUP(AD67,$C$10:$J$143,2,FALSE),"")</f>
        <v/>
      </c>
      <c r="AF67" s="33" t="str">
        <f>IFERROR(VLOOKUP(AD67,$C$10:$J$143,3,FALSE),"")</f>
        <v/>
      </c>
      <c r="AG67" s="33" t="str">
        <f>IFERROR(VLOOKUP(AD67,$C$10:$J$143,4,FALSE),"")</f>
        <v/>
      </c>
      <c r="AH67" s="33" t="str">
        <f>IFERROR(VLOOKUP(AD67,$C$10:$J$143,5,FALSE),"")</f>
        <v/>
      </c>
      <c r="AI67" s="30">
        <f>IFERROR(VLOOKUP(AD67,$C$10:$J$143,6,FALSE),0)</f>
        <v>0</v>
      </c>
      <c r="AJ67" s="30">
        <f>IFERROR(VLOOKUP(AD67,$C$10:$J$143,7,FALSE),0)</f>
        <v>0</v>
      </c>
      <c r="AK67" s="30">
        <f t="shared" si="20"/>
        <v>0</v>
      </c>
    </row>
    <row r="68" spans="1:37" s="278" customFormat="1" ht="14.25" customHeight="1" x14ac:dyDescent="0.25">
      <c r="A68" s="213"/>
      <c r="B68" s="334" t="s">
        <v>288</v>
      </c>
      <c r="C68" s="284"/>
      <c r="D68" s="141">
        <v>44924</v>
      </c>
      <c r="E68" s="140">
        <v>59</v>
      </c>
      <c r="F68" s="140" t="s">
        <v>672</v>
      </c>
      <c r="G68" s="213" t="s">
        <v>800</v>
      </c>
      <c r="H68" s="130"/>
      <c r="I68" s="223">
        <v>44000</v>
      </c>
      <c r="J68" s="30">
        <f t="shared" si="0"/>
        <v>32965217</v>
      </c>
      <c r="K68" s="1"/>
      <c r="L68" s="31" t="s">
        <v>287</v>
      </c>
      <c r="M68" s="32"/>
      <c r="N68" s="33"/>
      <c r="O68" s="33"/>
      <c r="P68" s="34" t="str">
        <f t="shared" si="4"/>
        <v/>
      </c>
      <c r="Q68" s="30"/>
      <c r="R68" s="30"/>
      <c r="S68" s="30">
        <f t="shared" si="7"/>
        <v>0</v>
      </c>
      <c r="U68" s="33" t="s">
        <v>288</v>
      </c>
      <c r="V68" s="32">
        <f t="shared" si="8"/>
        <v>44924</v>
      </c>
      <c r="W68" s="33">
        <f t="shared" si="9"/>
        <v>59</v>
      </c>
      <c r="X68" s="33" t="str">
        <f t="shared" si="10"/>
        <v>TK.059.12</v>
      </c>
      <c r="Y68" s="33" t="str">
        <f t="shared" si="11"/>
        <v>Dibayar pembelian tisu tanggal 8 November 2022</v>
      </c>
      <c r="Z68" s="30">
        <f t="shared" si="12"/>
        <v>0</v>
      </c>
      <c r="AA68" s="30">
        <f t="shared" si="13"/>
        <v>44000</v>
      </c>
      <c r="AB68" s="81">
        <f>nov!AB166</f>
        <v>0</v>
      </c>
      <c r="AD68" s="33" t="s">
        <v>304</v>
      </c>
      <c r="AE68" s="32"/>
      <c r="AF68" s="33"/>
      <c r="AG68" s="33"/>
      <c r="AH68" s="33"/>
      <c r="AI68" s="30"/>
      <c r="AJ68" s="30"/>
      <c r="AK68" s="30">
        <f t="shared" si="20"/>
        <v>0</v>
      </c>
    </row>
    <row r="69" spans="1:37" s="278" customFormat="1" ht="14.25" customHeight="1" x14ac:dyDescent="0.25">
      <c r="A69" s="213"/>
      <c r="B69" s="334" t="s">
        <v>291</v>
      </c>
      <c r="C69" s="284"/>
      <c r="D69" s="141">
        <v>44924</v>
      </c>
      <c r="E69" s="140">
        <v>60</v>
      </c>
      <c r="F69" s="140" t="s">
        <v>673</v>
      </c>
      <c r="G69" s="213" t="s">
        <v>801</v>
      </c>
      <c r="H69" s="130"/>
      <c r="I69" s="223">
        <v>163100</v>
      </c>
      <c r="J69" s="30">
        <f t="shared" si="0"/>
        <v>32802117</v>
      </c>
      <c r="K69" s="1"/>
      <c r="L69" s="36" t="s">
        <v>290</v>
      </c>
      <c r="M69" s="32"/>
      <c r="N69" s="33"/>
      <c r="O69" s="33"/>
      <c r="P69" s="34" t="str">
        <f t="shared" si="4"/>
        <v/>
      </c>
      <c r="Q69" s="30"/>
      <c r="R69" s="30"/>
      <c r="S69" s="30">
        <f t="shared" si="7"/>
        <v>0</v>
      </c>
      <c r="U69" s="33" t="s">
        <v>291</v>
      </c>
      <c r="V69" s="32">
        <f t="shared" si="8"/>
        <v>44924</v>
      </c>
      <c r="W69" s="33">
        <f t="shared" si="9"/>
        <v>60</v>
      </c>
      <c r="X69" s="33" t="str">
        <f t="shared" si="10"/>
        <v>TK.060.12</v>
      </c>
      <c r="Y69" s="33" t="str">
        <f t="shared" si="11"/>
        <v>Dibayar fotokopi panduan IKM tanggal 11 November 2022</v>
      </c>
      <c r="Z69" s="30">
        <f t="shared" si="12"/>
        <v>0</v>
      </c>
      <c r="AA69" s="30">
        <f t="shared" si="13"/>
        <v>163100</v>
      </c>
      <c r="AB69" s="81">
        <f>nov!AB167</f>
        <v>0</v>
      </c>
      <c r="AD69" s="33" t="s">
        <v>307</v>
      </c>
      <c r="AE69" s="32"/>
      <c r="AF69" s="33"/>
      <c r="AG69" s="33"/>
      <c r="AH69" s="33"/>
      <c r="AI69" s="30"/>
      <c r="AJ69" s="30"/>
      <c r="AK69" s="30">
        <f t="shared" si="20"/>
        <v>0</v>
      </c>
    </row>
    <row r="70" spans="1:37" ht="14.25" customHeight="1" x14ac:dyDescent="0.25">
      <c r="A70" s="213"/>
      <c r="B70" s="334" t="s">
        <v>294</v>
      </c>
      <c r="C70" s="33"/>
      <c r="D70" s="141">
        <v>44924</v>
      </c>
      <c r="E70" s="140">
        <v>61</v>
      </c>
      <c r="F70" s="140" t="s">
        <v>717</v>
      </c>
      <c r="G70" s="213" t="s">
        <v>802</v>
      </c>
      <c r="H70" s="130"/>
      <c r="I70" s="223">
        <v>638000</v>
      </c>
      <c r="J70" s="30">
        <f t="shared" si="0"/>
        <v>32164117</v>
      </c>
      <c r="K70" s="1"/>
      <c r="L70" s="31" t="s">
        <v>293</v>
      </c>
      <c r="M70" s="32" t="str">
        <f t="shared" ref="M70:M79" si="58">IFERROR(VLOOKUP(L70,$A$10:$J$143,4,FALSE),"")</f>
        <v/>
      </c>
      <c r="N70" s="33" t="str">
        <f t="shared" ref="N70:N79" si="59">IFERROR(VLOOKUP(L70,$A$10:$J$143,5,FALSE),"")</f>
        <v/>
      </c>
      <c r="O70" s="33" t="str">
        <f t="shared" ref="O70:O79" si="60">IFERROR(VLOOKUP(L70,$A$10:$J$143,6,FALSE),"")</f>
        <v/>
      </c>
      <c r="P70" s="34" t="str">
        <f t="shared" si="4"/>
        <v/>
      </c>
      <c r="Q70" s="30">
        <f t="shared" ref="Q70:Q79" si="61">IFERROR(VLOOKUP(L70,$A$10:$J$143,8,FALSE),0)</f>
        <v>0</v>
      </c>
      <c r="R70" s="30">
        <f t="shared" ref="R70:R79" si="62">IFERROR(VLOOKUP(L70,$A$10:$J$143,9,FALSE),0)</f>
        <v>0</v>
      </c>
      <c r="S70" s="30">
        <f t="shared" si="7"/>
        <v>0</v>
      </c>
      <c r="U70" s="33" t="s">
        <v>294</v>
      </c>
      <c r="V70" s="32">
        <f t="shared" si="8"/>
        <v>44924</v>
      </c>
      <c r="W70" s="33">
        <f t="shared" si="9"/>
        <v>61</v>
      </c>
      <c r="X70" s="33" t="str">
        <f t="shared" si="10"/>
        <v>TK.061.12</v>
      </c>
      <c r="Y70" s="33" t="str">
        <f t="shared" si="11"/>
        <v>Dibayar pembelian karpet kamar mandi tanggal 14 November 2022</v>
      </c>
      <c r="Z70" s="30">
        <f t="shared" si="12"/>
        <v>0</v>
      </c>
      <c r="AA70" s="30">
        <f t="shared" si="13"/>
        <v>638000</v>
      </c>
      <c r="AB70" s="81">
        <f>nov!AB168</f>
        <v>0</v>
      </c>
      <c r="AD70" s="33" t="s">
        <v>310</v>
      </c>
      <c r="AE70" s="32" t="str">
        <f t="shared" ref="AE70:AE79" si="63">IFERROR(VLOOKUP(AD70,$C$10:$J$143,2,FALSE),"")</f>
        <v/>
      </c>
      <c r="AF70" s="33" t="str">
        <f t="shared" ref="AF70:AF79" si="64">IFERROR(VLOOKUP(AD70,$C$10:$J$143,3,FALSE),"")</f>
        <v/>
      </c>
      <c r="AG70" s="33" t="str">
        <f t="shared" ref="AG70:AG79" si="65">IFERROR(VLOOKUP(AD70,$C$10:$J$143,4,FALSE),"")</f>
        <v/>
      </c>
      <c r="AH70" s="33" t="str">
        <f t="shared" ref="AH70:AH79" si="66">IFERROR(VLOOKUP(AD70,$C$10:$J$143,5,FALSE),"")</f>
        <v/>
      </c>
      <c r="AI70" s="30">
        <f t="shared" ref="AI70:AI79" si="67">IFERROR(VLOOKUP(AD70,$C$10:$J$143,6,FALSE),0)</f>
        <v>0</v>
      </c>
      <c r="AJ70" s="30">
        <f t="shared" ref="AJ70:AJ79" si="68">IFERROR(VLOOKUP(AD70,$C$10:$J$143,7,FALSE),0)</f>
        <v>0</v>
      </c>
      <c r="AK70" s="30">
        <f t="shared" si="20"/>
        <v>0</v>
      </c>
    </row>
    <row r="71" spans="1:37" ht="14.25" customHeight="1" x14ac:dyDescent="0.25">
      <c r="A71" s="213"/>
      <c r="B71" s="334" t="s">
        <v>297</v>
      </c>
      <c r="C71" s="33"/>
      <c r="D71" s="141">
        <v>44924</v>
      </c>
      <c r="E71" s="140">
        <v>62</v>
      </c>
      <c r="F71" s="140" t="s">
        <v>674</v>
      </c>
      <c r="G71" s="213" t="s">
        <v>803</v>
      </c>
      <c r="H71" s="130"/>
      <c r="I71" s="223">
        <f>149984+1166</f>
        <v>151150</v>
      </c>
      <c r="J71" s="30">
        <f t="shared" si="0"/>
        <v>32012967</v>
      </c>
      <c r="K71" s="1"/>
      <c r="L71" s="36" t="s">
        <v>296</v>
      </c>
      <c r="M71" s="32" t="str">
        <f t="shared" si="58"/>
        <v/>
      </c>
      <c r="N71" s="33" t="str">
        <f t="shared" si="59"/>
        <v/>
      </c>
      <c r="O71" s="33" t="str">
        <f t="shared" si="60"/>
        <v/>
      </c>
      <c r="P71" s="34" t="str">
        <f t="shared" si="4"/>
        <v/>
      </c>
      <c r="Q71" s="30">
        <f t="shared" si="61"/>
        <v>0</v>
      </c>
      <c r="R71" s="30">
        <f t="shared" si="62"/>
        <v>0</v>
      </c>
      <c r="S71" s="30">
        <f t="shared" si="7"/>
        <v>0</v>
      </c>
      <c r="U71" s="33" t="s">
        <v>297</v>
      </c>
      <c r="V71" s="32">
        <f t="shared" si="8"/>
        <v>44924</v>
      </c>
      <c r="W71" s="33">
        <f t="shared" si="9"/>
        <v>62</v>
      </c>
      <c r="X71" s="33" t="str">
        <f t="shared" si="10"/>
        <v>TK.062.12</v>
      </c>
      <c r="Y71" s="33" t="str">
        <f t="shared" si="11"/>
        <v>Dibayar pembelian kunci inggris, tang dan palu tanggal 15 November 2022</v>
      </c>
      <c r="Z71" s="30">
        <f t="shared" si="12"/>
        <v>0</v>
      </c>
      <c r="AA71" s="30">
        <f t="shared" si="13"/>
        <v>151150</v>
      </c>
      <c r="AB71" s="81">
        <f>nov!AB169</f>
        <v>0</v>
      </c>
      <c r="AD71" s="33" t="s">
        <v>313</v>
      </c>
      <c r="AE71" s="32" t="str">
        <f t="shared" si="63"/>
        <v/>
      </c>
      <c r="AF71" s="33" t="str">
        <f t="shared" si="64"/>
        <v/>
      </c>
      <c r="AG71" s="33" t="str">
        <f t="shared" si="65"/>
        <v/>
      </c>
      <c r="AH71" s="33" t="str">
        <f t="shared" si="66"/>
        <v/>
      </c>
      <c r="AI71" s="30">
        <f t="shared" si="67"/>
        <v>0</v>
      </c>
      <c r="AJ71" s="30">
        <f t="shared" si="68"/>
        <v>0</v>
      </c>
      <c r="AK71" s="30">
        <f t="shared" si="20"/>
        <v>0</v>
      </c>
    </row>
    <row r="72" spans="1:37" ht="14.25" customHeight="1" x14ac:dyDescent="0.25">
      <c r="A72" s="213"/>
      <c r="B72" s="334" t="s">
        <v>300</v>
      </c>
      <c r="C72" s="33"/>
      <c r="D72" s="141">
        <v>44924</v>
      </c>
      <c r="E72" s="140">
        <v>63</v>
      </c>
      <c r="F72" s="140" t="s">
        <v>675</v>
      </c>
      <c r="G72" s="213" t="s">
        <v>804</v>
      </c>
      <c r="H72" s="130"/>
      <c r="I72" s="223">
        <v>39803</v>
      </c>
      <c r="J72" s="30">
        <f t="shared" si="0"/>
        <v>31973164</v>
      </c>
      <c r="K72" s="1"/>
      <c r="L72" s="31" t="s">
        <v>299</v>
      </c>
      <c r="M72" s="32" t="str">
        <f t="shared" si="58"/>
        <v/>
      </c>
      <c r="N72" s="33" t="str">
        <f t="shared" si="59"/>
        <v/>
      </c>
      <c r="O72" s="33" t="str">
        <f t="shared" si="60"/>
        <v/>
      </c>
      <c r="P72" s="34" t="str">
        <f t="shared" si="4"/>
        <v/>
      </c>
      <c r="Q72" s="30">
        <f t="shared" si="61"/>
        <v>0</v>
      </c>
      <c r="R72" s="30">
        <f t="shared" si="62"/>
        <v>0</v>
      </c>
      <c r="S72" s="30">
        <f t="shared" si="7"/>
        <v>0</v>
      </c>
      <c r="U72" s="33" t="s">
        <v>300</v>
      </c>
      <c r="V72" s="32">
        <f t="shared" si="8"/>
        <v>44924</v>
      </c>
      <c r="W72" s="33">
        <f t="shared" si="9"/>
        <v>63</v>
      </c>
      <c r="X72" s="33" t="str">
        <f t="shared" si="10"/>
        <v>TK.063.12</v>
      </c>
      <c r="Y72" s="33" t="str">
        <f t="shared" si="11"/>
        <v>Dibayar pembelian mata bor kayu tanggal 15 November 2022</v>
      </c>
      <c r="Z72" s="30">
        <f t="shared" si="12"/>
        <v>0</v>
      </c>
      <c r="AA72" s="30">
        <f t="shared" si="13"/>
        <v>39803</v>
      </c>
      <c r="AB72" s="81">
        <f>nov!AB170</f>
        <v>0</v>
      </c>
      <c r="AD72" s="33" t="s">
        <v>316</v>
      </c>
      <c r="AE72" s="32" t="str">
        <f t="shared" si="63"/>
        <v/>
      </c>
      <c r="AF72" s="33" t="str">
        <f t="shared" si="64"/>
        <v/>
      </c>
      <c r="AG72" s="33" t="str">
        <f t="shared" si="65"/>
        <v/>
      </c>
      <c r="AH72" s="33" t="str">
        <f t="shared" si="66"/>
        <v/>
      </c>
      <c r="AI72" s="30">
        <f t="shared" si="67"/>
        <v>0</v>
      </c>
      <c r="AJ72" s="30">
        <f t="shared" si="68"/>
        <v>0</v>
      </c>
      <c r="AK72" s="30">
        <f t="shared" si="20"/>
        <v>0</v>
      </c>
    </row>
    <row r="73" spans="1:37" ht="14.25" customHeight="1" x14ac:dyDescent="0.25">
      <c r="A73" s="213"/>
      <c r="B73" s="334" t="s">
        <v>303</v>
      </c>
      <c r="C73" s="33"/>
      <c r="D73" s="141">
        <v>44924</v>
      </c>
      <c r="E73" s="140">
        <v>64</v>
      </c>
      <c r="F73" s="140" t="s">
        <v>676</v>
      </c>
      <c r="G73" s="213" t="s">
        <v>805</v>
      </c>
      <c r="H73" s="130"/>
      <c r="I73" s="223">
        <v>81546</v>
      </c>
      <c r="J73" s="30">
        <f t="shared" si="0"/>
        <v>31891618</v>
      </c>
      <c r="K73" s="1"/>
      <c r="L73" s="36" t="s">
        <v>302</v>
      </c>
      <c r="M73" s="32" t="str">
        <f t="shared" si="58"/>
        <v/>
      </c>
      <c r="N73" s="33" t="str">
        <f t="shared" si="59"/>
        <v/>
      </c>
      <c r="O73" s="33" t="str">
        <f t="shared" si="60"/>
        <v/>
      </c>
      <c r="P73" s="34" t="str">
        <f t="shared" si="4"/>
        <v/>
      </c>
      <c r="Q73" s="30">
        <f t="shared" si="61"/>
        <v>0</v>
      </c>
      <c r="R73" s="30">
        <f t="shared" si="62"/>
        <v>0</v>
      </c>
      <c r="S73" s="30">
        <f t="shared" si="7"/>
        <v>0</v>
      </c>
      <c r="U73" s="33" t="s">
        <v>303</v>
      </c>
      <c r="V73" s="32">
        <f t="shared" si="8"/>
        <v>44924</v>
      </c>
      <c r="W73" s="33">
        <f t="shared" si="9"/>
        <v>64</v>
      </c>
      <c r="X73" s="33" t="str">
        <f t="shared" si="10"/>
        <v>TK.064.12</v>
      </c>
      <c r="Y73" s="33" t="str">
        <f t="shared" si="11"/>
        <v>Dibayar pembelian mitre box tanggal 15 November 2022</v>
      </c>
      <c r="Z73" s="30">
        <f t="shared" si="12"/>
        <v>0</v>
      </c>
      <c r="AA73" s="30">
        <f t="shared" si="13"/>
        <v>81546</v>
      </c>
      <c r="AB73" s="81">
        <f>nov!AB171</f>
        <v>0</v>
      </c>
      <c r="AD73" s="33" t="s">
        <v>319</v>
      </c>
      <c r="AE73" s="32" t="str">
        <f t="shared" si="63"/>
        <v/>
      </c>
      <c r="AF73" s="33" t="str">
        <f t="shared" si="64"/>
        <v/>
      </c>
      <c r="AG73" s="33" t="str">
        <f t="shared" si="65"/>
        <v/>
      </c>
      <c r="AH73" s="33" t="str">
        <f t="shared" si="66"/>
        <v/>
      </c>
      <c r="AI73" s="30">
        <f t="shared" si="67"/>
        <v>0</v>
      </c>
      <c r="AJ73" s="30">
        <f t="shared" si="68"/>
        <v>0</v>
      </c>
      <c r="AK73" s="30">
        <f t="shared" si="20"/>
        <v>0</v>
      </c>
    </row>
    <row r="74" spans="1:37" ht="14.25" customHeight="1" x14ac:dyDescent="0.25">
      <c r="A74" s="213"/>
      <c r="B74" s="334" t="s">
        <v>306</v>
      </c>
      <c r="C74" s="33"/>
      <c r="D74" s="141">
        <v>44924</v>
      </c>
      <c r="E74" s="140">
        <v>65</v>
      </c>
      <c r="F74" s="140" t="s">
        <v>677</v>
      </c>
      <c r="G74" s="213" t="s">
        <v>806</v>
      </c>
      <c r="H74" s="130"/>
      <c r="I74" s="223">
        <v>185654</v>
      </c>
      <c r="J74" s="30">
        <f t="shared" si="0"/>
        <v>31705964</v>
      </c>
      <c r="K74" s="1"/>
      <c r="L74" s="31" t="s">
        <v>305</v>
      </c>
      <c r="M74" s="32" t="str">
        <f t="shared" si="58"/>
        <v/>
      </c>
      <c r="N74" s="33" t="str">
        <f t="shared" si="59"/>
        <v/>
      </c>
      <c r="O74" s="33" t="str">
        <f t="shared" si="60"/>
        <v/>
      </c>
      <c r="P74" s="34" t="str">
        <f t="shared" ref="P74:P137" si="69">IFERROR(VLOOKUP(L74,$A$10:$J$143,7,FALSE),"")</f>
        <v/>
      </c>
      <c r="Q74" s="30">
        <f t="shared" si="61"/>
        <v>0</v>
      </c>
      <c r="R74" s="30">
        <f t="shared" si="62"/>
        <v>0</v>
      </c>
      <c r="S74" s="30">
        <f t="shared" si="7"/>
        <v>0</v>
      </c>
      <c r="U74" s="33" t="s">
        <v>306</v>
      </c>
      <c r="V74" s="32">
        <f t="shared" ref="V74:V137" si="70">IFERROR(VLOOKUP(U74,$B$10:$J$143,3,FALSE),"")</f>
        <v>44924</v>
      </c>
      <c r="W74" s="33">
        <f t="shared" ref="W74:W137" si="71">IFERROR(VLOOKUP(U74,$B$10:$J$143,4,FALSE),"")</f>
        <v>65</v>
      </c>
      <c r="X74" s="33" t="str">
        <f t="shared" ref="X74:X137" si="72">IFERROR(VLOOKUP(U74,$B$10:$J$143,5,FALSE),"")</f>
        <v>TK.065.12</v>
      </c>
      <c r="Y74" s="33" t="str">
        <f t="shared" ref="Y74:Y137" si="73">IFERROR(VLOOKUP(U74,$B$10:$J$143,6,FALSE),"")</f>
        <v>Dibayar pembelian stop kontak tanggal 15 November 2022</v>
      </c>
      <c r="Z74" s="30">
        <f t="shared" ref="Z74:Z137" si="74">IFERROR(VLOOKUP(U74,$B$10:$J$143,7,FALSE),0)</f>
        <v>0</v>
      </c>
      <c r="AA74" s="30">
        <f t="shared" ref="AA74:AA137" si="75">IFERROR(VLOOKUP(U74,$B$10:$J$143,8,FALSE),0)</f>
        <v>185654</v>
      </c>
      <c r="AB74" s="81">
        <f>nov!AB172</f>
        <v>0</v>
      </c>
      <c r="AD74" s="33" t="s">
        <v>322</v>
      </c>
      <c r="AE74" s="32" t="str">
        <f t="shared" si="63"/>
        <v/>
      </c>
      <c r="AF74" s="33" t="str">
        <f t="shared" si="64"/>
        <v/>
      </c>
      <c r="AG74" s="33" t="str">
        <f t="shared" si="65"/>
        <v/>
      </c>
      <c r="AH74" s="33" t="str">
        <f t="shared" si="66"/>
        <v/>
      </c>
      <c r="AI74" s="30">
        <f t="shared" si="67"/>
        <v>0</v>
      </c>
      <c r="AJ74" s="30">
        <f t="shared" si="68"/>
        <v>0</v>
      </c>
      <c r="AK74" s="30">
        <f t="shared" si="20"/>
        <v>0</v>
      </c>
    </row>
    <row r="75" spans="1:37" ht="14.25" customHeight="1" x14ac:dyDescent="0.25">
      <c r="A75" s="213"/>
      <c r="B75" s="334" t="s">
        <v>309</v>
      </c>
      <c r="C75" s="33"/>
      <c r="D75" s="141">
        <v>44924</v>
      </c>
      <c r="E75" s="140">
        <v>66</v>
      </c>
      <c r="F75" s="140" t="s">
        <v>679</v>
      </c>
      <c r="G75" s="213" t="s">
        <v>807</v>
      </c>
      <c r="H75" s="130"/>
      <c r="I75" s="223">
        <v>1060695</v>
      </c>
      <c r="J75" s="30">
        <f t="shared" ref="J75:J138" si="76">J74+H75-I75</f>
        <v>30645269</v>
      </c>
      <c r="K75" s="1"/>
      <c r="L75" s="36" t="s">
        <v>308</v>
      </c>
      <c r="M75" s="32" t="str">
        <f t="shared" si="58"/>
        <v/>
      </c>
      <c r="N75" s="33" t="str">
        <f t="shared" si="59"/>
        <v/>
      </c>
      <c r="O75" s="33" t="str">
        <f t="shared" si="60"/>
        <v/>
      </c>
      <c r="P75" s="34" t="str">
        <f t="shared" si="69"/>
        <v/>
      </c>
      <c r="Q75" s="30">
        <f t="shared" si="61"/>
        <v>0</v>
      </c>
      <c r="R75" s="30">
        <f t="shared" si="62"/>
        <v>0</v>
      </c>
      <c r="S75" s="30">
        <f t="shared" si="7"/>
        <v>0</v>
      </c>
      <c r="U75" s="33" t="s">
        <v>309</v>
      </c>
      <c r="V75" s="32">
        <f t="shared" si="70"/>
        <v>44924</v>
      </c>
      <c r="W75" s="33">
        <f t="shared" si="71"/>
        <v>66</v>
      </c>
      <c r="X75" s="33" t="str">
        <f t="shared" si="72"/>
        <v>TK.066.12</v>
      </c>
      <c r="Y75" s="33" t="str">
        <f t="shared" si="73"/>
        <v>Dibayar pembelian kabel supreme tanggal 15 November 2022</v>
      </c>
      <c r="Z75" s="30">
        <f t="shared" si="74"/>
        <v>0</v>
      </c>
      <c r="AA75" s="30">
        <f t="shared" si="75"/>
        <v>1060695</v>
      </c>
      <c r="AB75" s="81">
        <f>nov!AB173</f>
        <v>0</v>
      </c>
      <c r="AD75" s="33" t="s">
        <v>325</v>
      </c>
      <c r="AE75" s="32" t="str">
        <f t="shared" si="63"/>
        <v/>
      </c>
      <c r="AF75" s="33" t="str">
        <f t="shared" si="64"/>
        <v/>
      </c>
      <c r="AG75" s="33" t="str">
        <f t="shared" si="65"/>
        <v/>
      </c>
      <c r="AH75" s="33" t="str">
        <f t="shared" si="66"/>
        <v/>
      </c>
      <c r="AI75" s="30">
        <f t="shared" si="67"/>
        <v>0</v>
      </c>
      <c r="AJ75" s="30">
        <f t="shared" si="68"/>
        <v>0</v>
      </c>
      <c r="AK75" s="30">
        <f t="shared" si="20"/>
        <v>0</v>
      </c>
    </row>
    <row r="76" spans="1:37" ht="14.25" customHeight="1" x14ac:dyDescent="0.25">
      <c r="A76" s="213"/>
      <c r="B76" s="334" t="s">
        <v>312</v>
      </c>
      <c r="C76" s="33"/>
      <c r="D76" s="141">
        <v>44924</v>
      </c>
      <c r="E76" s="140">
        <v>67</v>
      </c>
      <c r="F76" s="140" t="s">
        <v>678</v>
      </c>
      <c r="G76" s="213" t="s">
        <v>808</v>
      </c>
      <c r="H76" s="130"/>
      <c r="I76" s="223">
        <v>96594</v>
      </c>
      <c r="J76" s="30">
        <f t="shared" si="76"/>
        <v>30548675</v>
      </c>
      <c r="K76" s="1"/>
      <c r="L76" s="31" t="s">
        <v>311</v>
      </c>
      <c r="M76" s="32" t="str">
        <f t="shared" si="58"/>
        <v/>
      </c>
      <c r="N76" s="33" t="str">
        <f t="shared" si="59"/>
        <v/>
      </c>
      <c r="O76" s="33" t="str">
        <f t="shared" si="60"/>
        <v/>
      </c>
      <c r="P76" s="34" t="str">
        <f t="shared" si="69"/>
        <v/>
      </c>
      <c r="Q76" s="30">
        <f t="shared" si="61"/>
        <v>0</v>
      </c>
      <c r="R76" s="30">
        <f t="shared" si="62"/>
        <v>0</v>
      </c>
      <c r="S76" s="30">
        <f t="shared" si="7"/>
        <v>0</v>
      </c>
      <c r="U76" s="33" t="s">
        <v>312</v>
      </c>
      <c r="V76" s="32">
        <f t="shared" si="70"/>
        <v>44924</v>
      </c>
      <c r="W76" s="33">
        <f t="shared" si="71"/>
        <v>67</v>
      </c>
      <c r="X76" s="33" t="str">
        <f t="shared" si="72"/>
        <v>TK.067.12</v>
      </c>
      <c r="Y76" s="33" t="str">
        <f t="shared" si="73"/>
        <v>Dibayar pembelian baterai A2 isi ulang tanggal 15 November 2022</v>
      </c>
      <c r="Z76" s="30">
        <f t="shared" si="74"/>
        <v>0</v>
      </c>
      <c r="AA76" s="30">
        <f t="shared" si="75"/>
        <v>96594</v>
      </c>
      <c r="AB76" s="81">
        <f>nov!AB174</f>
        <v>0</v>
      </c>
      <c r="AD76" s="33" t="s">
        <v>328</v>
      </c>
      <c r="AE76" s="32" t="str">
        <f t="shared" si="63"/>
        <v/>
      </c>
      <c r="AF76" s="33" t="str">
        <f t="shared" si="64"/>
        <v/>
      </c>
      <c r="AG76" s="33" t="str">
        <f t="shared" si="65"/>
        <v/>
      </c>
      <c r="AH76" s="33" t="str">
        <f t="shared" si="66"/>
        <v/>
      </c>
      <c r="AI76" s="30">
        <f t="shared" si="67"/>
        <v>0</v>
      </c>
      <c r="AJ76" s="30">
        <f t="shared" si="68"/>
        <v>0</v>
      </c>
      <c r="AK76" s="30">
        <f t="shared" si="20"/>
        <v>0</v>
      </c>
    </row>
    <row r="77" spans="1:37" ht="14.25" customHeight="1" x14ac:dyDescent="0.25">
      <c r="A77" s="213"/>
      <c r="B77" s="334" t="s">
        <v>315</v>
      </c>
      <c r="C77" s="33"/>
      <c r="D77" s="141">
        <v>44924</v>
      </c>
      <c r="E77" s="140">
        <v>68</v>
      </c>
      <c r="F77" s="140" t="s">
        <v>680</v>
      </c>
      <c r="G77" s="213" t="s">
        <v>809</v>
      </c>
      <c r="H77" s="131"/>
      <c r="I77" s="224">
        <v>61050</v>
      </c>
      <c r="J77" s="30">
        <f t="shared" si="76"/>
        <v>30487625</v>
      </c>
      <c r="K77" s="1"/>
      <c r="L77" s="36" t="s">
        <v>314</v>
      </c>
      <c r="M77" s="32" t="str">
        <f t="shared" si="58"/>
        <v/>
      </c>
      <c r="N77" s="33" t="str">
        <f t="shared" si="59"/>
        <v/>
      </c>
      <c r="O77" s="33" t="str">
        <f t="shared" si="60"/>
        <v/>
      </c>
      <c r="P77" s="34" t="str">
        <f t="shared" si="69"/>
        <v/>
      </c>
      <c r="Q77" s="30">
        <f t="shared" si="61"/>
        <v>0</v>
      </c>
      <c r="R77" s="30">
        <f t="shared" si="62"/>
        <v>0</v>
      </c>
      <c r="S77" s="30">
        <f t="shared" si="7"/>
        <v>0</v>
      </c>
      <c r="U77" s="33" t="s">
        <v>315</v>
      </c>
      <c r="V77" s="32">
        <f t="shared" si="70"/>
        <v>44924</v>
      </c>
      <c r="W77" s="33">
        <f t="shared" si="71"/>
        <v>68</v>
      </c>
      <c r="X77" s="33" t="str">
        <f t="shared" si="72"/>
        <v>TK.068.12</v>
      </c>
      <c r="Y77" s="33" t="str">
        <f t="shared" si="73"/>
        <v>Dibayar cloud hosting 17 November 2022</v>
      </c>
      <c r="Z77" s="30">
        <f t="shared" si="74"/>
        <v>0</v>
      </c>
      <c r="AA77" s="30">
        <f t="shared" si="75"/>
        <v>61050</v>
      </c>
      <c r="AB77" s="81">
        <f>nov!AB175</f>
        <v>0</v>
      </c>
      <c r="AD77" s="33" t="s">
        <v>331</v>
      </c>
      <c r="AE77" s="32" t="str">
        <f t="shared" si="63"/>
        <v/>
      </c>
      <c r="AF77" s="33" t="str">
        <f t="shared" si="64"/>
        <v/>
      </c>
      <c r="AG77" s="33" t="str">
        <f t="shared" si="65"/>
        <v/>
      </c>
      <c r="AH77" s="33" t="str">
        <f t="shared" si="66"/>
        <v/>
      </c>
      <c r="AI77" s="30">
        <f t="shared" si="67"/>
        <v>0</v>
      </c>
      <c r="AJ77" s="30">
        <f t="shared" si="68"/>
        <v>0</v>
      </c>
      <c r="AK77" s="30">
        <f t="shared" si="20"/>
        <v>0</v>
      </c>
    </row>
    <row r="78" spans="1:37" ht="14.25" customHeight="1" x14ac:dyDescent="0.25">
      <c r="A78" s="213"/>
      <c r="B78" s="334" t="s">
        <v>318</v>
      </c>
      <c r="C78" s="33"/>
      <c r="D78" s="141">
        <v>44924</v>
      </c>
      <c r="E78" s="140">
        <v>69</v>
      </c>
      <c r="F78" s="140" t="s">
        <v>718</v>
      </c>
      <c r="G78" s="213" t="s">
        <v>810</v>
      </c>
      <c r="H78" s="130"/>
      <c r="I78" s="223">
        <v>25000</v>
      </c>
      <c r="J78" s="30">
        <f t="shared" si="76"/>
        <v>30462625</v>
      </c>
      <c r="K78" s="1"/>
      <c r="L78" s="31" t="s">
        <v>317</v>
      </c>
      <c r="M78" s="32" t="str">
        <f t="shared" si="58"/>
        <v/>
      </c>
      <c r="N78" s="33" t="str">
        <f t="shared" si="59"/>
        <v/>
      </c>
      <c r="O78" s="33" t="str">
        <f t="shared" si="60"/>
        <v/>
      </c>
      <c r="P78" s="34" t="str">
        <f t="shared" si="69"/>
        <v/>
      </c>
      <c r="Q78" s="30">
        <f t="shared" si="61"/>
        <v>0</v>
      </c>
      <c r="R78" s="30">
        <f t="shared" si="62"/>
        <v>0</v>
      </c>
      <c r="S78" s="30">
        <f t="shared" si="7"/>
        <v>0</v>
      </c>
      <c r="U78" s="33" t="s">
        <v>318</v>
      </c>
      <c r="V78" s="32">
        <f t="shared" si="70"/>
        <v>44924</v>
      </c>
      <c r="W78" s="33">
        <f t="shared" si="71"/>
        <v>69</v>
      </c>
      <c r="X78" s="33" t="str">
        <f t="shared" si="72"/>
        <v>TK.069.12</v>
      </c>
      <c r="Y78" s="33" t="str">
        <f t="shared" si="73"/>
        <v>Dibayar selang dispenser tanggal 18 November 2022</v>
      </c>
      <c r="Z78" s="30">
        <f t="shared" si="74"/>
        <v>0</v>
      </c>
      <c r="AA78" s="30">
        <f t="shared" si="75"/>
        <v>25000</v>
      </c>
      <c r="AB78" s="81">
        <f>nov!AB176</f>
        <v>0</v>
      </c>
      <c r="AD78" s="33" t="s">
        <v>334</v>
      </c>
      <c r="AE78" s="32" t="str">
        <f t="shared" si="63"/>
        <v/>
      </c>
      <c r="AF78" s="33" t="str">
        <f t="shared" si="64"/>
        <v/>
      </c>
      <c r="AG78" s="33" t="str">
        <f t="shared" si="65"/>
        <v/>
      </c>
      <c r="AH78" s="33" t="str">
        <f t="shared" si="66"/>
        <v/>
      </c>
      <c r="AI78" s="30">
        <f t="shared" si="67"/>
        <v>0</v>
      </c>
      <c r="AJ78" s="30">
        <f t="shared" si="68"/>
        <v>0</v>
      </c>
      <c r="AK78" s="30">
        <f t="shared" si="20"/>
        <v>0</v>
      </c>
    </row>
    <row r="79" spans="1:37" ht="14.25" customHeight="1" x14ac:dyDescent="0.25">
      <c r="A79" s="213"/>
      <c r="B79" s="334" t="s">
        <v>321</v>
      </c>
      <c r="C79" s="33"/>
      <c r="D79" s="141">
        <v>44924</v>
      </c>
      <c r="E79" s="140">
        <v>70</v>
      </c>
      <c r="F79" s="140" t="s">
        <v>681</v>
      </c>
      <c r="G79" s="213" t="s">
        <v>811</v>
      </c>
      <c r="H79" s="130"/>
      <c r="I79" s="223">
        <v>220000</v>
      </c>
      <c r="J79" s="30">
        <f t="shared" si="76"/>
        <v>30242625</v>
      </c>
      <c r="K79" s="1"/>
      <c r="L79" s="36" t="s">
        <v>320</v>
      </c>
      <c r="M79" s="32" t="str">
        <f t="shared" si="58"/>
        <v/>
      </c>
      <c r="N79" s="33" t="str">
        <f t="shared" si="59"/>
        <v/>
      </c>
      <c r="O79" s="33" t="str">
        <f t="shared" si="60"/>
        <v/>
      </c>
      <c r="P79" s="34" t="str">
        <f t="shared" si="69"/>
        <v/>
      </c>
      <c r="Q79" s="30">
        <f t="shared" si="61"/>
        <v>0</v>
      </c>
      <c r="R79" s="30">
        <f t="shared" si="62"/>
        <v>0</v>
      </c>
      <c r="S79" s="30">
        <f t="shared" si="7"/>
        <v>0</v>
      </c>
      <c r="U79" s="33" t="s">
        <v>321</v>
      </c>
      <c r="V79" s="32">
        <f t="shared" si="70"/>
        <v>44924</v>
      </c>
      <c r="W79" s="33">
        <f t="shared" si="71"/>
        <v>70</v>
      </c>
      <c r="X79" s="33" t="str">
        <f t="shared" si="72"/>
        <v>TK.070.12</v>
      </c>
      <c r="Y79" s="33" t="str">
        <f t="shared" si="73"/>
        <v>Dibayar pembelian cangkul tanggal 19 November 2022</v>
      </c>
      <c r="Z79" s="30">
        <f t="shared" si="74"/>
        <v>0</v>
      </c>
      <c r="AA79" s="30">
        <f t="shared" si="75"/>
        <v>220000</v>
      </c>
      <c r="AB79" s="81">
        <f>nov!AB177</f>
        <v>0</v>
      </c>
      <c r="AD79" s="33" t="s">
        <v>337</v>
      </c>
      <c r="AE79" s="32" t="str">
        <f t="shared" si="63"/>
        <v/>
      </c>
      <c r="AF79" s="33" t="str">
        <f t="shared" si="64"/>
        <v/>
      </c>
      <c r="AG79" s="33" t="str">
        <f t="shared" si="65"/>
        <v/>
      </c>
      <c r="AH79" s="33" t="str">
        <f t="shared" si="66"/>
        <v/>
      </c>
      <c r="AI79" s="30">
        <f t="shared" si="67"/>
        <v>0</v>
      </c>
      <c r="AJ79" s="30">
        <f t="shared" si="68"/>
        <v>0</v>
      </c>
      <c r="AK79" s="30">
        <f t="shared" si="20"/>
        <v>0</v>
      </c>
    </row>
    <row r="80" spans="1:37" s="278" customFormat="1" ht="14.25" customHeight="1" x14ac:dyDescent="0.25">
      <c r="A80" s="213"/>
      <c r="B80" s="334" t="s">
        <v>324</v>
      </c>
      <c r="C80" s="33"/>
      <c r="D80" s="141">
        <v>44924</v>
      </c>
      <c r="E80" s="140">
        <v>71</v>
      </c>
      <c r="F80" s="140" t="s">
        <v>731</v>
      </c>
      <c r="G80" s="213" t="s">
        <v>812</v>
      </c>
      <c r="H80" s="130"/>
      <c r="I80" s="223">
        <v>500000</v>
      </c>
      <c r="J80" s="30">
        <f t="shared" si="76"/>
        <v>29742625</v>
      </c>
      <c r="K80" s="1"/>
      <c r="L80" s="31" t="s">
        <v>323</v>
      </c>
      <c r="M80" s="32"/>
      <c r="N80" s="33"/>
      <c r="O80" s="33"/>
      <c r="P80" s="34" t="str">
        <f t="shared" si="69"/>
        <v/>
      </c>
      <c r="Q80" s="30"/>
      <c r="R80" s="30"/>
      <c r="S80" s="30">
        <f t="shared" si="7"/>
        <v>0</v>
      </c>
      <c r="U80" s="33" t="s">
        <v>324</v>
      </c>
      <c r="V80" s="32">
        <f t="shared" si="70"/>
        <v>44924</v>
      </c>
      <c r="W80" s="33">
        <f t="shared" si="71"/>
        <v>71</v>
      </c>
      <c r="X80" s="33" t="str">
        <f t="shared" si="72"/>
        <v>TK.071.12</v>
      </c>
      <c r="Y80" s="33" t="str">
        <f t="shared" si="73"/>
        <v>Dibayar fotokopi materi soal fiqih tanggal 19 November 2022</v>
      </c>
      <c r="Z80" s="30">
        <f t="shared" si="74"/>
        <v>0</v>
      </c>
      <c r="AA80" s="30">
        <f t="shared" si="75"/>
        <v>500000</v>
      </c>
      <c r="AB80" s="81">
        <f>nov!AB178</f>
        <v>0</v>
      </c>
      <c r="AD80" s="33" t="s">
        <v>340</v>
      </c>
      <c r="AE80" s="32"/>
      <c r="AF80" s="33"/>
      <c r="AG80" s="33"/>
      <c r="AH80" s="33"/>
      <c r="AI80" s="30"/>
      <c r="AJ80" s="30"/>
      <c r="AK80" s="30">
        <f t="shared" si="20"/>
        <v>0</v>
      </c>
    </row>
    <row r="81" spans="1:37" ht="14.25" customHeight="1" x14ac:dyDescent="0.25">
      <c r="A81" s="213"/>
      <c r="B81" s="334" t="s">
        <v>327</v>
      </c>
      <c r="C81" s="33"/>
      <c r="D81" s="141">
        <v>44924</v>
      </c>
      <c r="E81" s="140">
        <v>72</v>
      </c>
      <c r="F81" s="140" t="s">
        <v>732</v>
      </c>
      <c r="G81" s="213" t="s">
        <v>813</v>
      </c>
      <c r="H81" s="130"/>
      <c r="I81" s="223">
        <v>203000</v>
      </c>
      <c r="J81" s="30">
        <f t="shared" si="76"/>
        <v>29539625</v>
      </c>
      <c r="K81" s="1"/>
      <c r="L81" s="36" t="s">
        <v>326</v>
      </c>
      <c r="M81" s="32" t="str">
        <f>IFERROR(VLOOKUP(L81,$A$10:$J$143,4,FALSE),"")</f>
        <v/>
      </c>
      <c r="N81" s="33" t="str">
        <f>IFERROR(VLOOKUP(L81,$A$10:$J$143,5,FALSE),"")</f>
        <v/>
      </c>
      <c r="O81" s="33" t="str">
        <f>IFERROR(VLOOKUP(L81,$A$10:$J$143,6,FALSE),"")</f>
        <v/>
      </c>
      <c r="P81" s="34" t="str">
        <f t="shared" si="69"/>
        <v/>
      </c>
      <c r="Q81" s="30">
        <f>IFERROR(VLOOKUP(L81,$A$10:$J$143,8,FALSE),0)</f>
        <v>0</v>
      </c>
      <c r="R81" s="30">
        <f>IFERROR(VLOOKUP(L81,$A$10:$J$143,9,FALSE),0)</f>
        <v>0</v>
      </c>
      <c r="S81" s="30">
        <f t="shared" si="7"/>
        <v>0</v>
      </c>
      <c r="U81" s="33" t="s">
        <v>327</v>
      </c>
      <c r="V81" s="32">
        <f t="shared" si="70"/>
        <v>44924</v>
      </c>
      <c r="W81" s="33">
        <f t="shared" si="71"/>
        <v>72</v>
      </c>
      <c r="X81" s="33" t="str">
        <f t="shared" si="72"/>
        <v>TK.072.12</v>
      </c>
      <c r="Y81" s="33" t="str">
        <f t="shared" si="73"/>
        <v>Dbayar pembelian cat, kuas, tinner, dan amplas grinda tanggal 21 November 2022</v>
      </c>
      <c r="Z81" s="30">
        <f t="shared" si="74"/>
        <v>0</v>
      </c>
      <c r="AA81" s="30">
        <f t="shared" si="75"/>
        <v>203000</v>
      </c>
      <c r="AB81" s="81">
        <f>nov!AB179</f>
        <v>0</v>
      </c>
      <c r="AD81" s="33" t="s">
        <v>343</v>
      </c>
      <c r="AE81" s="32" t="str">
        <f>IFERROR(VLOOKUP(AD81,$C$10:$J$143,2,FALSE),"")</f>
        <v/>
      </c>
      <c r="AF81" s="33" t="str">
        <f>IFERROR(VLOOKUP(AD81,$C$10:$J$143,3,FALSE),"")</f>
        <v/>
      </c>
      <c r="AG81" s="33" t="str">
        <f>IFERROR(VLOOKUP(AD81,$C$10:$J$143,4,FALSE),"")</f>
        <v/>
      </c>
      <c r="AH81" s="33" t="str">
        <f>IFERROR(VLOOKUP(AD81,$C$10:$J$143,5,FALSE),"")</f>
        <v/>
      </c>
      <c r="AI81" s="30">
        <f>IFERROR(VLOOKUP(AD81,$C$10:$J$143,6,FALSE),0)</f>
        <v>0</v>
      </c>
      <c r="AJ81" s="30">
        <f>IFERROR(VLOOKUP(AD81,$C$10:$J$143,7,FALSE),0)</f>
        <v>0</v>
      </c>
      <c r="AK81" s="30">
        <f t="shared" si="20"/>
        <v>0</v>
      </c>
    </row>
    <row r="82" spans="1:37" ht="14.25" customHeight="1" x14ac:dyDescent="0.25">
      <c r="A82" s="213"/>
      <c r="B82" s="334" t="s">
        <v>330</v>
      </c>
      <c r="C82" s="33"/>
      <c r="D82" s="141">
        <v>44924</v>
      </c>
      <c r="E82" s="140">
        <v>73</v>
      </c>
      <c r="F82" s="140" t="s">
        <v>733</v>
      </c>
      <c r="G82" s="213" t="s">
        <v>814</v>
      </c>
      <c r="H82" s="130"/>
      <c r="I82" s="223">
        <v>42000</v>
      </c>
      <c r="J82" s="30">
        <f t="shared" si="76"/>
        <v>29497625</v>
      </c>
      <c r="K82" s="1"/>
      <c r="L82" s="31" t="s">
        <v>329</v>
      </c>
      <c r="M82" s="32" t="str">
        <f>IFERROR(VLOOKUP(L82,$A$10:$J$143,4,FALSE),"")</f>
        <v/>
      </c>
      <c r="N82" s="33" t="str">
        <f>IFERROR(VLOOKUP(L82,$A$10:$J$143,5,FALSE),"")</f>
        <v/>
      </c>
      <c r="O82" s="33" t="str">
        <f>IFERROR(VLOOKUP(L82,$A$10:$J$143,6,FALSE),"")</f>
        <v/>
      </c>
      <c r="P82" s="34" t="str">
        <f t="shared" si="69"/>
        <v/>
      </c>
      <c r="Q82" s="30">
        <f>IFERROR(VLOOKUP(L82,$A$10:$J$143,8,FALSE),0)</f>
        <v>0</v>
      </c>
      <c r="R82" s="30">
        <f>IFERROR(VLOOKUP(L82,$A$10:$J$143,9,FALSE),0)</f>
        <v>0</v>
      </c>
      <c r="S82" s="30">
        <f t="shared" si="7"/>
        <v>0</v>
      </c>
      <c r="U82" s="33" t="s">
        <v>330</v>
      </c>
      <c r="V82" s="32">
        <f t="shared" si="70"/>
        <v>44924</v>
      </c>
      <c r="W82" s="33">
        <f t="shared" si="71"/>
        <v>73</v>
      </c>
      <c r="X82" s="33" t="str">
        <f t="shared" si="72"/>
        <v>TK.073.12</v>
      </c>
      <c r="Y82" s="33" t="str">
        <f t="shared" si="73"/>
        <v>Dibayar fotokopi ulangan harian kimia tanggal 21 November 2022</v>
      </c>
      <c r="Z82" s="30">
        <f t="shared" si="74"/>
        <v>0</v>
      </c>
      <c r="AA82" s="30">
        <f t="shared" si="75"/>
        <v>42000</v>
      </c>
      <c r="AB82" s="81">
        <f>nov!AB180</f>
        <v>0</v>
      </c>
      <c r="AD82" s="33" t="s">
        <v>346</v>
      </c>
      <c r="AE82" s="32" t="str">
        <f>IFERROR(VLOOKUP(AD82,$C$10:$J$143,2,FALSE),"")</f>
        <v/>
      </c>
      <c r="AF82" s="33" t="str">
        <f>IFERROR(VLOOKUP(AD82,$C$10:$J$143,3,FALSE),"")</f>
        <v/>
      </c>
      <c r="AG82" s="33" t="str">
        <f>IFERROR(VLOOKUP(AD82,$C$10:$J$143,4,FALSE),"")</f>
        <v/>
      </c>
      <c r="AH82" s="33" t="str">
        <f>IFERROR(VLOOKUP(AD82,$C$10:$J$143,5,FALSE),"")</f>
        <v/>
      </c>
      <c r="AI82" s="30">
        <f>IFERROR(VLOOKUP(AD82,$C$10:$J$143,6,FALSE),0)</f>
        <v>0</v>
      </c>
      <c r="AJ82" s="30">
        <f>IFERROR(VLOOKUP(AD82,$C$10:$J$143,7,FALSE),0)</f>
        <v>0</v>
      </c>
      <c r="AK82" s="30">
        <f t="shared" si="20"/>
        <v>0</v>
      </c>
    </row>
    <row r="83" spans="1:37" ht="14.25" customHeight="1" x14ac:dyDescent="0.25">
      <c r="A83" s="213"/>
      <c r="B83" s="334" t="s">
        <v>333</v>
      </c>
      <c r="C83" s="33"/>
      <c r="D83" s="141">
        <v>44924</v>
      </c>
      <c r="E83" s="140">
        <v>74</v>
      </c>
      <c r="F83" s="140" t="s">
        <v>682</v>
      </c>
      <c r="G83" s="221" t="s">
        <v>815</v>
      </c>
      <c r="H83" s="130"/>
      <c r="I83" s="234">
        <v>250000</v>
      </c>
      <c r="J83" s="30">
        <f t="shared" si="76"/>
        <v>29247625</v>
      </c>
      <c r="K83" s="1"/>
      <c r="L83" s="36" t="s">
        <v>332</v>
      </c>
      <c r="M83" s="32" t="str">
        <f>IFERROR(VLOOKUP(L83,$A$10:$J$143,4,FALSE),"")</f>
        <v/>
      </c>
      <c r="N83" s="33" t="str">
        <f>IFERROR(VLOOKUP(L83,$A$10:$J$143,5,FALSE),"")</f>
        <v/>
      </c>
      <c r="O83" s="33" t="str">
        <f>IFERROR(VLOOKUP(L83,$A$10:$J$143,6,FALSE),"")</f>
        <v/>
      </c>
      <c r="P83" s="34" t="str">
        <f t="shared" si="69"/>
        <v/>
      </c>
      <c r="Q83" s="30">
        <f>IFERROR(VLOOKUP(L83,$A$10:$J$143,8,FALSE),0)</f>
        <v>0</v>
      </c>
      <c r="R83" s="30">
        <f>IFERROR(VLOOKUP(L83,$A$10:$J$143,9,FALSE),0)</f>
        <v>0</v>
      </c>
      <c r="S83" s="30">
        <f t="shared" si="7"/>
        <v>0</v>
      </c>
      <c r="U83" s="33" t="s">
        <v>333</v>
      </c>
      <c r="V83" s="32">
        <f t="shared" si="70"/>
        <v>44924</v>
      </c>
      <c r="W83" s="33">
        <f t="shared" si="71"/>
        <v>74</v>
      </c>
      <c r="X83" s="33" t="str">
        <f t="shared" si="72"/>
        <v>TK.074.12</v>
      </c>
      <c r="Y83" s="33" t="str">
        <f t="shared" si="73"/>
        <v>Dibayar konsumsi rapat evaluasi bulanan tanggal 23 November 2022</v>
      </c>
      <c r="Z83" s="30">
        <f t="shared" si="74"/>
        <v>0</v>
      </c>
      <c r="AA83" s="30">
        <f t="shared" si="75"/>
        <v>250000</v>
      </c>
      <c r="AB83" s="81">
        <f>nov!AB181</f>
        <v>0</v>
      </c>
      <c r="AD83" s="33" t="s">
        <v>349</v>
      </c>
      <c r="AE83" s="32" t="str">
        <f>IFERROR(VLOOKUP(AD83,$C$10:$J$143,2,FALSE),"")</f>
        <v/>
      </c>
      <c r="AF83" s="33" t="str">
        <f>IFERROR(VLOOKUP(AD83,$C$10:$J$143,3,FALSE),"")</f>
        <v/>
      </c>
      <c r="AG83" s="33" t="str">
        <f>IFERROR(VLOOKUP(AD83,$C$10:$J$143,4,FALSE),"")</f>
        <v/>
      </c>
      <c r="AH83" s="33" t="str">
        <f>IFERROR(VLOOKUP(AD83,$C$10:$J$143,5,FALSE),"")</f>
        <v/>
      </c>
      <c r="AI83" s="30">
        <f>IFERROR(VLOOKUP(AD83,$C$10:$J$143,6,FALSE),0)</f>
        <v>0</v>
      </c>
      <c r="AJ83" s="30">
        <f>IFERROR(VLOOKUP(AD83,$C$10:$J$143,7,FALSE),0)</f>
        <v>0</v>
      </c>
      <c r="AK83" s="30">
        <f t="shared" si="20"/>
        <v>0</v>
      </c>
    </row>
    <row r="84" spans="1:37" ht="14.25" customHeight="1" x14ac:dyDescent="0.25">
      <c r="A84" s="213"/>
      <c r="B84" s="334" t="s">
        <v>336</v>
      </c>
      <c r="C84" s="33"/>
      <c r="D84" s="141">
        <v>44924</v>
      </c>
      <c r="E84" s="140">
        <v>75</v>
      </c>
      <c r="F84" s="140" t="s">
        <v>683</v>
      </c>
      <c r="G84" s="213" t="s">
        <v>816</v>
      </c>
      <c r="H84" s="130"/>
      <c r="I84" s="223">
        <v>93475</v>
      </c>
      <c r="J84" s="30">
        <f t="shared" si="76"/>
        <v>29154150</v>
      </c>
      <c r="K84" s="1"/>
      <c r="L84" s="31" t="s">
        <v>335</v>
      </c>
      <c r="M84" s="32" t="str">
        <f>IFERROR(VLOOKUP(L84,$A$10:$J$143,4,FALSE),"")</f>
        <v/>
      </c>
      <c r="N84" s="33" t="str">
        <f>IFERROR(VLOOKUP(L84,$A$10:$J$143,5,FALSE),"")</f>
        <v/>
      </c>
      <c r="O84" s="33" t="str">
        <f>IFERROR(VLOOKUP(L84,$A$10:$J$143,6,FALSE),"")</f>
        <v/>
      </c>
      <c r="P84" s="34" t="str">
        <f t="shared" si="69"/>
        <v/>
      </c>
      <c r="Q84" s="30">
        <f>IFERROR(VLOOKUP(L84,$A$10:$J$143,8,FALSE),0)</f>
        <v>0</v>
      </c>
      <c r="R84" s="30">
        <f>IFERROR(VLOOKUP(L84,$A$10:$J$143,9,FALSE),0)</f>
        <v>0</v>
      </c>
      <c r="S84" s="30">
        <f t="shared" si="7"/>
        <v>0</v>
      </c>
      <c r="U84" s="33" t="s">
        <v>336</v>
      </c>
      <c r="V84" s="32">
        <f t="shared" si="70"/>
        <v>44924</v>
      </c>
      <c r="W84" s="33">
        <f t="shared" si="71"/>
        <v>75</v>
      </c>
      <c r="X84" s="33" t="str">
        <f t="shared" si="72"/>
        <v>TK.075.12</v>
      </c>
      <c r="Y84" s="33" t="str">
        <f t="shared" si="73"/>
        <v>Dibayar pembelian pembersih kamar mandi 23 November 2022</v>
      </c>
      <c r="Z84" s="30">
        <f t="shared" si="74"/>
        <v>0</v>
      </c>
      <c r="AA84" s="30">
        <f t="shared" si="75"/>
        <v>93475</v>
      </c>
      <c r="AB84" s="81">
        <f>nov!AB182</f>
        <v>0</v>
      </c>
      <c r="AD84" s="33" t="s">
        <v>352</v>
      </c>
      <c r="AE84" s="32" t="str">
        <f>IFERROR(VLOOKUP(AD84,$C$10:$J$143,2,FALSE),"")</f>
        <v/>
      </c>
      <c r="AF84" s="33" t="str">
        <f>IFERROR(VLOOKUP(AD84,$C$10:$J$143,3,FALSE),"")</f>
        <v/>
      </c>
      <c r="AG84" s="33" t="str">
        <f>IFERROR(VLOOKUP(AD84,$C$10:$J$143,4,FALSE),"")</f>
        <v/>
      </c>
      <c r="AH84" s="33" t="str">
        <f>IFERROR(VLOOKUP(AD84,$C$10:$J$143,5,FALSE),"")</f>
        <v/>
      </c>
      <c r="AI84" s="30">
        <f>IFERROR(VLOOKUP(AD84,$C$10:$J$143,6,FALSE),0)</f>
        <v>0</v>
      </c>
      <c r="AJ84" s="30">
        <f>IFERROR(VLOOKUP(AD84,$C$10:$J$143,7,FALSE),0)</f>
        <v>0</v>
      </c>
      <c r="AK84" s="30">
        <f t="shared" si="20"/>
        <v>0</v>
      </c>
    </row>
    <row r="85" spans="1:37" s="278" customFormat="1" ht="14.25" customHeight="1" x14ac:dyDescent="0.25">
      <c r="A85" s="213"/>
      <c r="B85" s="334" t="s">
        <v>339</v>
      </c>
      <c r="C85" s="33"/>
      <c r="D85" s="141">
        <v>44924</v>
      </c>
      <c r="E85" s="140">
        <v>76</v>
      </c>
      <c r="F85" s="140" t="s">
        <v>684</v>
      </c>
      <c r="G85" s="213" t="s">
        <v>817</v>
      </c>
      <c r="H85" s="130"/>
      <c r="I85" s="223">
        <v>52000</v>
      </c>
      <c r="J85" s="30">
        <f t="shared" si="76"/>
        <v>29102150</v>
      </c>
      <c r="K85" s="1"/>
      <c r="L85" s="36" t="s">
        <v>338</v>
      </c>
      <c r="M85" s="32"/>
      <c r="N85" s="33"/>
      <c r="O85" s="33"/>
      <c r="P85" s="34" t="str">
        <f t="shared" si="69"/>
        <v/>
      </c>
      <c r="Q85" s="30"/>
      <c r="R85" s="30"/>
      <c r="S85" s="30">
        <f t="shared" si="7"/>
        <v>0</v>
      </c>
      <c r="U85" s="33" t="s">
        <v>339</v>
      </c>
      <c r="V85" s="32">
        <f t="shared" si="70"/>
        <v>44924</v>
      </c>
      <c r="W85" s="33">
        <f t="shared" si="71"/>
        <v>76</v>
      </c>
      <c r="X85" s="33" t="str">
        <f t="shared" si="72"/>
        <v>TK.076.12</v>
      </c>
      <c r="Y85" s="33" t="str">
        <f t="shared" si="73"/>
        <v>Dibayar pembelian atk (solasi double tip) tanggal 24 November 2022</v>
      </c>
      <c r="Z85" s="30">
        <f t="shared" si="74"/>
        <v>0</v>
      </c>
      <c r="AA85" s="30">
        <f t="shared" si="75"/>
        <v>52000</v>
      </c>
      <c r="AB85" s="81">
        <f>nov!AB183</f>
        <v>0</v>
      </c>
      <c r="AD85" s="33" t="s">
        <v>355</v>
      </c>
      <c r="AE85" s="32"/>
      <c r="AF85" s="33"/>
      <c r="AG85" s="33"/>
      <c r="AH85" s="33"/>
      <c r="AI85" s="30"/>
      <c r="AJ85" s="30"/>
      <c r="AK85" s="30">
        <f t="shared" si="20"/>
        <v>0</v>
      </c>
    </row>
    <row r="86" spans="1:37" s="278" customFormat="1" ht="14.25" customHeight="1" x14ac:dyDescent="0.25">
      <c r="A86" s="213"/>
      <c r="B86" s="334" t="s">
        <v>342</v>
      </c>
      <c r="C86" s="33"/>
      <c r="D86" s="141">
        <v>44924</v>
      </c>
      <c r="E86" s="140">
        <v>77</v>
      </c>
      <c r="F86" s="140" t="s">
        <v>685</v>
      </c>
      <c r="G86" s="213" t="s">
        <v>818</v>
      </c>
      <c r="H86" s="130"/>
      <c r="I86" s="223">
        <v>300000</v>
      </c>
      <c r="J86" s="30">
        <f t="shared" si="76"/>
        <v>28802150</v>
      </c>
      <c r="K86" s="1"/>
      <c r="L86" s="31" t="s">
        <v>341</v>
      </c>
      <c r="M86" s="32"/>
      <c r="N86" s="33"/>
      <c r="O86" s="33"/>
      <c r="P86" s="34" t="str">
        <f t="shared" si="69"/>
        <v/>
      </c>
      <c r="Q86" s="30"/>
      <c r="R86" s="30"/>
      <c r="S86" s="30">
        <f t="shared" si="7"/>
        <v>0</v>
      </c>
      <c r="U86" s="33" t="s">
        <v>342</v>
      </c>
      <c r="V86" s="32">
        <f t="shared" si="70"/>
        <v>44924</v>
      </c>
      <c r="W86" s="33">
        <f t="shared" si="71"/>
        <v>77</v>
      </c>
      <c r="X86" s="33" t="str">
        <f t="shared" si="72"/>
        <v>TK.077.12</v>
      </c>
      <c r="Y86" s="33" t="str">
        <f t="shared" si="73"/>
        <v>Dibayar langganan internet bulan November tanggal 25 November 2022</v>
      </c>
      <c r="Z86" s="30">
        <f t="shared" si="74"/>
        <v>0</v>
      </c>
      <c r="AA86" s="30">
        <f t="shared" si="75"/>
        <v>300000</v>
      </c>
      <c r="AB86" s="81">
        <f>nov!AB184</f>
        <v>0</v>
      </c>
      <c r="AD86" s="33" t="s">
        <v>358</v>
      </c>
      <c r="AE86" s="32"/>
      <c r="AF86" s="33"/>
      <c r="AG86" s="33"/>
      <c r="AH86" s="33"/>
      <c r="AI86" s="30"/>
      <c r="AJ86" s="30"/>
      <c r="AK86" s="30">
        <f t="shared" si="20"/>
        <v>0</v>
      </c>
    </row>
    <row r="87" spans="1:37" s="278" customFormat="1" ht="14.25" customHeight="1" x14ac:dyDescent="0.25">
      <c r="A87" s="213"/>
      <c r="B87" s="334" t="s">
        <v>345</v>
      </c>
      <c r="C87" s="33"/>
      <c r="D87" s="141">
        <v>44924</v>
      </c>
      <c r="E87" s="140">
        <v>78</v>
      </c>
      <c r="F87" s="140" t="s">
        <v>686</v>
      </c>
      <c r="G87" s="213" t="s">
        <v>840</v>
      </c>
      <c r="H87" s="130"/>
      <c r="I87" s="223">
        <v>500000</v>
      </c>
      <c r="J87" s="30">
        <f t="shared" si="76"/>
        <v>28302150</v>
      </c>
      <c r="K87" s="1"/>
      <c r="L87" s="36" t="s">
        <v>344</v>
      </c>
      <c r="M87" s="32"/>
      <c r="N87" s="33"/>
      <c r="O87" s="33"/>
      <c r="P87" s="34" t="str">
        <f t="shared" si="69"/>
        <v/>
      </c>
      <c r="Q87" s="30"/>
      <c r="R87" s="30"/>
      <c r="S87" s="30">
        <f t="shared" si="7"/>
        <v>0</v>
      </c>
      <c r="U87" s="33" t="s">
        <v>345</v>
      </c>
      <c r="V87" s="32">
        <f t="shared" si="70"/>
        <v>44924</v>
      </c>
      <c r="W87" s="33">
        <f t="shared" si="71"/>
        <v>78</v>
      </c>
      <c r="X87" s="33" t="str">
        <f t="shared" si="72"/>
        <v>TK.078.12</v>
      </c>
      <c r="Y87" s="33" t="str">
        <f t="shared" si="73"/>
        <v>Dibayar servise printer epson l120 tanggal 25 November 2022</v>
      </c>
      <c r="Z87" s="30">
        <f t="shared" si="74"/>
        <v>0</v>
      </c>
      <c r="AA87" s="30">
        <f t="shared" si="75"/>
        <v>500000</v>
      </c>
      <c r="AB87" s="81">
        <f>nov!AB185</f>
        <v>0</v>
      </c>
      <c r="AD87" s="33" t="s">
        <v>361</v>
      </c>
      <c r="AE87" s="32"/>
      <c r="AF87" s="33"/>
      <c r="AG87" s="33"/>
      <c r="AH87" s="33"/>
      <c r="AI87" s="30"/>
      <c r="AJ87" s="30"/>
      <c r="AK87" s="30">
        <f t="shared" si="20"/>
        <v>0</v>
      </c>
    </row>
    <row r="88" spans="1:37" s="278" customFormat="1" ht="14.25" customHeight="1" x14ac:dyDescent="0.25">
      <c r="A88" s="213"/>
      <c r="B88" s="334" t="s">
        <v>348</v>
      </c>
      <c r="C88" s="33"/>
      <c r="D88" s="141">
        <v>44924</v>
      </c>
      <c r="E88" s="140">
        <v>79</v>
      </c>
      <c r="F88" s="140" t="s">
        <v>687</v>
      </c>
      <c r="G88" s="213" t="s">
        <v>819</v>
      </c>
      <c r="H88" s="130"/>
      <c r="I88" s="223">
        <v>7410000</v>
      </c>
      <c r="J88" s="30">
        <f t="shared" si="76"/>
        <v>20892150</v>
      </c>
      <c r="K88" s="1"/>
      <c r="L88" s="31" t="s">
        <v>347</v>
      </c>
      <c r="M88" s="32"/>
      <c r="N88" s="33"/>
      <c r="O88" s="33"/>
      <c r="P88" s="34" t="str">
        <f t="shared" si="69"/>
        <v/>
      </c>
      <c r="Q88" s="30"/>
      <c r="R88" s="30"/>
      <c r="S88" s="30">
        <f t="shared" si="7"/>
        <v>0</v>
      </c>
      <c r="U88" s="33" t="s">
        <v>348</v>
      </c>
      <c r="V88" s="32">
        <f t="shared" si="70"/>
        <v>44924</v>
      </c>
      <c r="W88" s="33">
        <f t="shared" si="71"/>
        <v>79</v>
      </c>
      <c r="X88" s="33" t="str">
        <f t="shared" si="72"/>
        <v>TK.079.12</v>
      </c>
      <c r="Y88" s="33" t="str">
        <f t="shared" si="73"/>
        <v>Dibayar pembelian soal PAS tanggal 25 November 2022</v>
      </c>
      <c r="Z88" s="30">
        <f t="shared" si="74"/>
        <v>0</v>
      </c>
      <c r="AA88" s="30">
        <f t="shared" si="75"/>
        <v>7410000</v>
      </c>
      <c r="AB88" s="81">
        <f>nov!AB186</f>
        <v>0</v>
      </c>
      <c r="AD88" s="33" t="s">
        <v>364</v>
      </c>
      <c r="AE88" s="32"/>
      <c r="AF88" s="33"/>
      <c r="AG88" s="33"/>
      <c r="AH88" s="33"/>
      <c r="AI88" s="30"/>
      <c r="AJ88" s="30"/>
      <c r="AK88" s="30">
        <f t="shared" si="20"/>
        <v>0</v>
      </c>
    </row>
    <row r="89" spans="1:37" s="278" customFormat="1" ht="14.25" customHeight="1" x14ac:dyDescent="0.25">
      <c r="A89" s="213"/>
      <c r="B89" s="334" t="s">
        <v>351</v>
      </c>
      <c r="C89" s="33"/>
      <c r="D89" s="141">
        <v>44924</v>
      </c>
      <c r="E89" s="140">
        <v>80</v>
      </c>
      <c r="F89" s="140" t="s">
        <v>688</v>
      </c>
      <c r="G89" s="213" t="s">
        <v>820</v>
      </c>
      <c r="H89" s="130"/>
      <c r="I89" s="224">
        <v>36000</v>
      </c>
      <c r="J89" s="30">
        <f t="shared" si="76"/>
        <v>20856150</v>
      </c>
      <c r="K89" s="1"/>
      <c r="L89" s="36" t="s">
        <v>350</v>
      </c>
      <c r="M89" s="32"/>
      <c r="N89" s="33"/>
      <c r="O89" s="33"/>
      <c r="P89" s="34" t="str">
        <f t="shared" si="69"/>
        <v/>
      </c>
      <c r="Q89" s="30"/>
      <c r="R89" s="30"/>
      <c r="S89" s="30">
        <f t="shared" si="7"/>
        <v>0</v>
      </c>
      <c r="U89" s="33" t="s">
        <v>351</v>
      </c>
      <c r="V89" s="32">
        <f t="shared" si="70"/>
        <v>44924</v>
      </c>
      <c r="W89" s="33">
        <f t="shared" si="71"/>
        <v>80</v>
      </c>
      <c r="X89" s="33" t="str">
        <f t="shared" si="72"/>
        <v>TK.080.12</v>
      </c>
      <c r="Y89" s="33" t="str">
        <f t="shared" si="73"/>
        <v>Dibayar fotokopi latihan bahasa inggris 26 November 2022</v>
      </c>
      <c r="Z89" s="30">
        <f t="shared" si="74"/>
        <v>0</v>
      </c>
      <c r="AA89" s="30">
        <f t="shared" si="75"/>
        <v>36000</v>
      </c>
      <c r="AB89" s="81">
        <f>nov!AB187</f>
        <v>0</v>
      </c>
      <c r="AD89" s="33" t="s">
        <v>367</v>
      </c>
      <c r="AE89" s="32"/>
      <c r="AF89" s="33"/>
      <c r="AG89" s="33"/>
      <c r="AH89" s="33"/>
      <c r="AI89" s="30"/>
      <c r="AJ89" s="30"/>
      <c r="AK89" s="30">
        <f t="shared" si="20"/>
        <v>0</v>
      </c>
    </row>
    <row r="90" spans="1:37" ht="14.25" customHeight="1" x14ac:dyDescent="0.25">
      <c r="A90" s="213"/>
      <c r="B90" s="334" t="s">
        <v>354</v>
      </c>
      <c r="C90" s="33"/>
      <c r="D90" s="141">
        <v>44924</v>
      </c>
      <c r="E90" s="140">
        <v>81</v>
      </c>
      <c r="F90" s="140" t="s">
        <v>689</v>
      </c>
      <c r="G90" s="221" t="s">
        <v>821</v>
      </c>
      <c r="H90" s="130"/>
      <c r="I90" s="235">
        <v>71000</v>
      </c>
      <c r="J90" s="30">
        <f t="shared" si="76"/>
        <v>20785150</v>
      </c>
      <c r="K90" s="1"/>
      <c r="L90" s="31" t="s">
        <v>353</v>
      </c>
      <c r="M90" s="32" t="str">
        <f>IFERROR(VLOOKUP(L90,$A$10:$J$143,4,FALSE),"")</f>
        <v/>
      </c>
      <c r="N90" s="33" t="str">
        <f>IFERROR(VLOOKUP(L90,$A$10:$J$143,5,FALSE),"")</f>
        <v/>
      </c>
      <c r="O90" s="33" t="str">
        <f>IFERROR(VLOOKUP(L90,$A$10:$J$143,6,FALSE),"")</f>
        <v/>
      </c>
      <c r="P90" s="34" t="str">
        <f t="shared" si="69"/>
        <v/>
      </c>
      <c r="Q90" s="30">
        <f>IFERROR(VLOOKUP(L90,$A$10:$J$143,8,FALSE),0)</f>
        <v>0</v>
      </c>
      <c r="R90" s="30">
        <f>IFERROR(VLOOKUP(L90,$A$10:$J$143,9,FALSE),0)</f>
        <v>0</v>
      </c>
      <c r="S90" s="30">
        <f t="shared" si="7"/>
        <v>0</v>
      </c>
      <c r="U90" s="33" t="s">
        <v>354</v>
      </c>
      <c r="V90" s="32">
        <f t="shared" si="70"/>
        <v>44924</v>
      </c>
      <c r="W90" s="33">
        <f t="shared" si="71"/>
        <v>81</v>
      </c>
      <c r="X90" s="33" t="str">
        <f t="shared" si="72"/>
        <v>TK.081.12</v>
      </c>
      <c r="Y90" s="33" t="str">
        <f t="shared" si="73"/>
        <v>Dibayar pembelian gula dan the   27 November 2022</v>
      </c>
      <c r="Z90" s="30">
        <f t="shared" si="74"/>
        <v>0</v>
      </c>
      <c r="AA90" s="30">
        <f t="shared" si="75"/>
        <v>71000</v>
      </c>
      <c r="AB90" s="81">
        <f>nov!AB188</f>
        <v>0</v>
      </c>
      <c r="AD90" s="33" t="s">
        <v>370</v>
      </c>
      <c r="AE90" s="32" t="str">
        <f>IFERROR(VLOOKUP(AD90,$C$10:$J$143,2,FALSE),"")</f>
        <v/>
      </c>
      <c r="AF90" s="33" t="str">
        <f>IFERROR(VLOOKUP(AD90,$C$10:$J$143,3,FALSE),"")</f>
        <v/>
      </c>
      <c r="AG90" s="33" t="str">
        <f>IFERROR(VLOOKUP(AD90,$C$10:$J$143,4,FALSE),"")</f>
        <v/>
      </c>
      <c r="AH90" s="33" t="str">
        <f>IFERROR(VLOOKUP(AD90,$C$10:$J$143,5,FALSE),"")</f>
        <v/>
      </c>
      <c r="AI90" s="30">
        <f>IFERROR(VLOOKUP(AD90,$C$10:$J$143,6,FALSE),0)</f>
        <v>0</v>
      </c>
      <c r="AJ90" s="30">
        <f>IFERROR(VLOOKUP(AD90,$C$10:$J$143,7,FALSE),0)</f>
        <v>0</v>
      </c>
      <c r="AK90" s="30">
        <f t="shared" si="20"/>
        <v>0</v>
      </c>
    </row>
    <row r="91" spans="1:37" ht="14.25" customHeight="1" x14ac:dyDescent="0.25">
      <c r="A91" s="213"/>
      <c r="B91" s="334" t="s">
        <v>357</v>
      </c>
      <c r="C91" s="33"/>
      <c r="D91" s="141">
        <v>44924</v>
      </c>
      <c r="E91" s="140">
        <v>82</v>
      </c>
      <c r="F91" s="140" t="s">
        <v>734</v>
      </c>
      <c r="G91" s="213" t="s">
        <v>822</v>
      </c>
      <c r="H91" s="130"/>
      <c r="I91" s="224">
        <v>61000</v>
      </c>
      <c r="J91" s="30">
        <f t="shared" si="76"/>
        <v>20724150</v>
      </c>
      <c r="K91" s="1"/>
      <c r="L91" s="36" t="s">
        <v>356</v>
      </c>
      <c r="M91" s="32" t="str">
        <f>IFERROR(VLOOKUP(L91,$A$10:$J$143,4,FALSE),"")</f>
        <v/>
      </c>
      <c r="N91" s="33" t="str">
        <f>IFERROR(VLOOKUP(L91,$A$10:$J$143,5,FALSE),"")</f>
        <v/>
      </c>
      <c r="O91" s="33" t="str">
        <f>IFERROR(VLOOKUP(L91,$A$10:$J$143,6,FALSE),"")</f>
        <v/>
      </c>
      <c r="P91" s="34" t="str">
        <f t="shared" si="69"/>
        <v/>
      </c>
      <c r="Q91" s="30">
        <f>IFERROR(VLOOKUP(L91,$A$10:$J$143,8,FALSE),0)</f>
        <v>0</v>
      </c>
      <c r="R91" s="30">
        <f>IFERROR(VLOOKUP(L91,$A$10:$J$143,9,FALSE),0)</f>
        <v>0</v>
      </c>
      <c r="S91" s="30">
        <f t="shared" si="7"/>
        <v>0</v>
      </c>
      <c r="U91" s="33" t="s">
        <v>357</v>
      </c>
      <c r="V91" s="32">
        <f t="shared" si="70"/>
        <v>44924</v>
      </c>
      <c r="W91" s="33">
        <f t="shared" si="71"/>
        <v>82</v>
      </c>
      <c r="X91" s="33" t="str">
        <f t="shared" si="72"/>
        <v>TK.082.12</v>
      </c>
      <c r="Y91" s="33" t="str">
        <f t="shared" si="73"/>
        <v>Dibayar pembelian galon dan isi ulang 27N ovember 2022</v>
      </c>
      <c r="Z91" s="30">
        <f t="shared" si="74"/>
        <v>0</v>
      </c>
      <c r="AA91" s="30">
        <f t="shared" si="75"/>
        <v>61000</v>
      </c>
      <c r="AB91" s="81">
        <f>nov!AB189</f>
        <v>0</v>
      </c>
      <c r="AD91" s="33" t="s">
        <v>373</v>
      </c>
      <c r="AE91" s="32" t="str">
        <f>IFERROR(VLOOKUP(AD91,$C$10:$J$143,2,FALSE),"")</f>
        <v/>
      </c>
      <c r="AF91" s="33" t="str">
        <f>IFERROR(VLOOKUP(AD91,$C$10:$J$143,3,FALSE),"")</f>
        <v/>
      </c>
      <c r="AG91" s="33" t="str">
        <f>IFERROR(VLOOKUP(AD91,$C$10:$J$143,4,FALSE),"")</f>
        <v/>
      </c>
      <c r="AH91" s="33" t="str">
        <f>IFERROR(VLOOKUP(AD91,$C$10:$J$143,5,FALSE),"")</f>
        <v/>
      </c>
      <c r="AI91" s="30">
        <f>IFERROR(VLOOKUP(AD91,$C$10:$J$143,6,FALSE),0)</f>
        <v>0</v>
      </c>
      <c r="AJ91" s="30">
        <f>IFERROR(VLOOKUP(AD91,$C$10:$J$143,7,FALSE),0)</f>
        <v>0</v>
      </c>
      <c r="AK91" s="30">
        <f t="shared" si="20"/>
        <v>0</v>
      </c>
    </row>
    <row r="92" spans="1:37" ht="14.25" customHeight="1" x14ac:dyDescent="0.25">
      <c r="A92" s="213"/>
      <c r="B92" s="334" t="s">
        <v>360</v>
      </c>
      <c r="C92" s="33"/>
      <c r="D92" s="141">
        <v>44924</v>
      </c>
      <c r="E92" s="140">
        <v>83</v>
      </c>
      <c r="F92" s="140" t="s">
        <v>690</v>
      </c>
      <c r="G92" s="216" t="s">
        <v>823</v>
      </c>
      <c r="H92" s="30">
        <v>0</v>
      </c>
      <c r="I92" s="225">
        <v>2400000</v>
      </c>
      <c r="J92" s="30">
        <f t="shared" si="76"/>
        <v>18324150</v>
      </c>
      <c r="K92" s="1"/>
      <c r="L92" s="31" t="s">
        <v>359</v>
      </c>
      <c r="M92" s="32" t="str">
        <f>IFERROR(VLOOKUP(L92,$A$10:$J$143,4,FALSE),"")</f>
        <v/>
      </c>
      <c r="N92" s="33" t="str">
        <f>IFERROR(VLOOKUP(L92,$A$10:$J$143,5,FALSE),"")</f>
        <v/>
      </c>
      <c r="O92" s="33" t="str">
        <f>IFERROR(VLOOKUP(L92,$A$10:$J$143,6,FALSE),"")</f>
        <v/>
      </c>
      <c r="P92" s="34" t="str">
        <f t="shared" si="69"/>
        <v/>
      </c>
      <c r="Q92" s="30">
        <f>IFERROR(VLOOKUP(L92,$A$10:$J$143,8,FALSE),0)</f>
        <v>0</v>
      </c>
      <c r="R92" s="30">
        <f>IFERROR(VLOOKUP(L92,$A$10:$J$143,9,FALSE),0)</f>
        <v>0</v>
      </c>
      <c r="S92" s="30">
        <f t="shared" si="7"/>
        <v>0</v>
      </c>
      <c r="U92" s="33" t="s">
        <v>360</v>
      </c>
      <c r="V92" s="32">
        <f t="shared" si="70"/>
        <v>44924</v>
      </c>
      <c r="W92" s="33">
        <f t="shared" si="71"/>
        <v>83</v>
      </c>
      <c r="X92" s="33" t="str">
        <f t="shared" si="72"/>
        <v>TK.083.12</v>
      </c>
      <c r="Y92" s="33" t="str">
        <f t="shared" si="73"/>
        <v>Dibayar konsumsi PAS 12hari x 10 org @ 20.000 tanggal 28 November 2022</v>
      </c>
      <c r="Z92" s="30">
        <f t="shared" si="74"/>
        <v>0</v>
      </c>
      <c r="AA92" s="30">
        <f t="shared" si="75"/>
        <v>2400000</v>
      </c>
      <c r="AB92" s="81">
        <f>nov!AB190</f>
        <v>0</v>
      </c>
      <c r="AD92" s="33" t="s">
        <v>376</v>
      </c>
      <c r="AE92" s="32" t="str">
        <f>IFERROR(VLOOKUP(AD92,$C$10:$J$143,2,FALSE),"")</f>
        <v/>
      </c>
      <c r="AF92" s="33" t="str">
        <f>IFERROR(VLOOKUP(AD92,$C$10:$J$143,3,FALSE),"")</f>
        <v/>
      </c>
      <c r="AG92" s="33" t="str">
        <f>IFERROR(VLOOKUP(AD92,$C$10:$J$143,4,FALSE),"")</f>
        <v/>
      </c>
      <c r="AH92" s="33" t="str">
        <f>IFERROR(VLOOKUP(AD92,$C$10:$J$143,5,FALSE),"")</f>
        <v/>
      </c>
      <c r="AI92" s="30">
        <f>IFERROR(VLOOKUP(AD92,$C$10:$J$143,6,FALSE),0)</f>
        <v>0</v>
      </c>
      <c r="AJ92" s="30">
        <f>IFERROR(VLOOKUP(AD92,$C$10:$J$143,7,FALSE),0)</f>
        <v>0</v>
      </c>
      <c r="AK92" s="30">
        <f t="shared" si="20"/>
        <v>0</v>
      </c>
    </row>
    <row r="93" spans="1:37" ht="14.25" customHeight="1" x14ac:dyDescent="0.25">
      <c r="A93" s="213"/>
      <c r="B93" s="334" t="s">
        <v>363</v>
      </c>
      <c r="C93" s="33"/>
      <c r="D93" s="141">
        <v>44924</v>
      </c>
      <c r="E93" s="140">
        <v>84</v>
      </c>
      <c r="F93" s="140" t="s">
        <v>691</v>
      </c>
      <c r="G93" s="213" t="s">
        <v>824</v>
      </c>
      <c r="H93" s="30">
        <v>0</v>
      </c>
      <c r="I93" s="224">
        <v>73450</v>
      </c>
      <c r="J93" s="30">
        <f t="shared" si="76"/>
        <v>18250700</v>
      </c>
      <c r="K93" s="1"/>
      <c r="L93" s="36" t="s">
        <v>362</v>
      </c>
      <c r="M93" s="32" t="str">
        <f>IFERROR(VLOOKUP(L93,$A$10:$J$143,4,FALSE),"")</f>
        <v/>
      </c>
      <c r="N93" s="33" t="str">
        <f>IFERROR(VLOOKUP(L93,$A$10:$J$143,5,FALSE),"")</f>
        <v/>
      </c>
      <c r="O93" s="33" t="str">
        <f>IFERROR(VLOOKUP(L93,$A$10:$J$143,6,FALSE),"")</f>
        <v/>
      </c>
      <c r="P93" s="34" t="str">
        <f t="shared" si="69"/>
        <v/>
      </c>
      <c r="Q93" s="30">
        <f>IFERROR(VLOOKUP(L93,$A$10:$J$143,8,FALSE),0)</f>
        <v>0</v>
      </c>
      <c r="R93" s="30">
        <f>IFERROR(VLOOKUP(L93,$A$10:$J$143,9,FALSE),0)</f>
        <v>0</v>
      </c>
      <c r="S93" s="30">
        <f t="shared" si="7"/>
        <v>0</v>
      </c>
      <c r="U93" s="33" t="s">
        <v>363</v>
      </c>
      <c r="V93" s="32">
        <f t="shared" si="70"/>
        <v>44924</v>
      </c>
      <c r="W93" s="33">
        <f t="shared" si="71"/>
        <v>84</v>
      </c>
      <c r="X93" s="33" t="str">
        <f t="shared" si="72"/>
        <v>TK.084.12</v>
      </c>
      <c r="Y93" s="33" t="str">
        <f t="shared" si="73"/>
        <v>Dibayar pembelian kopi tanggal 30 November 2022</v>
      </c>
      <c r="Z93" s="30">
        <f t="shared" si="74"/>
        <v>0</v>
      </c>
      <c r="AA93" s="30">
        <f t="shared" si="75"/>
        <v>73450</v>
      </c>
      <c r="AB93" s="81">
        <f>nov!AB191</f>
        <v>0</v>
      </c>
      <c r="AD93" s="33" t="s">
        <v>379</v>
      </c>
      <c r="AE93" s="32" t="str">
        <f>IFERROR(VLOOKUP(AD93,$C$10:$J$143,2,FALSE),"")</f>
        <v/>
      </c>
      <c r="AF93" s="33" t="str">
        <f>IFERROR(VLOOKUP(AD93,$C$10:$J$143,3,FALSE),"")</f>
        <v/>
      </c>
      <c r="AG93" s="33" t="str">
        <f>IFERROR(VLOOKUP(AD93,$C$10:$J$143,4,FALSE),"")</f>
        <v/>
      </c>
      <c r="AH93" s="33" t="str">
        <f>IFERROR(VLOOKUP(AD93,$C$10:$J$143,5,FALSE),"")</f>
        <v/>
      </c>
      <c r="AI93" s="30">
        <f>IFERROR(VLOOKUP(AD93,$C$10:$J$143,6,FALSE),0)</f>
        <v>0</v>
      </c>
      <c r="AJ93" s="30">
        <f>IFERROR(VLOOKUP(AD93,$C$10:$J$143,7,FALSE),0)</f>
        <v>0</v>
      </c>
      <c r="AK93" s="30">
        <f t="shared" si="20"/>
        <v>0</v>
      </c>
    </row>
    <row r="94" spans="1:37" ht="14.25" customHeight="1" x14ac:dyDescent="0.25">
      <c r="A94" s="213"/>
      <c r="B94" s="334" t="s">
        <v>366</v>
      </c>
      <c r="C94" s="33"/>
      <c r="D94" s="141">
        <v>44924</v>
      </c>
      <c r="E94" s="140">
        <v>85</v>
      </c>
      <c r="F94" s="140" t="s">
        <v>692</v>
      </c>
      <c r="G94" s="213" t="s">
        <v>825</v>
      </c>
      <c r="H94" s="30">
        <v>0</v>
      </c>
      <c r="I94" s="224">
        <v>7125000</v>
      </c>
      <c r="J94" s="30">
        <f t="shared" si="76"/>
        <v>11125700</v>
      </c>
      <c r="K94" s="1"/>
      <c r="L94" s="31" t="s">
        <v>365</v>
      </c>
      <c r="M94" s="32" t="str">
        <f>IFERROR(VLOOKUP(L94,$A$10:$J$143,4,FALSE),"")</f>
        <v/>
      </c>
      <c r="N94" s="33" t="str">
        <f>IFERROR(VLOOKUP(L94,$A$10:$J$143,5,FALSE),"")</f>
        <v/>
      </c>
      <c r="O94" s="33" t="str">
        <f>IFERROR(VLOOKUP(L94,$A$10:$J$143,6,FALSE),"")</f>
        <v/>
      </c>
      <c r="P94" s="34" t="str">
        <f t="shared" si="69"/>
        <v/>
      </c>
      <c r="Q94" s="30">
        <f>IFERROR(VLOOKUP(L94,$A$10:$J$143,8,FALSE),0)</f>
        <v>0</v>
      </c>
      <c r="R94" s="30">
        <f>IFERROR(VLOOKUP(L94,$A$10:$J$143,9,FALSE),0)</f>
        <v>0</v>
      </c>
      <c r="S94" s="30">
        <f t="shared" si="7"/>
        <v>0</v>
      </c>
      <c r="U94" s="33" t="s">
        <v>366</v>
      </c>
      <c r="V94" s="32">
        <f t="shared" si="70"/>
        <v>44924</v>
      </c>
      <c r="W94" s="33">
        <f t="shared" si="71"/>
        <v>85</v>
      </c>
      <c r="X94" s="33" t="str">
        <f t="shared" si="72"/>
        <v>TK.085.12</v>
      </c>
      <c r="Y94" s="33" t="str">
        <f t="shared" si="73"/>
        <v>Dibayar honor guru bulan November tanggal 30 November 2022</v>
      </c>
      <c r="Z94" s="30">
        <f t="shared" si="74"/>
        <v>0</v>
      </c>
      <c r="AA94" s="30">
        <f t="shared" si="75"/>
        <v>7125000</v>
      </c>
      <c r="AB94" s="81">
        <f>nov!AB192</f>
        <v>0</v>
      </c>
      <c r="AD94" s="33" t="s">
        <v>382</v>
      </c>
      <c r="AE94" s="32" t="str">
        <f>IFERROR(VLOOKUP(AD94,$C$10:$J$143,2,FALSE),"")</f>
        <v/>
      </c>
      <c r="AF94" s="33" t="str">
        <f>IFERROR(VLOOKUP(AD94,$C$10:$J$143,3,FALSE),"")</f>
        <v/>
      </c>
      <c r="AG94" s="33" t="str">
        <f>IFERROR(VLOOKUP(AD94,$C$10:$J$143,4,FALSE),"")</f>
        <v/>
      </c>
      <c r="AH94" s="33" t="str">
        <f>IFERROR(VLOOKUP(AD94,$C$10:$J$143,5,FALSE),"")</f>
        <v/>
      </c>
      <c r="AI94" s="30">
        <f>IFERROR(VLOOKUP(AD94,$C$10:$J$143,6,FALSE),0)</f>
        <v>0</v>
      </c>
      <c r="AJ94" s="30">
        <f>IFERROR(VLOOKUP(AD94,$C$10:$J$143,7,FALSE),0)</f>
        <v>0</v>
      </c>
      <c r="AK94" s="30">
        <f t="shared" si="20"/>
        <v>0</v>
      </c>
    </row>
    <row r="95" spans="1:37" ht="14.25" customHeight="1" x14ac:dyDescent="0.25">
      <c r="A95" s="213"/>
      <c r="B95" s="334" t="s">
        <v>369</v>
      </c>
      <c r="C95" s="33"/>
      <c r="D95" s="32">
        <v>44924</v>
      </c>
      <c r="E95" s="140">
        <v>86</v>
      </c>
      <c r="F95" s="140" t="s">
        <v>720</v>
      </c>
      <c r="G95" s="221" t="s">
        <v>826</v>
      </c>
      <c r="H95" s="172"/>
      <c r="I95" s="235">
        <v>103900</v>
      </c>
      <c r="J95" s="30">
        <f t="shared" si="76"/>
        <v>11021800</v>
      </c>
      <c r="K95" s="1"/>
      <c r="L95" s="36" t="s">
        <v>368</v>
      </c>
      <c r="M95" s="32"/>
      <c r="N95" s="33"/>
      <c r="O95" s="33"/>
      <c r="P95" s="34" t="str">
        <f t="shared" si="69"/>
        <v/>
      </c>
      <c r="Q95" s="30"/>
      <c r="R95" s="30"/>
      <c r="S95" s="30">
        <f t="shared" si="7"/>
        <v>0</v>
      </c>
      <c r="U95" s="33" t="s">
        <v>369</v>
      </c>
      <c r="V95" s="32">
        <f t="shared" si="70"/>
        <v>44924</v>
      </c>
      <c r="W95" s="33">
        <f t="shared" si="71"/>
        <v>86</v>
      </c>
      <c r="X95" s="33" t="str">
        <f t="shared" si="72"/>
        <v>TK.086.12</v>
      </c>
      <c r="Y95" s="33" t="str">
        <f t="shared" si="73"/>
        <v>Dibayar pengadaan inv. madrasah(sendok dan garpu) tanggal 30 November 2022</v>
      </c>
      <c r="Z95" s="30">
        <f t="shared" si="74"/>
        <v>0</v>
      </c>
      <c r="AA95" s="30">
        <f t="shared" si="75"/>
        <v>103900</v>
      </c>
      <c r="AB95" s="81">
        <f>nov!AB193</f>
        <v>0</v>
      </c>
      <c r="AD95" s="33" t="s">
        <v>385</v>
      </c>
      <c r="AE95" s="32"/>
      <c r="AF95" s="33"/>
      <c r="AG95" s="33"/>
      <c r="AH95" s="33"/>
      <c r="AI95" s="30"/>
      <c r="AJ95" s="30"/>
      <c r="AK95" s="30">
        <f t="shared" si="20"/>
        <v>0</v>
      </c>
    </row>
    <row r="96" spans="1:37" ht="14.25" customHeight="1" x14ac:dyDescent="0.25">
      <c r="A96" s="213"/>
      <c r="B96" s="334" t="s">
        <v>372</v>
      </c>
      <c r="C96" s="33"/>
      <c r="D96" s="32">
        <v>44924</v>
      </c>
      <c r="E96" s="140">
        <v>87</v>
      </c>
      <c r="F96" s="140" t="s">
        <v>693</v>
      </c>
      <c r="G96" s="213" t="s">
        <v>827</v>
      </c>
      <c r="H96" s="131"/>
      <c r="I96" s="224">
        <v>900000</v>
      </c>
      <c r="J96" s="30">
        <f t="shared" si="76"/>
        <v>10121800</v>
      </c>
      <c r="K96" s="1"/>
      <c r="L96" s="31" t="s">
        <v>371</v>
      </c>
      <c r="M96" s="32"/>
      <c r="N96" s="33"/>
      <c r="O96" s="33"/>
      <c r="P96" s="34" t="str">
        <f t="shared" si="69"/>
        <v/>
      </c>
      <c r="Q96" s="30"/>
      <c r="R96" s="30"/>
      <c r="S96" s="30">
        <f t="shared" ref="S96:S142" si="77">S95+Q96-R96</f>
        <v>0</v>
      </c>
      <c r="U96" s="33" t="s">
        <v>372</v>
      </c>
      <c r="V96" s="32">
        <f t="shared" si="70"/>
        <v>44924</v>
      </c>
      <c r="W96" s="33">
        <f t="shared" si="71"/>
        <v>87</v>
      </c>
      <c r="X96" s="33" t="str">
        <f t="shared" si="72"/>
        <v>TK.087.12</v>
      </c>
      <c r="Y96" s="33" t="str">
        <f t="shared" si="73"/>
        <v>Dibayar pembelian tinta printer tanggal 2 Desember 2022</v>
      </c>
      <c r="Z96" s="30">
        <f t="shared" si="74"/>
        <v>0</v>
      </c>
      <c r="AA96" s="30">
        <f t="shared" si="75"/>
        <v>900000</v>
      </c>
      <c r="AB96" s="81">
        <f>nov!AB194</f>
        <v>0</v>
      </c>
      <c r="AD96" s="33" t="s">
        <v>388</v>
      </c>
      <c r="AE96" s="32"/>
      <c r="AF96" s="33"/>
      <c r="AG96" s="33"/>
      <c r="AH96" s="33"/>
      <c r="AI96" s="30"/>
      <c r="AJ96" s="30"/>
      <c r="AK96" s="30">
        <f t="shared" ref="AK96:AK143" si="78">AK95+AI96-AJ96</f>
        <v>0</v>
      </c>
    </row>
    <row r="97" spans="1:37" ht="14.25" customHeight="1" x14ac:dyDescent="0.25">
      <c r="A97" s="213"/>
      <c r="B97" s="334" t="s">
        <v>375</v>
      </c>
      <c r="C97" s="33"/>
      <c r="D97" s="32">
        <v>44924</v>
      </c>
      <c r="E97" s="140">
        <v>88</v>
      </c>
      <c r="F97" s="140" t="s">
        <v>694</v>
      </c>
      <c r="G97" s="213" t="s">
        <v>828</v>
      </c>
      <c r="H97" s="131"/>
      <c r="I97" s="224">
        <v>300000</v>
      </c>
      <c r="J97" s="30">
        <f t="shared" si="76"/>
        <v>9821800</v>
      </c>
      <c r="K97" s="1"/>
      <c r="L97" s="36" t="s">
        <v>374</v>
      </c>
      <c r="M97" s="32"/>
      <c r="N97" s="33"/>
      <c r="O97" s="33"/>
      <c r="P97" s="34" t="str">
        <f t="shared" si="69"/>
        <v/>
      </c>
      <c r="Q97" s="30"/>
      <c r="R97" s="30"/>
      <c r="S97" s="30">
        <f t="shared" si="77"/>
        <v>0</v>
      </c>
      <c r="U97" s="33" t="s">
        <v>375</v>
      </c>
      <c r="V97" s="32">
        <f t="shared" si="70"/>
        <v>44924</v>
      </c>
      <c r="W97" s="33">
        <f t="shared" si="71"/>
        <v>88</v>
      </c>
      <c r="X97" s="33" t="str">
        <f t="shared" si="72"/>
        <v>TK.088.12</v>
      </c>
      <c r="Y97" s="33" t="str">
        <f t="shared" si="73"/>
        <v>Dibayar langganan internet bulan Desember tanggal 2 Desember 2022</v>
      </c>
      <c r="Z97" s="30">
        <f t="shared" si="74"/>
        <v>0</v>
      </c>
      <c r="AA97" s="30">
        <f t="shared" si="75"/>
        <v>300000</v>
      </c>
      <c r="AB97" s="81">
        <f>nov!AB195</f>
        <v>0</v>
      </c>
      <c r="AD97" s="33" t="s">
        <v>391</v>
      </c>
      <c r="AE97" s="32"/>
      <c r="AF97" s="33"/>
      <c r="AG97" s="33"/>
      <c r="AH97" s="33"/>
      <c r="AI97" s="30"/>
      <c r="AJ97" s="30"/>
      <c r="AK97" s="30">
        <f t="shared" si="78"/>
        <v>0</v>
      </c>
    </row>
    <row r="98" spans="1:37" ht="14.25" customHeight="1" x14ac:dyDescent="0.25">
      <c r="A98" s="213"/>
      <c r="B98" s="334" t="s">
        <v>378</v>
      </c>
      <c r="C98" s="33"/>
      <c r="D98" s="32">
        <v>44924</v>
      </c>
      <c r="E98" s="140">
        <v>89</v>
      </c>
      <c r="F98" s="140" t="s">
        <v>695</v>
      </c>
      <c r="G98" s="213" t="s">
        <v>829</v>
      </c>
      <c r="H98" s="131"/>
      <c r="I98" s="223">
        <v>72000</v>
      </c>
      <c r="J98" s="30">
        <f t="shared" si="76"/>
        <v>9749800</v>
      </c>
      <c r="K98" s="1"/>
      <c r="L98" s="31" t="s">
        <v>377</v>
      </c>
      <c r="M98" s="32"/>
      <c r="N98" s="33"/>
      <c r="O98" s="33"/>
      <c r="P98" s="34" t="str">
        <f t="shared" si="69"/>
        <v/>
      </c>
      <c r="Q98" s="30"/>
      <c r="R98" s="30"/>
      <c r="S98" s="30">
        <f t="shared" si="77"/>
        <v>0</v>
      </c>
      <c r="U98" s="33" t="s">
        <v>378</v>
      </c>
      <c r="V98" s="32">
        <f t="shared" si="70"/>
        <v>44924</v>
      </c>
      <c r="W98" s="33">
        <f t="shared" si="71"/>
        <v>89</v>
      </c>
      <c r="X98" s="33" t="str">
        <f t="shared" si="72"/>
        <v>TK.089.12</v>
      </c>
      <c r="Y98" s="33" t="str">
        <f t="shared" si="73"/>
        <v>Dibayar pembelian kopi dan the tanggal 4 Desember 2022</v>
      </c>
      <c r="Z98" s="30">
        <f t="shared" si="74"/>
        <v>0</v>
      </c>
      <c r="AA98" s="30">
        <f t="shared" si="75"/>
        <v>72000</v>
      </c>
      <c r="AB98" s="81">
        <f>nov!AB196</f>
        <v>0</v>
      </c>
      <c r="AD98" s="33" t="s">
        <v>394</v>
      </c>
      <c r="AE98" s="32"/>
      <c r="AF98" s="33"/>
      <c r="AG98" s="33"/>
      <c r="AH98" s="33"/>
      <c r="AI98" s="30"/>
      <c r="AJ98" s="30"/>
      <c r="AK98" s="30">
        <f t="shared" si="78"/>
        <v>0</v>
      </c>
    </row>
    <row r="99" spans="1:37" ht="14.25" customHeight="1" x14ac:dyDescent="0.25">
      <c r="A99" s="213"/>
      <c r="B99" s="334" t="s">
        <v>381</v>
      </c>
      <c r="C99" s="33"/>
      <c r="D99" s="32">
        <v>44924</v>
      </c>
      <c r="E99" s="140">
        <v>90</v>
      </c>
      <c r="F99" s="140" t="s">
        <v>696</v>
      </c>
      <c r="G99" s="213" t="s">
        <v>830</v>
      </c>
      <c r="H99" s="131"/>
      <c r="I99" s="223">
        <v>120000</v>
      </c>
      <c r="J99" s="30">
        <f t="shared" si="76"/>
        <v>9629800</v>
      </c>
      <c r="K99" s="1"/>
      <c r="L99" s="36" t="s">
        <v>380</v>
      </c>
      <c r="M99" s="32"/>
      <c r="N99" s="33"/>
      <c r="O99" s="33"/>
      <c r="P99" s="34" t="str">
        <f t="shared" si="69"/>
        <v/>
      </c>
      <c r="Q99" s="30"/>
      <c r="R99" s="30"/>
      <c r="S99" s="30">
        <f t="shared" si="77"/>
        <v>0</v>
      </c>
      <c r="U99" s="33" t="s">
        <v>381</v>
      </c>
      <c r="V99" s="32">
        <f t="shared" si="70"/>
        <v>44924</v>
      </c>
      <c r="W99" s="33">
        <f t="shared" si="71"/>
        <v>90</v>
      </c>
      <c r="X99" s="33" t="str">
        <f t="shared" si="72"/>
        <v>TK.090.12</v>
      </c>
      <c r="Y99" s="33" t="str">
        <f t="shared" si="73"/>
        <v>Dibayar pembelian handsanitizer tanggal 5 Desember 2022</v>
      </c>
      <c r="Z99" s="30">
        <f t="shared" si="74"/>
        <v>0</v>
      </c>
      <c r="AA99" s="30">
        <f t="shared" si="75"/>
        <v>120000</v>
      </c>
      <c r="AB99" s="81">
        <f>nov!AB197</f>
        <v>0</v>
      </c>
      <c r="AD99" s="33" t="s">
        <v>397</v>
      </c>
      <c r="AE99" s="32"/>
      <c r="AF99" s="33"/>
      <c r="AG99" s="33"/>
      <c r="AH99" s="33"/>
      <c r="AI99" s="30"/>
      <c r="AJ99" s="30"/>
      <c r="AK99" s="30">
        <f t="shared" si="78"/>
        <v>0</v>
      </c>
    </row>
    <row r="100" spans="1:37" ht="14.25" customHeight="1" x14ac:dyDescent="0.25">
      <c r="A100" s="213"/>
      <c r="B100" s="334" t="s">
        <v>384</v>
      </c>
      <c r="C100" s="33"/>
      <c r="D100" s="32">
        <v>44924</v>
      </c>
      <c r="E100" s="140">
        <v>91</v>
      </c>
      <c r="F100" s="140" t="s">
        <v>697</v>
      </c>
      <c r="G100" s="213" t="s">
        <v>831</v>
      </c>
      <c r="H100" s="131"/>
      <c r="I100" s="223">
        <v>80000</v>
      </c>
      <c r="J100" s="30">
        <f t="shared" si="76"/>
        <v>9549800</v>
      </c>
      <c r="K100" s="1"/>
      <c r="L100" s="31" t="s">
        <v>383</v>
      </c>
      <c r="M100" s="32"/>
      <c r="N100" s="33"/>
      <c r="O100" s="33"/>
      <c r="P100" s="34" t="str">
        <f t="shared" si="69"/>
        <v/>
      </c>
      <c r="Q100" s="30"/>
      <c r="R100" s="30"/>
      <c r="S100" s="30">
        <f t="shared" si="77"/>
        <v>0</v>
      </c>
      <c r="U100" s="33" t="s">
        <v>384</v>
      </c>
      <c r="V100" s="32">
        <f t="shared" si="70"/>
        <v>44924</v>
      </c>
      <c r="W100" s="33">
        <f t="shared" si="71"/>
        <v>91</v>
      </c>
      <c r="X100" s="33" t="str">
        <f t="shared" si="72"/>
        <v>TK.091.12</v>
      </c>
      <c r="Y100" s="33" t="str">
        <f t="shared" si="73"/>
        <v>Dibayar pembelian amplop tanggal 7 Desember 2022</v>
      </c>
      <c r="Z100" s="30">
        <f t="shared" si="74"/>
        <v>0</v>
      </c>
      <c r="AA100" s="30">
        <f t="shared" si="75"/>
        <v>80000</v>
      </c>
      <c r="AB100" s="81">
        <f>nov!AB198</f>
        <v>0</v>
      </c>
      <c r="AD100" s="33" t="s">
        <v>400</v>
      </c>
      <c r="AE100" s="32"/>
      <c r="AF100" s="33"/>
      <c r="AG100" s="33"/>
      <c r="AH100" s="33"/>
      <c r="AI100" s="30"/>
      <c r="AJ100" s="30"/>
      <c r="AK100" s="30">
        <f t="shared" si="78"/>
        <v>0</v>
      </c>
    </row>
    <row r="101" spans="1:37" ht="14.25" customHeight="1" x14ac:dyDescent="0.25">
      <c r="A101" s="213"/>
      <c r="B101" s="334" t="s">
        <v>387</v>
      </c>
      <c r="C101" s="33"/>
      <c r="D101" s="32">
        <v>44924</v>
      </c>
      <c r="E101" s="140">
        <v>92</v>
      </c>
      <c r="F101" s="140" t="s">
        <v>698</v>
      </c>
      <c r="G101" s="214" t="s">
        <v>832</v>
      </c>
      <c r="H101" s="131"/>
      <c r="I101" s="223">
        <v>100000</v>
      </c>
      <c r="J101" s="30">
        <f t="shared" si="76"/>
        <v>9449800</v>
      </c>
      <c r="K101" s="1"/>
      <c r="L101" s="36" t="s">
        <v>386</v>
      </c>
      <c r="M101" s="32"/>
      <c r="N101" s="33"/>
      <c r="O101" s="33"/>
      <c r="P101" s="34" t="str">
        <f t="shared" si="69"/>
        <v/>
      </c>
      <c r="Q101" s="30"/>
      <c r="R101" s="30"/>
      <c r="S101" s="30">
        <f t="shared" si="77"/>
        <v>0</v>
      </c>
      <c r="U101" s="33" t="s">
        <v>387</v>
      </c>
      <c r="V101" s="32">
        <f t="shared" si="70"/>
        <v>44924</v>
      </c>
      <c r="W101" s="33">
        <f t="shared" si="71"/>
        <v>92</v>
      </c>
      <c r="X101" s="33" t="str">
        <f t="shared" si="72"/>
        <v>TK.092.12</v>
      </c>
      <c r="Y101" s="33" t="str">
        <f t="shared" si="73"/>
        <v>Dibayar pembelian wipol dan super pel tanggal 12 Desember 2022</v>
      </c>
      <c r="Z101" s="30">
        <f t="shared" si="74"/>
        <v>0</v>
      </c>
      <c r="AA101" s="30">
        <f t="shared" si="75"/>
        <v>100000</v>
      </c>
      <c r="AB101" s="81">
        <f>nov!AB199</f>
        <v>0</v>
      </c>
      <c r="AD101" s="33" t="s">
        <v>403</v>
      </c>
      <c r="AE101" s="32"/>
      <c r="AF101" s="33"/>
      <c r="AG101" s="33"/>
      <c r="AH101" s="33"/>
      <c r="AI101" s="30"/>
      <c r="AJ101" s="30"/>
      <c r="AK101" s="30">
        <f t="shared" si="78"/>
        <v>0</v>
      </c>
    </row>
    <row r="102" spans="1:37" ht="14.25" customHeight="1" x14ac:dyDescent="0.25">
      <c r="A102" s="213"/>
      <c r="B102" s="334" t="s">
        <v>390</v>
      </c>
      <c r="C102" s="33"/>
      <c r="D102" s="32">
        <v>44924</v>
      </c>
      <c r="E102" s="140">
        <v>93</v>
      </c>
      <c r="F102" s="140" t="s">
        <v>699</v>
      </c>
      <c r="G102" s="215" t="s">
        <v>833</v>
      </c>
      <c r="H102" s="131"/>
      <c r="I102" s="223">
        <v>50000</v>
      </c>
      <c r="J102" s="30">
        <f t="shared" si="76"/>
        <v>9399800</v>
      </c>
      <c r="K102" s="1"/>
      <c r="L102" s="31" t="s">
        <v>389</v>
      </c>
      <c r="M102" s="32"/>
      <c r="N102" s="33"/>
      <c r="O102" s="33"/>
      <c r="P102" s="34" t="str">
        <f t="shared" si="69"/>
        <v/>
      </c>
      <c r="Q102" s="30"/>
      <c r="R102" s="30"/>
      <c r="S102" s="30">
        <f t="shared" si="77"/>
        <v>0</v>
      </c>
      <c r="U102" s="33" t="s">
        <v>390</v>
      </c>
      <c r="V102" s="32">
        <f t="shared" si="70"/>
        <v>44924</v>
      </c>
      <c r="W102" s="33">
        <f t="shared" si="71"/>
        <v>93</v>
      </c>
      <c r="X102" s="33" t="str">
        <f t="shared" si="72"/>
        <v>TK.093.12</v>
      </c>
      <c r="Y102" s="33" t="str">
        <f t="shared" si="73"/>
        <v>Dibayar pembelian materai 10rb tanggal 13 Desember 2022</v>
      </c>
      <c r="Z102" s="30">
        <f t="shared" si="74"/>
        <v>0</v>
      </c>
      <c r="AA102" s="30">
        <f t="shared" si="75"/>
        <v>50000</v>
      </c>
      <c r="AB102" s="81">
        <f>nov!AB200</f>
        <v>0</v>
      </c>
      <c r="AD102" s="33" t="s">
        <v>460</v>
      </c>
      <c r="AE102" s="32"/>
      <c r="AF102" s="33"/>
      <c r="AG102" s="33"/>
      <c r="AH102" s="33"/>
      <c r="AI102" s="30"/>
      <c r="AJ102" s="30"/>
      <c r="AK102" s="30">
        <f t="shared" si="78"/>
        <v>0</v>
      </c>
    </row>
    <row r="103" spans="1:37" ht="14.25" customHeight="1" x14ac:dyDescent="0.25">
      <c r="A103" s="213"/>
      <c r="B103" s="334" t="s">
        <v>393</v>
      </c>
      <c r="C103" s="33"/>
      <c r="D103" s="32">
        <v>44924</v>
      </c>
      <c r="E103" s="140">
        <v>94</v>
      </c>
      <c r="F103" s="140" t="s">
        <v>721</v>
      </c>
      <c r="G103" s="215" t="s">
        <v>834</v>
      </c>
      <c r="H103" s="131"/>
      <c r="I103" s="223">
        <v>16500</v>
      </c>
      <c r="J103" s="30">
        <f t="shared" si="76"/>
        <v>9383300</v>
      </c>
      <c r="K103" s="1"/>
      <c r="L103" s="36" t="s">
        <v>392</v>
      </c>
      <c r="M103" s="32"/>
      <c r="N103" s="33"/>
      <c r="O103" s="33"/>
      <c r="P103" s="34" t="str">
        <f t="shared" si="69"/>
        <v/>
      </c>
      <c r="Q103" s="30"/>
      <c r="R103" s="30"/>
      <c r="S103" s="30">
        <f t="shared" si="77"/>
        <v>0</v>
      </c>
      <c r="U103" s="33" t="s">
        <v>393</v>
      </c>
      <c r="V103" s="32">
        <f t="shared" si="70"/>
        <v>44924</v>
      </c>
      <c r="W103" s="33">
        <f t="shared" si="71"/>
        <v>94</v>
      </c>
      <c r="X103" s="33" t="str">
        <f t="shared" si="72"/>
        <v>TK.094.12</v>
      </c>
      <c r="Y103" s="33" t="str">
        <f t="shared" si="73"/>
        <v>Dibayar fotokopi dan pembelian staples 14 Desember 2022</v>
      </c>
      <c r="Z103" s="30">
        <f t="shared" si="74"/>
        <v>0</v>
      </c>
      <c r="AA103" s="30">
        <f t="shared" si="75"/>
        <v>16500</v>
      </c>
      <c r="AB103" s="81">
        <f>nov!AB201</f>
        <v>0</v>
      </c>
      <c r="AD103" s="33" t="s">
        <v>463</v>
      </c>
      <c r="AE103" s="32"/>
      <c r="AF103" s="33"/>
      <c r="AG103" s="33"/>
      <c r="AH103" s="33"/>
      <c r="AI103" s="30"/>
      <c r="AJ103" s="30"/>
      <c r="AK103" s="30">
        <f t="shared" si="78"/>
        <v>0</v>
      </c>
    </row>
    <row r="104" spans="1:37" ht="14.25" customHeight="1" x14ac:dyDescent="0.25">
      <c r="A104" s="213"/>
      <c r="B104" s="334" t="s">
        <v>396</v>
      </c>
      <c r="C104" s="33"/>
      <c r="D104" s="32">
        <v>44924</v>
      </c>
      <c r="E104" s="140">
        <v>95</v>
      </c>
      <c r="F104" s="140" t="s">
        <v>719</v>
      </c>
      <c r="G104" s="213" t="s">
        <v>835</v>
      </c>
      <c r="H104" s="131"/>
      <c r="I104" s="223">
        <v>1000000</v>
      </c>
      <c r="J104" s="30">
        <f t="shared" si="76"/>
        <v>8383300</v>
      </c>
      <c r="K104" s="1"/>
      <c r="L104" s="31" t="s">
        <v>395</v>
      </c>
      <c r="M104" s="32"/>
      <c r="N104" s="33"/>
      <c r="O104" s="33"/>
      <c r="P104" s="34" t="str">
        <f t="shared" si="69"/>
        <v/>
      </c>
      <c r="Q104" s="30"/>
      <c r="R104" s="30"/>
      <c r="S104" s="30">
        <f t="shared" si="77"/>
        <v>0</v>
      </c>
      <c r="U104" s="33" t="s">
        <v>396</v>
      </c>
      <c r="V104" s="32">
        <f t="shared" si="70"/>
        <v>44924</v>
      </c>
      <c r="W104" s="33">
        <f t="shared" si="71"/>
        <v>95</v>
      </c>
      <c r="X104" s="33" t="str">
        <f t="shared" si="72"/>
        <v>TK.095.12</v>
      </c>
      <c r="Y104" s="33" t="str">
        <f t="shared" si="73"/>
        <v>Dibayar pembelian atk tanggal 16 Desember 2022</v>
      </c>
      <c r="Z104" s="30">
        <f t="shared" si="74"/>
        <v>0</v>
      </c>
      <c r="AA104" s="30">
        <f t="shared" si="75"/>
        <v>1000000</v>
      </c>
      <c r="AB104" s="81">
        <f>nov!AB202</f>
        <v>0</v>
      </c>
      <c r="AD104" s="33" t="s">
        <v>466</v>
      </c>
      <c r="AE104" s="32"/>
      <c r="AF104" s="33"/>
      <c r="AG104" s="33"/>
      <c r="AH104" s="33"/>
      <c r="AI104" s="30"/>
      <c r="AJ104" s="30"/>
      <c r="AK104" s="30">
        <f t="shared" si="78"/>
        <v>0</v>
      </c>
    </row>
    <row r="105" spans="1:37" ht="14.25" customHeight="1" x14ac:dyDescent="0.25">
      <c r="A105" s="213"/>
      <c r="B105" s="334" t="s">
        <v>399</v>
      </c>
      <c r="C105" s="33"/>
      <c r="D105" s="32">
        <v>44924</v>
      </c>
      <c r="E105" s="140">
        <v>96</v>
      </c>
      <c r="F105" s="140" t="s">
        <v>700</v>
      </c>
      <c r="G105" s="213" t="s">
        <v>836</v>
      </c>
      <c r="H105" s="131"/>
      <c r="I105" s="223">
        <v>125000</v>
      </c>
      <c r="J105" s="30">
        <f t="shared" si="76"/>
        <v>8258300</v>
      </c>
      <c r="K105" s="1"/>
      <c r="L105" s="36" t="s">
        <v>398</v>
      </c>
      <c r="M105" s="32"/>
      <c r="N105" s="33"/>
      <c r="O105" s="33"/>
      <c r="P105" s="34" t="str">
        <f t="shared" si="69"/>
        <v/>
      </c>
      <c r="Q105" s="30"/>
      <c r="R105" s="30"/>
      <c r="S105" s="30">
        <f t="shared" si="77"/>
        <v>0</v>
      </c>
      <c r="U105" s="33" t="s">
        <v>399</v>
      </c>
      <c r="V105" s="32">
        <f t="shared" si="70"/>
        <v>44924</v>
      </c>
      <c r="W105" s="33">
        <f t="shared" si="71"/>
        <v>96</v>
      </c>
      <c r="X105" s="33" t="str">
        <f t="shared" si="72"/>
        <v>TK.096.12</v>
      </c>
      <c r="Y105" s="33" t="str">
        <f t="shared" si="73"/>
        <v>Dibayar transport kegiatan KKM tanggal 17 Desember 2022</v>
      </c>
      <c r="Z105" s="30">
        <f t="shared" si="74"/>
        <v>0</v>
      </c>
      <c r="AA105" s="30">
        <f t="shared" si="75"/>
        <v>125000</v>
      </c>
      <c r="AB105" s="81">
        <f>nov!AB203</f>
        <v>0</v>
      </c>
      <c r="AD105" s="33" t="s">
        <v>596</v>
      </c>
      <c r="AE105" s="32"/>
      <c r="AF105" s="33"/>
      <c r="AG105" s="33"/>
      <c r="AH105" s="33"/>
      <c r="AI105" s="30"/>
      <c r="AJ105" s="30"/>
      <c r="AK105" s="30">
        <f t="shared" si="78"/>
        <v>0</v>
      </c>
    </row>
    <row r="106" spans="1:37" ht="14.25" customHeight="1" x14ac:dyDescent="0.25">
      <c r="A106" s="213"/>
      <c r="B106" s="334" t="s">
        <v>402</v>
      </c>
      <c r="C106" s="33"/>
      <c r="D106" s="32">
        <v>44924</v>
      </c>
      <c r="E106" s="140">
        <v>97</v>
      </c>
      <c r="F106" s="140" t="s">
        <v>722</v>
      </c>
      <c r="G106" s="213" t="s">
        <v>837</v>
      </c>
      <c r="H106" s="131"/>
      <c r="I106" s="223">
        <v>100000</v>
      </c>
      <c r="J106" s="30">
        <f t="shared" si="76"/>
        <v>8158300</v>
      </c>
      <c r="K106" s="1"/>
      <c r="L106" s="31" t="s">
        <v>401</v>
      </c>
      <c r="M106" s="32"/>
      <c r="N106" s="33"/>
      <c r="O106" s="33"/>
      <c r="P106" s="34" t="str">
        <f t="shared" si="69"/>
        <v/>
      </c>
      <c r="Q106" s="30"/>
      <c r="R106" s="30"/>
      <c r="S106" s="30">
        <f t="shared" si="77"/>
        <v>0</v>
      </c>
      <c r="U106" s="33" t="s">
        <v>402</v>
      </c>
      <c r="V106" s="32">
        <f t="shared" si="70"/>
        <v>44924</v>
      </c>
      <c r="W106" s="33">
        <f t="shared" si="71"/>
        <v>97</v>
      </c>
      <c r="X106" s="33" t="str">
        <f t="shared" si="72"/>
        <v>TK.097.12</v>
      </c>
      <c r="Y106" s="33" t="str">
        <f t="shared" si="73"/>
        <v>Dibayar pembelian materai 10rb tanggal 22 Desember 2022</v>
      </c>
      <c r="Z106" s="30">
        <f t="shared" si="74"/>
        <v>0</v>
      </c>
      <c r="AA106" s="30">
        <f t="shared" si="75"/>
        <v>100000</v>
      </c>
      <c r="AB106" s="81">
        <f>nov!AB204</f>
        <v>0</v>
      </c>
      <c r="AD106" s="33" t="s">
        <v>597</v>
      </c>
      <c r="AE106" s="32"/>
      <c r="AF106" s="33"/>
      <c r="AG106" s="33"/>
      <c r="AH106" s="33"/>
      <c r="AI106" s="30"/>
      <c r="AJ106" s="30"/>
      <c r="AK106" s="30">
        <f t="shared" si="78"/>
        <v>0</v>
      </c>
    </row>
    <row r="107" spans="1:37" ht="14.25" customHeight="1" x14ac:dyDescent="0.25">
      <c r="A107" s="213"/>
      <c r="B107" s="334" t="s">
        <v>459</v>
      </c>
      <c r="C107" s="33"/>
      <c r="D107" s="32">
        <v>44924</v>
      </c>
      <c r="E107" s="140">
        <v>98</v>
      </c>
      <c r="F107" s="140" t="s">
        <v>701</v>
      </c>
      <c r="G107" s="213" t="s">
        <v>838</v>
      </c>
      <c r="H107" s="131"/>
      <c r="I107" s="223">
        <v>91300</v>
      </c>
      <c r="J107" s="30">
        <f t="shared" si="76"/>
        <v>8067000</v>
      </c>
      <c r="K107" s="1"/>
      <c r="L107" s="36" t="s">
        <v>458</v>
      </c>
      <c r="M107" s="32"/>
      <c r="N107" s="33"/>
      <c r="O107" s="33"/>
      <c r="P107" s="34" t="str">
        <f t="shared" si="69"/>
        <v/>
      </c>
      <c r="Q107" s="30"/>
      <c r="R107" s="30"/>
      <c r="S107" s="30">
        <f t="shared" si="77"/>
        <v>0</v>
      </c>
      <c r="U107" s="33" t="s">
        <v>459</v>
      </c>
      <c r="V107" s="32">
        <f t="shared" si="70"/>
        <v>44924</v>
      </c>
      <c r="W107" s="33">
        <f t="shared" si="71"/>
        <v>98</v>
      </c>
      <c r="X107" s="33" t="str">
        <f t="shared" si="72"/>
        <v>TK.098.12</v>
      </c>
      <c r="Y107" s="33" t="str">
        <f t="shared" si="73"/>
        <v>Dibayar langganan telepon tanggal 23 Desember 2022</v>
      </c>
      <c r="Z107" s="30">
        <f t="shared" si="74"/>
        <v>0</v>
      </c>
      <c r="AA107" s="30">
        <f t="shared" si="75"/>
        <v>91300</v>
      </c>
      <c r="AB107" s="81">
        <f>nov!AB205</f>
        <v>0</v>
      </c>
      <c r="AD107" s="33" t="s">
        <v>598</v>
      </c>
      <c r="AE107" s="32"/>
      <c r="AF107" s="33"/>
      <c r="AG107" s="33"/>
      <c r="AH107" s="33"/>
      <c r="AI107" s="30"/>
      <c r="AJ107" s="30"/>
      <c r="AK107" s="30">
        <f t="shared" si="78"/>
        <v>0</v>
      </c>
    </row>
    <row r="108" spans="1:37" ht="14.25" customHeight="1" x14ac:dyDescent="0.25">
      <c r="A108" s="213"/>
      <c r="B108" s="334" t="s">
        <v>462</v>
      </c>
      <c r="C108" s="33"/>
      <c r="D108" s="32">
        <v>44924</v>
      </c>
      <c r="E108" s="140">
        <v>99</v>
      </c>
      <c r="F108" s="140" t="s">
        <v>723</v>
      </c>
      <c r="G108" s="213" t="s">
        <v>841</v>
      </c>
      <c r="H108" s="131"/>
      <c r="I108" s="223">
        <v>400000</v>
      </c>
      <c r="J108" s="30">
        <f t="shared" si="76"/>
        <v>7667000</v>
      </c>
      <c r="K108" s="1"/>
      <c r="L108" s="31" t="s">
        <v>461</v>
      </c>
      <c r="M108" s="32"/>
      <c r="N108" s="33"/>
      <c r="O108" s="33"/>
      <c r="P108" s="34" t="str">
        <f t="shared" si="69"/>
        <v/>
      </c>
      <c r="Q108" s="30"/>
      <c r="R108" s="30"/>
      <c r="S108" s="30">
        <f t="shared" si="77"/>
        <v>0</v>
      </c>
      <c r="U108" s="33" t="s">
        <v>462</v>
      </c>
      <c r="V108" s="32">
        <f t="shared" si="70"/>
        <v>44924</v>
      </c>
      <c r="W108" s="33">
        <f t="shared" si="71"/>
        <v>99</v>
      </c>
      <c r="X108" s="33" t="str">
        <f t="shared" si="72"/>
        <v>TK.099.12</v>
      </c>
      <c r="Y108" s="33" t="str">
        <f t="shared" si="73"/>
        <v>Dibayarpembelian mesin bor tanggal 27 Desember 2022</v>
      </c>
      <c r="Z108" s="30">
        <f t="shared" si="74"/>
        <v>0</v>
      </c>
      <c r="AA108" s="30">
        <f t="shared" si="75"/>
        <v>400000</v>
      </c>
      <c r="AB108" s="81">
        <f>nov!AB206</f>
        <v>0</v>
      </c>
      <c r="AD108" s="33" t="s">
        <v>742</v>
      </c>
      <c r="AE108" s="32"/>
      <c r="AF108" s="33"/>
      <c r="AG108" s="33"/>
      <c r="AH108" s="33"/>
      <c r="AI108" s="30"/>
      <c r="AJ108" s="30"/>
      <c r="AK108" s="30">
        <f t="shared" si="78"/>
        <v>0</v>
      </c>
    </row>
    <row r="109" spans="1:37" ht="14.25" customHeight="1" x14ac:dyDescent="0.25">
      <c r="A109" s="213"/>
      <c r="B109" s="334" t="s">
        <v>465</v>
      </c>
      <c r="C109" s="33"/>
      <c r="D109" s="32">
        <v>44924</v>
      </c>
      <c r="E109" s="140">
        <v>100</v>
      </c>
      <c r="F109" s="140" t="s">
        <v>702</v>
      </c>
      <c r="G109" s="213" t="s">
        <v>839</v>
      </c>
      <c r="H109" s="131"/>
      <c r="I109" s="236">
        <v>300000</v>
      </c>
      <c r="J109" s="30">
        <f t="shared" si="76"/>
        <v>7367000</v>
      </c>
      <c r="K109" s="1"/>
      <c r="L109" s="36" t="s">
        <v>464</v>
      </c>
      <c r="M109" s="32"/>
      <c r="N109" s="33"/>
      <c r="O109" s="33"/>
      <c r="P109" s="34" t="str">
        <f t="shared" si="69"/>
        <v/>
      </c>
      <c r="Q109" s="30"/>
      <c r="R109" s="30"/>
      <c r="S109" s="30">
        <f t="shared" si="77"/>
        <v>0</v>
      </c>
      <c r="U109" s="33" t="s">
        <v>465</v>
      </c>
      <c r="V109" s="32">
        <f t="shared" si="70"/>
        <v>44924</v>
      </c>
      <c r="W109" s="33">
        <f t="shared" si="71"/>
        <v>100</v>
      </c>
      <c r="X109" s="33" t="str">
        <f t="shared" si="72"/>
        <v>TK.100.12</v>
      </c>
      <c r="Y109" s="33" t="str">
        <f t="shared" si="73"/>
        <v>Dibayar sewa mobil pencairan dana BOS tahap 2 tanggal 29 Desember 2022</v>
      </c>
      <c r="Z109" s="30">
        <f t="shared" si="74"/>
        <v>0</v>
      </c>
      <c r="AA109" s="30">
        <f t="shared" si="75"/>
        <v>300000</v>
      </c>
      <c r="AB109" s="81">
        <f>nov!AB207</f>
        <v>0</v>
      </c>
      <c r="AD109" s="33" t="s">
        <v>599</v>
      </c>
      <c r="AE109" s="32"/>
      <c r="AF109" s="33"/>
      <c r="AG109" s="33"/>
      <c r="AH109" s="33"/>
      <c r="AI109" s="30"/>
      <c r="AJ109" s="30"/>
      <c r="AK109" s="30">
        <f t="shared" si="78"/>
        <v>0</v>
      </c>
    </row>
    <row r="110" spans="1:37" ht="14.25" customHeight="1" x14ac:dyDescent="0.25">
      <c r="A110" s="213"/>
      <c r="B110" s="334" t="s">
        <v>475</v>
      </c>
      <c r="C110" s="33"/>
      <c r="D110" s="32">
        <v>44924</v>
      </c>
      <c r="E110" s="140">
        <v>101</v>
      </c>
      <c r="F110" s="140" t="s">
        <v>703</v>
      </c>
      <c r="G110" s="213" t="s">
        <v>842</v>
      </c>
      <c r="H110" s="131"/>
      <c r="I110" s="223">
        <v>200000</v>
      </c>
      <c r="J110" s="30">
        <f t="shared" si="76"/>
        <v>7167000</v>
      </c>
      <c r="K110" s="1"/>
      <c r="L110" s="31" t="s">
        <v>474</v>
      </c>
      <c r="M110" s="32"/>
      <c r="N110" s="33"/>
      <c r="O110" s="33"/>
      <c r="P110" s="34" t="str">
        <f t="shared" si="69"/>
        <v/>
      </c>
      <c r="Q110" s="30"/>
      <c r="R110" s="30"/>
      <c r="S110" s="30">
        <f t="shared" si="77"/>
        <v>0</v>
      </c>
      <c r="U110" s="33" t="s">
        <v>475</v>
      </c>
      <c r="V110" s="32">
        <f t="shared" si="70"/>
        <v>44924</v>
      </c>
      <c r="W110" s="33">
        <f t="shared" si="71"/>
        <v>101</v>
      </c>
      <c r="X110" s="33" t="str">
        <f t="shared" si="72"/>
        <v>TK.101.12</v>
      </c>
      <c r="Y110" s="33" t="str">
        <f t="shared" si="73"/>
        <v xml:space="preserve">Dbayar pembelian flash disk 64 gb </v>
      </c>
      <c r="Z110" s="30">
        <f t="shared" si="74"/>
        <v>0</v>
      </c>
      <c r="AA110" s="30">
        <f t="shared" si="75"/>
        <v>200000</v>
      </c>
      <c r="AB110" s="81">
        <f>nov!AB208</f>
        <v>0</v>
      </c>
      <c r="AD110" s="33" t="s">
        <v>600</v>
      </c>
      <c r="AE110" s="32"/>
      <c r="AF110" s="33"/>
      <c r="AG110" s="33"/>
      <c r="AH110" s="33"/>
      <c r="AI110" s="30"/>
      <c r="AJ110" s="30"/>
      <c r="AK110" s="30">
        <f t="shared" si="78"/>
        <v>0</v>
      </c>
    </row>
    <row r="111" spans="1:37" ht="14.25" customHeight="1" x14ac:dyDescent="0.25">
      <c r="A111" s="213"/>
      <c r="B111" s="334" t="s">
        <v>538</v>
      </c>
      <c r="C111" s="33"/>
      <c r="D111" s="32">
        <v>44926</v>
      </c>
      <c r="E111" s="140">
        <v>102</v>
      </c>
      <c r="F111" s="140" t="s">
        <v>704</v>
      </c>
      <c r="G111" s="213" t="s">
        <v>468</v>
      </c>
      <c r="H111" s="131"/>
      <c r="I111" s="223">
        <v>7125000</v>
      </c>
      <c r="J111" s="30">
        <f t="shared" si="76"/>
        <v>42000</v>
      </c>
      <c r="K111" s="1"/>
      <c r="L111" s="36" t="s">
        <v>567</v>
      </c>
      <c r="M111" s="32"/>
      <c r="N111" s="33"/>
      <c r="O111" s="33"/>
      <c r="P111" s="34" t="str">
        <f t="shared" si="69"/>
        <v/>
      </c>
      <c r="Q111" s="30"/>
      <c r="R111" s="30"/>
      <c r="S111" s="30">
        <f t="shared" si="77"/>
        <v>0</v>
      </c>
      <c r="U111" s="33" t="s">
        <v>538</v>
      </c>
      <c r="V111" s="32">
        <f t="shared" si="70"/>
        <v>44926</v>
      </c>
      <c r="W111" s="33">
        <f t="shared" si="71"/>
        <v>102</v>
      </c>
      <c r="X111" s="33" t="str">
        <f t="shared" si="72"/>
        <v>TK.104.12</v>
      </c>
      <c r="Y111" s="33" t="str">
        <f t="shared" si="73"/>
        <v>Dibayar honor guru bulan Desember</v>
      </c>
      <c r="Z111" s="30">
        <f t="shared" si="74"/>
        <v>0</v>
      </c>
      <c r="AA111" s="30">
        <f t="shared" si="75"/>
        <v>7125000</v>
      </c>
      <c r="AB111" s="81">
        <f>nov!AB209</f>
        <v>0</v>
      </c>
      <c r="AD111" s="33" t="s">
        <v>743</v>
      </c>
      <c r="AE111" s="32"/>
      <c r="AF111" s="33"/>
      <c r="AG111" s="33"/>
      <c r="AH111" s="33"/>
      <c r="AI111" s="30"/>
      <c r="AJ111" s="30"/>
      <c r="AK111" s="30">
        <f t="shared" si="78"/>
        <v>0</v>
      </c>
    </row>
    <row r="112" spans="1:37" ht="14.25" customHeight="1" x14ac:dyDescent="0.25">
      <c r="A112" s="213"/>
      <c r="B112" s="334" t="s">
        <v>708</v>
      </c>
      <c r="C112" s="33"/>
      <c r="D112" s="32">
        <v>44926</v>
      </c>
      <c r="E112" s="140">
        <v>103</v>
      </c>
      <c r="F112" s="140" t="s">
        <v>724</v>
      </c>
      <c r="G112" s="213" t="s">
        <v>467</v>
      </c>
      <c r="H112" s="131"/>
      <c r="I112" s="223">
        <v>42000</v>
      </c>
      <c r="J112" s="30">
        <f t="shared" si="76"/>
        <v>0</v>
      </c>
      <c r="K112" s="1"/>
      <c r="L112" s="31" t="s">
        <v>738</v>
      </c>
      <c r="M112" s="32"/>
      <c r="N112" s="33"/>
      <c r="O112" s="33"/>
      <c r="P112" s="34" t="str">
        <f t="shared" si="69"/>
        <v/>
      </c>
      <c r="Q112" s="30"/>
      <c r="R112" s="30"/>
      <c r="S112" s="30">
        <f t="shared" si="77"/>
        <v>0</v>
      </c>
      <c r="U112" s="33" t="s">
        <v>708</v>
      </c>
      <c r="V112" s="32">
        <f t="shared" si="70"/>
        <v>44926</v>
      </c>
      <c r="W112" s="33">
        <f t="shared" si="71"/>
        <v>103</v>
      </c>
      <c r="X112" s="33" t="str">
        <f t="shared" si="72"/>
        <v>TK.103.12</v>
      </c>
      <c r="Y112" s="33" t="str">
        <f t="shared" si="73"/>
        <v xml:space="preserve">Dibayar isi ulang galon </v>
      </c>
      <c r="Z112" s="30">
        <f t="shared" si="74"/>
        <v>0</v>
      </c>
      <c r="AA112" s="30">
        <f t="shared" si="75"/>
        <v>42000</v>
      </c>
      <c r="AB112" s="81">
        <f>nov!AB210</f>
        <v>0</v>
      </c>
      <c r="AD112" s="33" t="s">
        <v>601</v>
      </c>
      <c r="AE112" s="32"/>
      <c r="AF112" s="33"/>
      <c r="AG112" s="33"/>
      <c r="AH112" s="33"/>
      <c r="AI112" s="30"/>
      <c r="AJ112" s="30"/>
      <c r="AK112" s="30">
        <f t="shared" si="78"/>
        <v>0</v>
      </c>
    </row>
    <row r="113" spans="1:37" ht="14.25" hidden="1" customHeight="1" x14ac:dyDescent="0.25">
      <c r="A113" s="213"/>
      <c r="B113" s="334"/>
      <c r="C113" s="33"/>
      <c r="D113" s="141"/>
      <c r="E113" s="140"/>
      <c r="F113" s="140"/>
      <c r="G113" s="213"/>
      <c r="H113" s="131"/>
      <c r="I113" s="223"/>
      <c r="J113" s="30">
        <f t="shared" si="76"/>
        <v>0</v>
      </c>
      <c r="K113" s="1"/>
      <c r="L113" s="36" t="s">
        <v>568</v>
      </c>
      <c r="M113" s="32"/>
      <c r="N113" s="33"/>
      <c r="O113" s="33"/>
      <c r="P113" s="34" t="str">
        <f t="shared" si="69"/>
        <v/>
      </c>
      <c r="Q113" s="30"/>
      <c r="R113" s="30"/>
      <c r="S113" s="30">
        <f t="shared" si="77"/>
        <v>0</v>
      </c>
      <c r="U113" s="33" t="s">
        <v>539</v>
      </c>
      <c r="V113" s="32" t="str">
        <f t="shared" si="70"/>
        <v/>
      </c>
      <c r="W113" s="33" t="str">
        <f t="shared" si="71"/>
        <v/>
      </c>
      <c r="X113" s="33" t="str">
        <f t="shared" si="72"/>
        <v/>
      </c>
      <c r="Y113" s="33" t="str">
        <f t="shared" si="73"/>
        <v/>
      </c>
      <c r="Z113" s="30">
        <f t="shared" si="74"/>
        <v>0</v>
      </c>
      <c r="AA113" s="30">
        <f t="shared" si="75"/>
        <v>0</v>
      </c>
      <c r="AB113" s="81">
        <f>nov!AB211</f>
        <v>0</v>
      </c>
      <c r="AD113" s="33" t="s">
        <v>602</v>
      </c>
      <c r="AE113" s="32"/>
      <c r="AF113" s="33"/>
      <c r="AG113" s="33"/>
      <c r="AH113" s="33"/>
      <c r="AI113" s="30"/>
      <c r="AJ113" s="30"/>
      <c r="AK113" s="30">
        <f t="shared" si="78"/>
        <v>0</v>
      </c>
    </row>
    <row r="114" spans="1:37" ht="14.25" hidden="1" customHeight="1" x14ac:dyDescent="0.25">
      <c r="A114" s="213"/>
      <c r="B114" s="334"/>
      <c r="C114" s="33"/>
      <c r="D114" s="141"/>
      <c r="E114" s="140"/>
      <c r="F114" s="140"/>
      <c r="G114" s="221"/>
      <c r="H114" s="173"/>
      <c r="I114" s="234"/>
      <c r="J114" s="30">
        <f t="shared" si="76"/>
        <v>0</v>
      </c>
      <c r="K114" s="1"/>
      <c r="L114" s="31" t="s">
        <v>569</v>
      </c>
      <c r="M114" s="32"/>
      <c r="N114" s="33"/>
      <c r="O114" s="33"/>
      <c r="P114" s="34" t="str">
        <f t="shared" si="69"/>
        <v/>
      </c>
      <c r="Q114" s="30"/>
      <c r="R114" s="30"/>
      <c r="S114" s="30">
        <f t="shared" si="77"/>
        <v>0</v>
      </c>
      <c r="U114" s="33" t="s">
        <v>540</v>
      </c>
      <c r="V114" s="32" t="str">
        <f t="shared" si="70"/>
        <v/>
      </c>
      <c r="W114" s="33" t="str">
        <f t="shared" si="71"/>
        <v/>
      </c>
      <c r="X114" s="33" t="str">
        <f t="shared" si="72"/>
        <v/>
      </c>
      <c r="Y114" s="33" t="str">
        <f t="shared" si="73"/>
        <v/>
      </c>
      <c r="Z114" s="30">
        <f t="shared" si="74"/>
        <v>0</v>
      </c>
      <c r="AA114" s="30">
        <f t="shared" si="75"/>
        <v>0</v>
      </c>
      <c r="AB114" s="81">
        <f>nov!AB212</f>
        <v>0</v>
      </c>
      <c r="AD114" s="33" t="s">
        <v>603</v>
      </c>
      <c r="AE114" s="32"/>
      <c r="AF114" s="33"/>
      <c r="AG114" s="33"/>
      <c r="AH114" s="33"/>
      <c r="AI114" s="30"/>
      <c r="AJ114" s="30"/>
      <c r="AK114" s="30">
        <f t="shared" si="78"/>
        <v>0</v>
      </c>
    </row>
    <row r="115" spans="1:37" ht="14.25" hidden="1" customHeight="1" x14ac:dyDescent="0.25">
      <c r="A115" s="213"/>
      <c r="B115" s="334"/>
      <c r="C115" s="33"/>
      <c r="D115" s="141"/>
      <c r="E115" s="140"/>
      <c r="F115" s="140"/>
      <c r="G115" s="221"/>
      <c r="H115" s="173"/>
      <c r="I115" s="234"/>
      <c r="J115" s="30">
        <f t="shared" si="76"/>
        <v>0</v>
      </c>
      <c r="K115" s="1"/>
      <c r="L115" s="31" t="s">
        <v>739</v>
      </c>
      <c r="M115" s="32"/>
      <c r="N115" s="33"/>
      <c r="O115" s="33"/>
      <c r="P115" s="34" t="str">
        <f t="shared" si="69"/>
        <v/>
      </c>
      <c r="Q115" s="30"/>
      <c r="R115" s="30"/>
      <c r="S115" s="30">
        <f t="shared" si="77"/>
        <v>0</v>
      </c>
      <c r="U115" s="33" t="s">
        <v>709</v>
      </c>
      <c r="V115" s="32" t="str">
        <f t="shared" si="70"/>
        <v/>
      </c>
      <c r="W115" s="33" t="str">
        <f t="shared" si="71"/>
        <v/>
      </c>
      <c r="X115" s="33" t="str">
        <f t="shared" si="72"/>
        <v/>
      </c>
      <c r="Y115" s="33" t="str">
        <f t="shared" si="73"/>
        <v/>
      </c>
      <c r="Z115" s="30">
        <f t="shared" si="74"/>
        <v>0</v>
      </c>
      <c r="AA115" s="30">
        <f t="shared" si="75"/>
        <v>0</v>
      </c>
      <c r="AB115" s="81">
        <f>nov!AB213</f>
        <v>0</v>
      </c>
      <c r="AD115" s="33" t="s">
        <v>604</v>
      </c>
      <c r="AE115" s="32"/>
      <c r="AF115" s="33"/>
      <c r="AG115" s="33"/>
      <c r="AH115" s="33"/>
      <c r="AI115" s="30"/>
      <c r="AJ115" s="30"/>
      <c r="AK115" s="30">
        <f t="shared" si="78"/>
        <v>0</v>
      </c>
    </row>
    <row r="116" spans="1:37" ht="14.25" hidden="1" customHeight="1" x14ac:dyDescent="0.25">
      <c r="A116" s="213"/>
      <c r="B116" s="334"/>
      <c r="C116" s="33"/>
      <c r="D116" s="141"/>
      <c r="E116" s="140"/>
      <c r="F116" s="140"/>
      <c r="G116" s="221"/>
      <c r="H116" s="173"/>
      <c r="I116" s="234"/>
      <c r="J116" s="30">
        <f t="shared" si="76"/>
        <v>0</v>
      </c>
      <c r="K116" s="1"/>
      <c r="L116" s="36" t="s">
        <v>570</v>
      </c>
      <c r="M116" s="32"/>
      <c r="N116" s="33"/>
      <c r="O116" s="33"/>
      <c r="P116" s="34" t="str">
        <f t="shared" si="69"/>
        <v/>
      </c>
      <c r="Q116" s="30"/>
      <c r="R116" s="30"/>
      <c r="S116" s="30">
        <f t="shared" si="77"/>
        <v>0</v>
      </c>
      <c r="U116" s="33" t="s">
        <v>541</v>
      </c>
      <c r="V116" s="32" t="str">
        <f t="shared" si="70"/>
        <v/>
      </c>
      <c r="W116" s="33" t="str">
        <f t="shared" si="71"/>
        <v/>
      </c>
      <c r="X116" s="33" t="str">
        <f t="shared" si="72"/>
        <v/>
      </c>
      <c r="Y116" s="33" t="str">
        <f t="shared" si="73"/>
        <v/>
      </c>
      <c r="Z116" s="30">
        <f t="shared" si="74"/>
        <v>0</v>
      </c>
      <c r="AA116" s="30">
        <f t="shared" si="75"/>
        <v>0</v>
      </c>
      <c r="AB116" s="81">
        <f>nov!AB214</f>
        <v>0</v>
      </c>
      <c r="AD116" s="33" t="s">
        <v>744</v>
      </c>
      <c r="AE116" s="32"/>
      <c r="AF116" s="33"/>
      <c r="AG116" s="33"/>
      <c r="AH116" s="33"/>
      <c r="AI116" s="30"/>
      <c r="AJ116" s="30"/>
      <c r="AK116" s="30">
        <f t="shared" si="78"/>
        <v>0</v>
      </c>
    </row>
    <row r="117" spans="1:37" ht="14.25" hidden="1" customHeight="1" x14ac:dyDescent="0.25">
      <c r="A117" s="213"/>
      <c r="B117" s="334"/>
      <c r="C117" s="33"/>
      <c r="D117" s="141"/>
      <c r="E117" s="140"/>
      <c r="F117" s="140"/>
      <c r="G117" s="221"/>
      <c r="H117" s="173"/>
      <c r="I117" s="234"/>
      <c r="J117" s="30">
        <f t="shared" si="76"/>
        <v>0</v>
      </c>
      <c r="K117" s="1"/>
      <c r="L117" s="31" t="s">
        <v>571</v>
      </c>
      <c r="M117" s="32"/>
      <c r="N117" s="33"/>
      <c r="O117" s="33"/>
      <c r="P117" s="34" t="str">
        <f t="shared" si="69"/>
        <v/>
      </c>
      <c r="Q117" s="30"/>
      <c r="R117" s="30"/>
      <c r="S117" s="30">
        <f t="shared" si="77"/>
        <v>0</v>
      </c>
      <c r="U117" s="33" t="s">
        <v>542</v>
      </c>
      <c r="V117" s="32" t="str">
        <f t="shared" si="70"/>
        <v/>
      </c>
      <c r="W117" s="33" t="str">
        <f t="shared" si="71"/>
        <v/>
      </c>
      <c r="X117" s="33" t="str">
        <f t="shared" si="72"/>
        <v/>
      </c>
      <c r="Y117" s="33" t="str">
        <f t="shared" si="73"/>
        <v/>
      </c>
      <c r="Z117" s="30">
        <f t="shared" si="74"/>
        <v>0</v>
      </c>
      <c r="AA117" s="30">
        <f t="shared" si="75"/>
        <v>0</v>
      </c>
      <c r="AB117" s="81">
        <f>nov!AB215</f>
        <v>0</v>
      </c>
      <c r="AD117" s="33" t="s">
        <v>605</v>
      </c>
      <c r="AE117" s="32"/>
      <c r="AF117" s="33"/>
      <c r="AG117" s="33"/>
      <c r="AH117" s="33"/>
      <c r="AI117" s="30"/>
      <c r="AJ117" s="30"/>
      <c r="AK117" s="30">
        <f t="shared" si="78"/>
        <v>0</v>
      </c>
    </row>
    <row r="118" spans="1:37" ht="14.25" hidden="1" customHeight="1" x14ac:dyDescent="0.25">
      <c r="A118" s="213"/>
      <c r="B118" s="334"/>
      <c r="C118" s="33"/>
      <c r="D118" s="141"/>
      <c r="E118" s="140"/>
      <c r="F118" s="140"/>
      <c r="G118" s="221"/>
      <c r="H118" s="173"/>
      <c r="I118" s="234"/>
      <c r="J118" s="30">
        <f t="shared" si="76"/>
        <v>0</v>
      </c>
      <c r="K118" s="1"/>
      <c r="L118" s="36" t="s">
        <v>572</v>
      </c>
      <c r="M118" s="32"/>
      <c r="N118" s="33"/>
      <c r="O118" s="33"/>
      <c r="P118" s="34" t="str">
        <f t="shared" si="69"/>
        <v/>
      </c>
      <c r="Q118" s="30"/>
      <c r="R118" s="30"/>
      <c r="S118" s="30">
        <f t="shared" si="77"/>
        <v>0</v>
      </c>
      <c r="U118" s="33" t="s">
        <v>543</v>
      </c>
      <c r="V118" s="32" t="str">
        <f t="shared" si="70"/>
        <v/>
      </c>
      <c r="W118" s="33" t="str">
        <f t="shared" si="71"/>
        <v/>
      </c>
      <c r="X118" s="33" t="str">
        <f t="shared" si="72"/>
        <v/>
      </c>
      <c r="Y118" s="33" t="str">
        <f t="shared" si="73"/>
        <v/>
      </c>
      <c r="Z118" s="30">
        <f t="shared" si="74"/>
        <v>0</v>
      </c>
      <c r="AA118" s="30">
        <f t="shared" si="75"/>
        <v>0</v>
      </c>
      <c r="AB118" s="81">
        <f>nov!AB216</f>
        <v>0</v>
      </c>
      <c r="AD118" s="33" t="s">
        <v>606</v>
      </c>
      <c r="AE118" s="32"/>
      <c r="AF118" s="33"/>
      <c r="AG118" s="33"/>
      <c r="AH118" s="33"/>
      <c r="AI118" s="30"/>
      <c r="AJ118" s="30"/>
      <c r="AK118" s="30">
        <f t="shared" si="78"/>
        <v>0</v>
      </c>
    </row>
    <row r="119" spans="1:37" ht="14.25" hidden="1" customHeight="1" x14ac:dyDescent="0.25">
      <c r="A119" s="213"/>
      <c r="B119" s="334"/>
      <c r="C119" s="33"/>
      <c r="D119" s="141"/>
      <c r="E119" s="140"/>
      <c r="F119" s="140"/>
      <c r="G119" s="221"/>
      <c r="H119" s="173"/>
      <c r="I119" s="234"/>
      <c r="J119" s="30">
        <f t="shared" si="76"/>
        <v>0</v>
      </c>
      <c r="K119" s="1"/>
      <c r="L119" s="31" t="s">
        <v>573</v>
      </c>
      <c r="M119" s="32"/>
      <c r="N119" s="33"/>
      <c r="O119" s="33"/>
      <c r="P119" s="34" t="str">
        <f t="shared" si="69"/>
        <v/>
      </c>
      <c r="Q119" s="30"/>
      <c r="R119" s="30"/>
      <c r="S119" s="30">
        <f t="shared" si="77"/>
        <v>0</v>
      </c>
      <c r="U119" s="33" t="s">
        <v>544</v>
      </c>
      <c r="V119" s="32" t="str">
        <f t="shared" si="70"/>
        <v/>
      </c>
      <c r="W119" s="33" t="str">
        <f t="shared" si="71"/>
        <v/>
      </c>
      <c r="X119" s="33" t="str">
        <f t="shared" si="72"/>
        <v/>
      </c>
      <c r="Y119" s="33" t="str">
        <f t="shared" si="73"/>
        <v/>
      </c>
      <c r="Z119" s="30">
        <f t="shared" si="74"/>
        <v>0</v>
      </c>
      <c r="AA119" s="30">
        <f t="shared" si="75"/>
        <v>0</v>
      </c>
      <c r="AB119" s="81">
        <f>nov!AB217</f>
        <v>0</v>
      </c>
      <c r="AD119" s="33" t="s">
        <v>607</v>
      </c>
      <c r="AE119" s="32"/>
      <c r="AF119" s="33"/>
      <c r="AG119" s="33"/>
      <c r="AH119" s="33"/>
      <c r="AI119" s="30"/>
      <c r="AJ119" s="30"/>
      <c r="AK119" s="30">
        <f t="shared" si="78"/>
        <v>0</v>
      </c>
    </row>
    <row r="120" spans="1:37" ht="14.25" hidden="1" customHeight="1" x14ac:dyDescent="0.25">
      <c r="A120" s="213"/>
      <c r="B120" s="334"/>
      <c r="C120" s="33"/>
      <c r="D120" s="141"/>
      <c r="E120" s="140"/>
      <c r="F120" s="140"/>
      <c r="G120" s="221"/>
      <c r="H120" s="173"/>
      <c r="I120" s="234"/>
      <c r="J120" s="30">
        <f t="shared" si="76"/>
        <v>0</v>
      </c>
      <c r="K120" s="1"/>
      <c r="L120" s="36" t="s">
        <v>740</v>
      </c>
      <c r="M120" s="32"/>
      <c r="N120" s="33"/>
      <c r="O120" s="33"/>
      <c r="P120" s="34" t="str">
        <f t="shared" si="69"/>
        <v/>
      </c>
      <c r="Q120" s="30"/>
      <c r="R120" s="30"/>
      <c r="S120" s="30">
        <f t="shared" si="77"/>
        <v>0</v>
      </c>
      <c r="U120" s="33" t="s">
        <v>710</v>
      </c>
      <c r="V120" s="32" t="str">
        <f t="shared" si="70"/>
        <v/>
      </c>
      <c r="W120" s="33" t="str">
        <f t="shared" si="71"/>
        <v/>
      </c>
      <c r="X120" s="33" t="str">
        <f t="shared" si="72"/>
        <v/>
      </c>
      <c r="Y120" s="33" t="str">
        <f t="shared" si="73"/>
        <v/>
      </c>
      <c r="Z120" s="30">
        <f t="shared" si="74"/>
        <v>0</v>
      </c>
      <c r="AA120" s="30">
        <f t="shared" si="75"/>
        <v>0</v>
      </c>
      <c r="AB120" s="81">
        <f>nov!AB218</f>
        <v>0</v>
      </c>
      <c r="AD120" s="33" t="s">
        <v>608</v>
      </c>
      <c r="AE120" s="32"/>
      <c r="AF120" s="33"/>
      <c r="AG120" s="33"/>
      <c r="AH120" s="33"/>
      <c r="AI120" s="30"/>
      <c r="AJ120" s="30"/>
      <c r="AK120" s="30">
        <f t="shared" si="78"/>
        <v>0</v>
      </c>
    </row>
    <row r="121" spans="1:37" ht="14.25" hidden="1" customHeight="1" x14ac:dyDescent="0.25">
      <c r="A121" s="213"/>
      <c r="B121" s="334"/>
      <c r="C121" s="33"/>
      <c r="D121" s="141"/>
      <c r="E121" s="140"/>
      <c r="F121" s="140"/>
      <c r="G121" s="221"/>
      <c r="H121" s="173"/>
      <c r="I121" s="234"/>
      <c r="J121" s="30">
        <f t="shared" si="76"/>
        <v>0</v>
      </c>
      <c r="K121" s="1"/>
      <c r="L121" s="31" t="s">
        <v>574</v>
      </c>
      <c r="M121" s="32"/>
      <c r="N121" s="33"/>
      <c r="O121" s="33"/>
      <c r="P121" s="34" t="str">
        <f t="shared" si="69"/>
        <v/>
      </c>
      <c r="Q121" s="30"/>
      <c r="R121" s="30"/>
      <c r="S121" s="30">
        <f t="shared" si="77"/>
        <v>0</v>
      </c>
      <c r="U121" s="33" t="s">
        <v>545</v>
      </c>
      <c r="V121" s="32" t="str">
        <f t="shared" si="70"/>
        <v/>
      </c>
      <c r="W121" s="33" t="str">
        <f t="shared" si="71"/>
        <v/>
      </c>
      <c r="X121" s="33" t="str">
        <f t="shared" si="72"/>
        <v/>
      </c>
      <c r="Y121" s="33" t="str">
        <f t="shared" si="73"/>
        <v/>
      </c>
      <c r="Z121" s="30">
        <f t="shared" si="74"/>
        <v>0</v>
      </c>
      <c r="AA121" s="30">
        <f t="shared" si="75"/>
        <v>0</v>
      </c>
      <c r="AB121" s="81">
        <f>nov!AB219</f>
        <v>0</v>
      </c>
      <c r="AD121" s="33" t="s">
        <v>609</v>
      </c>
      <c r="AE121" s="32"/>
      <c r="AF121" s="33"/>
      <c r="AG121" s="33"/>
      <c r="AH121" s="33"/>
      <c r="AI121" s="30"/>
      <c r="AJ121" s="30"/>
      <c r="AK121" s="30">
        <f t="shared" si="78"/>
        <v>0</v>
      </c>
    </row>
    <row r="122" spans="1:37" ht="14.25" hidden="1" customHeight="1" x14ac:dyDescent="0.25">
      <c r="A122" s="213"/>
      <c r="B122" s="334"/>
      <c r="C122" s="33"/>
      <c r="D122" s="141"/>
      <c r="E122" s="140"/>
      <c r="F122" s="140"/>
      <c r="G122" s="221"/>
      <c r="H122" s="173"/>
      <c r="I122" s="234"/>
      <c r="J122" s="30">
        <f t="shared" si="76"/>
        <v>0</v>
      </c>
      <c r="K122" s="1"/>
      <c r="L122" s="36" t="s">
        <v>575</v>
      </c>
      <c r="M122" s="32"/>
      <c r="N122" s="33"/>
      <c r="O122" s="33"/>
      <c r="P122" s="34" t="str">
        <f t="shared" si="69"/>
        <v/>
      </c>
      <c r="Q122" s="30"/>
      <c r="R122" s="30"/>
      <c r="S122" s="30">
        <f t="shared" si="77"/>
        <v>0</v>
      </c>
      <c r="U122" s="33" t="s">
        <v>546</v>
      </c>
      <c r="V122" s="32" t="str">
        <f t="shared" si="70"/>
        <v/>
      </c>
      <c r="W122" s="33" t="str">
        <f t="shared" si="71"/>
        <v/>
      </c>
      <c r="X122" s="33" t="str">
        <f t="shared" si="72"/>
        <v/>
      </c>
      <c r="Y122" s="33" t="str">
        <f t="shared" si="73"/>
        <v/>
      </c>
      <c r="Z122" s="30">
        <f t="shared" si="74"/>
        <v>0</v>
      </c>
      <c r="AA122" s="30">
        <f t="shared" si="75"/>
        <v>0</v>
      </c>
      <c r="AB122" s="81">
        <f>nov!AB220</f>
        <v>0</v>
      </c>
      <c r="AD122" s="33" t="s">
        <v>610</v>
      </c>
      <c r="AE122" s="32"/>
      <c r="AF122" s="33"/>
      <c r="AG122" s="33"/>
      <c r="AH122" s="33"/>
      <c r="AI122" s="30"/>
      <c r="AJ122" s="30"/>
      <c r="AK122" s="30">
        <f t="shared" si="78"/>
        <v>0</v>
      </c>
    </row>
    <row r="123" spans="1:37" ht="14.25" hidden="1" customHeight="1" x14ac:dyDescent="0.25">
      <c r="A123" s="213"/>
      <c r="B123" s="334"/>
      <c r="C123" s="33"/>
      <c r="D123" s="141"/>
      <c r="E123" s="140"/>
      <c r="F123" s="140"/>
      <c r="G123" s="221"/>
      <c r="H123" s="173"/>
      <c r="I123" s="234"/>
      <c r="J123" s="30">
        <f t="shared" si="76"/>
        <v>0</v>
      </c>
      <c r="K123" s="1"/>
      <c r="L123" s="31" t="s">
        <v>576</v>
      </c>
      <c r="M123" s="32"/>
      <c r="N123" s="33"/>
      <c r="O123" s="33"/>
      <c r="P123" s="34" t="str">
        <f t="shared" si="69"/>
        <v/>
      </c>
      <c r="Q123" s="30"/>
      <c r="R123" s="30"/>
      <c r="S123" s="30">
        <f t="shared" si="77"/>
        <v>0</v>
      </c>
      <c r="U123" s="33" t="s">
        <v>547</v>
      </c>
      <c r="V123" s="32" t="str">
        <f t="shared" si="70"/>
        <v/>
      </c>
      <c r="W123" s="33" t="str">
        <f t="shared" si="71"/>
        <v/>
      </c>
      <c r="X123" s="33" t="str">
        <f t="shared" si="72"/>
        <v/>
      </c>
      <c r="Y123" s="33" t="str">
        <f t="shared" si="73"/>
        <v/>
      </c>
      <c r="Z123" s="30">
        <f t="shared" si="74"/>
        <v>0</v>
      </c>
      <c r="AA123" s="30">
        <f t="shared" si="75"/>
        <v>0</v>
      </c>
      <c r="AB123" s="81">
        <f>nov!AB221</f>
        <v>0</v>
      </c>
      <c r="AD123" s="33" t="s">
        <v>745</v>
      </c>
      <c r="AE123" s="32"/>
      <c r="AF123" s="33"/>
      <c r="AG123" s="33"/>
      <c r="AH123" s="33"/>
      <c r="AI123" s="30"/>
      <c r="AJ123" s="30"/>
      <c r="AK123" s="30">
        <f t="shared" si="78"/>
        <v>0</v>
      </c>
    </row>
    <row r="124" spans="1:37" ht="14.25" hidden="1" customHeight="1" x14ac:dyDescent="0.25">
      <c r="A124" s="213"/>
      <c r="B124" s="334"/>
      <c r="C124" s="33"/>
      <c r="D124" s="141"/>
      <c r="E124" s="140"/>
      <c r="F124" s="140"/>
      <c r="G124" s="221"/>
      <c r="H124" s="173"/>
      <c r="I124" s="234"/>
      <c r="J124" s="30">
        <f t="shared" si="76"/>
        <v>0</v>
      </c>
      <c r="K124" s="1"/>
      <c r="L124" s="36" t="s">
        <v>577</v>
      </c>
      <c r="M124" s="32"/>
      <c r="N124" s="33"/>
      <c r="O124" s="33"/>
      <c r="P124" s="34" t="str">
        <f t="shared" si="69"/>
        <v/>
      </c>
      <c r="Q124" s="30"/>
      <c r="R124" s="30"/>
      <c r="S124" s="30">
        <f t="shared" si="77"/>
        <v>0</v>
      </c>
      <c r="U124" s="33" t="s">
        <v>548</v>
      </c>
      <c r="V124" s="32" t="str">
        <f t="shared" si="70"/>
        <v/>
      </c>
      <c r="W124" s="33" t="str">
        <f t="shared" si="71"/>
        <v/>
      </c>
      <c r="X124" s="33" t="str">
        <f t="shared" si="72"/>
        <v/>
      </c>
      <c r="Y124" s="33" t="str">
        <f t="shared" si="73"/>
        <v/>
      </c>
      <c r="Z124" s="30">
        <f t="shared" si="74"/>
        <v>0</v>
      </c>
      <c r="AA124" s="30">
        <f t="shared" si="75"/>
        <v>0</v>
      </c>
      <c r="AB124" s="81">
        <f>nov!AB222</f>
        <v>0</v>
      </c>
      <c r="AD124" s="33" t="s">
        <v>611</v>
      </c>
      <c r="AE124" s="32"/>
      <c r="AF124" s="33"/>
      <c r="AG124" s="33"/>
      <c r="AH124" s="33"/>
      <c r="AI124" s="30"/>
      <c r="AJ124" s="30"/>
      <c r="AK124" s="30">
        <f t="shared" si="78"/>
        <v>0</v>
      </c>
    </row>
    <row r="125" spans="1:37" ht="14.25" hidden="1" customHeight="1" x14ac:dyDescent="0.25">
      <c r="A125" s="213"/>
      <c r="B125" s="334"/>
      <c r="C125" s="33"/>
      <c r="D125" s="141"/>
      <c r="E125" s="140"/>
      <c r="F125" s="140"/>
      <c r="G125" s="221"/>
      <c r="H125" s="173"/>
      <c r="I125" s="234"/>
      <c r="J125" s="30">
        <f t="shared" si="76"/>
        <v>0</v>
      </c>
      <c r="K125" s="1"/>
      <c r="L125" s="31" t="s">
        <v>578</v>
      </c>
      <c r="M125" s="32"/>
      <c r="N125" s="33"/>
      <c r="O125" s="33"/>
      <c r="P125" s="34" t="str">
        <f t="shared" si="69"/>
        <v/>
      </c>
      <c r="Q125" s="30"/>
      <c r="R125" s="30"/>
      <c r="S125" s="30">
        <f t="shared" si="77"/>
        <v>0</v>
      </c>
      <c r="U125" s="33" t="s">
        <v>549</v>
      </c>
      <c r="V125" s="32" t="str">
        <f t="shared" si="70"/>
        <v/>
      </c>
      <c r="W125" s="33" t="str">
        <f t="shared" si="71"/>
        <v/>
      </c>
      <c r="X125" s="33" t="str">
        <f t="shared" si="72"/>
        <v/>
      </c>
      <c r="Y125" s="33" t="str">
        <f t="shared" si="73"/>
        <v/>
      </c>
      <c r="Z125" s="30">
        <f t="shared" si="74"/>
        <v>0</v>
      </c>
      <c r="AA125" s="30">
        <f t="shared" si="75"/>
        <v>0</v>
      </c>
      <c r="AB125" s="81">
        <f>nov!AB223</f>
        <v>0</v>
      </c>
      <c r="AD125" s="33" t="s">
        <v>612</v>
      </c>
      <c r="AE125" s="32"/>
      <c r="AF125" s="33"/>
      <c r="AG125" s="33"/>
      <c r="AH125" s="33"/>
      <c r="AI125" s="30"/>
      <c r="AJ125" s="30"/>
      <c r="AK125" s="30">
        <f t="shared" si="78"/>
        <v>0</v>
      </c>
    </row>
    <row r="126" spans="1:37" ht="14.25" hidden="1" customHeight="1" x14ac:dyDescent="0.25">
      <c r="A126" s="213"/>
      <c r="B126" s="334"/>
      <c r="C126" s="33"/>
      <c r="D126" s="141"/>
      <c r="E126" s="140"/>
      <c r="F126" s="140"/>
      <c r="G126" s="221"/>
      <c r="H126" s="173"/>
      <c r="I126" s="234"/>
      <c r="J126" s="30">
        <f t="shared" si="76"/>
        <v>0</v>
      </c>
      <c r="K126" s="1"/>
      <c r="L126" s="36" t="s">
        <v>579</v>
      </c>
      <c r="M126" s="32"/>
      <c r="N126" s="33"/>
      <c r="O126" s="33"/>
      <c r="P126" s="34" t="str">
        <f t="shared" si="69"/>
        <v/>
      </c>
      <c r="Q126" s="30"/>
      <c r="R126" s="30"/>
      <c r="S126" s="30">
        <f t="shared" si="77"/>
        <v>0</v>
      </c>
      <c r="U126" s="33" t="s">
        <v>550</v>
      </c>
      <c r="V126" s="32" t="str">
        <f t="shared" si="70"/>
        <v/>
      </c>
      <c r="W126" s="33" t="str">
        <f t="shared" si="71"/>
        <v/>
      </c>
      <c r="X126" s="33" t="str">
        <f t="shared" si="72"/>
        <v/>
      </c>
      <c r="Y126" s="33" t="str">
        <f t="shared" si="73"/>
        <v/>
      </c>
      <c r="Z126" s="30">
        <f t="shared" si="74"/>
        <v>0</v>
      </c>
      <c r="AA126" s="30">
        <f t="shared" si="75"/>
        <v>0</v>
      </c>
      <c r="AB126" s="81">
        <f>nov!AB224</f>
        <v>0</v>
      </c>
      <c r="AD126" s="33" t="s">
        <v>613</v>
      </c>
      <c r="AE126" s="32"/>
      <c r="AF126" s="33"/>
      <c r="AG126" s="33"/>
      <c r="AH126" s="33"/>
      <c r="AI126" s="30"/>
      <c r="AJ126" s="30"/>
      <c r="AK126" s="30">
        <f t="shared" si="78"/>
        <v>0</v>
      </c>
    </row>
    <row r="127" spans="1:37" ht="14.25" hidden="1" customHeight="1" x14ac:dyDescent="0.25">
      <c r="A127" s="213"/>
      <c r="B127" s="334"/>
      <c r="C127" s="33"/>
      <c r="D127" s="141"/>
      <c r="E127" s="140"/>
      <c r="F127" s="140"/>
      <c r="G127" s="221"/>
      <c r="H127" s="173"/>
      <c r="I127" s="234"/>
      <c r="J127" s="30">
        <f t="shared" si="76"/>
        <v>0</v>
      </c>
      <c r="K127" s="1"/>
      <c r="L127" s="31" t="s">
        <v>741</v>
      </c>
      <c r="M127" s="32"/>
      <c r="N127" s="33"/>
      <c r="O127" s="33"/>
      <c r="P127" s="34" t="str">
        <f t="shared" si="69"/>
        <v/>
      </c>
      <c r="Q127" s="30"/>
      <c r="R127" s="30"/>
      <c r="S127" s="30">
        <f t="shared" si="77"/>
        <v>0</v>
      </c>
      <c r="U127" s="33" t="s">
        <v>711</v>
      </c>
      <c r="V127" s="32" t="str">
        <f t="shared" si="70"/>
        <v/>
      </c>
      <c r="W127" s="33" t="str">
        <f t="shared" si="71"/>
        <v/>
      </c>
      <c r="X127" s="33" t="str">
        <f t="shared" si="72"/>
        <v/>
      </c>
      <c r="Y127" s="33" t="str">
        <f t="shared" si="73"/>
        <v/>
      </c>
      <c r="Z127" s="30">
        <f t="shared" si="74"/>
        <v>0</v>
      </c>
      <c r="AA127" s="30">
        <f t="shared" si="75"/>
        <v>0</v>
      </c>
      <c r="AB127" s="81">
        <f>nov!AB225</f>
        <v>0</v>
      </c>
      <c r="AD127" s="33" t="s">
        <v>614</v>
      </c>
      <c r="AE127" s="32"/>
      <c r="AF127" s="33"/>
      <c r="AG127" s="33"/>
      <c r="AH127" s="33"/>
      <c r="AI127" s="30"/>
      <c r="AJ127" s="30"/>
      <c r="AK127" s="30">
        <f t="shared" si="78"/>
        <v>0</v>
      </c>
    </row>
    <row r="128" spans="1:37" ht="14.25" hidden="1" customHeight="1" x14ac:dyDescent="0.25">
      <c r="A128" s="213"/>
      <c r="B128" s="334"/>
      <c r="C128" s="33"/>
      <c r="D128" s="141"/>
      <c r="E128" s="140"/>
      <c r="F128" s="140"/>
      <c r="G128" s="221"/>
      <c r="H128" s="173"/>
      <c r="I128" s="234"/>
      <c r="J128" s="30">
        <f t="shared" si="76"/>
        <v>0</v>
      </c>
      <c r="K128" s="1"/>
      <c r="L128" s="36" t="s">
        <v>580</v>
      </c>
      <c r="M128" s="32"/>
      <c r="N128" s="33"/>
      <c r="O128" s="33"/>
      <c r="P128" s="34" t="str">
        <f t="shared" si="69"/>
        <v/>
      </c>
      <c r="Q128" s="30"/>
      <c r="R128" s="30"/>
      <c r="S128" s="30">
        <f t="shared" si="77"/>
        <v>0</v>
      </c>
      <c r="U128" s="33" t="s">
        <v>551</v>
      </c>
      <c r="V128" s="32" t="str">
        <f t="shared" si="70"/>
        <v/>
      </c>
      <c r="W128" s="33" t="str">
        <f t="shared" si="71"/>
        <v/>
      </c>
      <c r="X128" s="33" t="str">
        <f t="shared" si="72"/>
        <v/>
      </c>
      <c r="Y128" s="33" t="str">
        <f t="shared" si="73"/>
        <v/>
      </c>
      <c r="Z128" s="30">
        <f t="shared" si="74"/>
        <v>0</v>
      </c>
      <c r="AA128" s="30">
        <f t="shared" si="75"/>
        <v>0</v>
      </c>
      <c r="AB128" s="81">
        <f>nov!AB226</f>
        <v>0</v>
      </c>
      <c r="AD128" s="33" t="s">
        <v>615</v>
      </c>
      <c r="AE128" s="32"/>
      <c r="AF128" s="33"/>
      <c r="AG128" s="33"/>
      <c r="AH128" s="33"/>
      <c r="AI128" s="30"/>
      <c r="AJ128" s="30"/>
      <c r="AK128" s="30">
        <f t="shared" si="78"/>
        <v>0</v>
      </c>
    </row>
    <row r="129" spans="1:37" ht="14.25" hidden="1" customHeight="1" x14ac:dyDescent="0.25">
      <c r="A129" s="213"/>
      <c r="B129" s="334"/>
      <c r="C129" s="33"/>
      <c r="D129" s="141"/>
      <c r="E129" s="140"/>
      <c r="F129" s="140"/>
      <c r="G129" s="221"/>
      <c r="H129" s="173"/>
      <c r="I129" s="234"/>
      <c r="J129" s="30">
        <f t="shared" si="76"/>
        <v>0</v>
      </c>
      <c r="K129" s="1"/>
      <c r="L129" s="31" t="s">
        <v>581</v>
      </c>
      <c r="M129" s="32"/>
      <c r="N129" s="33"/>
      <c r="O129" s="33"/>
      <c r="P129" s="34" t="str">
        <f t="shared" si="69"/>
        <v/>
      </c>
      <c r="Q129" s="30"/>
      <c r="R129" s="30"/>
      <c r="S129" s="30">
        <f t="shared" si="77"/>
        <v>0</v>
      </c>
      <c r="U129" s="33" t="s">
        <v>552</v>
      </c>
      <c r="V129" s="32" t="str">
        <f t="shared" si="70"/>
        <v/>
      </c>
      <c r="W129" s="33" t="str">
        <f t="shared" si="71"/>
        <v/>
      </c>
      <c r="X129" s="33" t="str">
        <f t="shared" si="72"/>
        <v/>
      </c>
      <c r="Y129" s="33" t="str">
        <f t="shared" si="73"/>
        <v/>
      </c>
      <c r="Z129" s="30">
        <f t="shared" si="74"/>
        <v>0</v>
      </c>
      <c r="AA129" s="30">
        <f t="shared" si="75"/>
        <v>0</v>
      </c>
      <c r="AB129" s="81">
        <f>nov!AB227</f>
        <v>0</v>
      </c>
      <c r="AD129" s="33" t="s">
        <v>616</v>
      </c>
      <c r="AE129" s="32"/>
      <c r="AF129" s="33"/>
      <c r="AG129" s="33"/>
      <c r="AH129" s="33"/>
      <c r="AI129" s="30"/>
      <c r="AJ129" s="30"/>
      <c r="AK129" s="30">
        <f t="shared" si="78"/>
        <v>0</v>
      </c>
    </row>
    <row r="130" spans="1:37" ht="14.25" hidden="1" customHeight="1" x14ac:dyDescent="0.25">
      <c r="A130" s="213"/>
      <c r="B130" s="334"/>
      <c r="C130" s="33"/>
      <c r="D130" s="141"/>
      <c r="E130" s="140"/>
      <c r="F130" s="140"/>
      <c r="G130" s="221"/>
      <c r="H130" s="173"/>
      <c r="I130" s="234"/>
      <c r="J130" s="30">
        <f t="shared" si="76"/>
        <v>0</v>
      </c>
      <c r="K130" s="1"/>
      <c r="L130" s="36" t="s">
        <v>582</v>
      </c>
      <c r="M130" s="32"/>
      <c r="N130" s="33"/>
      <c r="O130" s="33"/>
      <c r="P130" s="34" t="str">
        <f t="shared" si="69"/>
        <v/>
      </c>
      <c r="Q130" s="30"/>
      <c r="R130" s="30"/>
      <c r="S130" s="30">
        <f t="shared" si="77"/>
        <v>0</v>
      </c>
      <c r="U130" s="33" t="s">
        <v>553</v>
      </c>
      <c r="V130" s="32" t="str">
        <f t="shared" si="70"/>
        <v/>
      </c>
      <c r="W130" s="33" t="str">
        <f t="shared" si="71"/>
        <v/>
      </c>
      <c r="X130" s="33" t="str">
        <f t="shared" si="72"/>
        <v/>
      </c>
      <c r="Y130" s="33" t="str">
        <f t="shared" si="73"/>
        <v/>
      </c>
      <c r="Z130" s="30">
        <f t="shared" si="74"/>
        <v>0</v>
      </c>
      <c r="AA130" s="30">
        <f t="shared" si="75"/>
        <v>0</v>
      </c>
      <c r="AB130" s="81">
        <f>nov!AB228</f>
        <v>0</v>
      </c>
      <c r="AD130" s="33" t="s">
        <v>617</v>
      </c>
      <c r="AE130" s="32"/>
      <c r="AF130" s="33"/>
      <c r="AG130" s="33"/>
      <c r="AH130" s="33"/>
      <c r="AI130" s="30"/>
      <c r="AJ130" s="30"/>
      <c r="AK130" s="30">
        <f t="shared" si="78"/>
        <v>0</v>
      </c>
    </row>
    <row r="131" spans="1:37" ht="14.25" hidden="1" customHeight="1" x14ac:dyDescent="0.25">
      <c r="A131" s="213"/>
      <c r="B131" s="334"/>
      <c r="C131" s="33"/>
      <c r="D131" s="141"/>
      <c r="E131" s="140"/>
      <c r="F131" s="140"/>
      <c r="G131" s="221"/>
      <c r="H131" s="173"/>
      <c r="I131" s="234"/>
      <c r="J131" s="30">
        <f t="shared" si="76"/>
        <v>0</v>
      </c>
      <c r="K131" s="1"/>
      <c r="L131" s="31" t="s">
        <v>583</v>
      </c>
      <c r="M131" s="32"/>
      <c r="N131" s="33"/>
      <c r="O131" s="33"/>
      <c r="P131" s="34" t="str">
        <f t="shared" si="69"/>
        <v/>
      </c>
      <c r="Q131" s="30"/>
      <c r="R131" s="30"/>
      <c r="S131" s="30">
        <f t="shared" si="77"/>
        <v>0</v>
      </c>
      <c r="U131" s="33" t="s">
        <v>554</v>
      </c>
      <c r="V131" s="32" t="str">
        <f t="shared" si="70"/>
        <v/>
      </c>
      <c r="W131" s="33" t="str">
        <f t="shared" si="71"/>
        <v/>
      </c>
      <c r="X131" s="33" t="str">
        <f t="shared" si="72"/>
        <v/>
      </c>
      <c r="Y131" s="33" t="str">
        <f t="shared" si="73"/>
        <v/>
      </c>
      <c r="Z131" s="30">
        <f t="shared" si="74"/>
        <v>0</v>
      </c>
      <c r="AA131" s="30">
        <f t="shared" si="75"/>
        <v>0</v>
      </c>
      <c r="AB131" s="81">
        <f>nov!AB229</f>
        <v>0</v>
      </c>
      <c r="AD131" s="33" t="s">
        <v>618</v>
      </c>
      <c r="AE131" s="32"/>
      <c r="AF131" s="33"/>
      <c r="AG131" s="33"/>
      <c r="AH131" s="33"/>
      <c r="AI131" s="30"/>
      <c r="AJ131" s="30"/>
      <c r="AK131" s="30">
        <f t="shared" si="78"/>
        <v>0</v>
      </c>
    </row>
    <row r="132" spans="1:37" ht="14.25" hidden="1" customHeight="1" x14ac:dyDescent="0.25">
      <c r="A132" s="213"/>
      <c r="B132" s="334"/>
      <c r="C132" s="33"/>
      <c r="D132" s="141"/>
      <c r="E132" s="140"/>
      <c r="F132" s="140"/>
      <c r="G132" s="221"/>
      <c r="H132" s="173"/>
      <c r="I132" s="234"/>
      <c r="J132" s="30">
        <f t="shared" si="76"/>
        <v>0</v>
      </c>
      <c r="K132" s="1"/>
      <c r="L132" s="36" t="s">
        <v>584</v>
      </c>
      <c r="M132" s="32"/>
      <c r="N132" s="33"/>
      <c r="O132" s="33"/>
      <c r="P132" s="34" t="str">
        <f t="shared" si="69"/>
        <v/>
      </c>
      <c r="Q132" s="30"/>
      <c r="R132" s="30"/>
      <c r="S132" s="30">
        <f t="shared" si="77"/>
        <v>0</v>
      </c>
      <c r="U132" s="33" t="s">
        <v>555</v>
      </c>
      <c r="V132" s="32" t="str">
        <f t="shared" si="70"/>
        <v/>
      </c>
      <c r="W132" s="33" t="str">
        <f t="shared" si="71"/>
        <v/>
      </c>
      <c r="X132" s="33" t="str">
        <f t="shared" si="72"/>
        <v/>
      </c>
      <c r="Y132" s="33" t="str">
        <f t="shared" si="73"/>
        <v/>
      </c>
      <c r="Z132" s="30">
        <f t="shared" si="74"/>
        <v>0</v>
      </c>
      <c r="AA132" s="30">
        <f t="shared" si="75"/>
        <v>0</v>
      </c>
      <c r="AB132" s="81">
        <f>nov!AB230</f>
        <v>0</v>
      </c>
      <c r="AD132" s="33" t="s">
        <v>619</v>
      </c>
      <c r="AE132" s="32"/>
      <c r="AF132" s="33"/>
      <c r="AG132" s="33"/>
      <c r="AH132" s="33"/>
      <c r="AI132" s="30"/>
      <c r="AJ132" s="30"/>
      <c r="AK132" s="30">
        <f t="shared" si="78"/>
        <v>0</v>
      </c>
    </row>
    <row r="133" spans="1:37" ht="14.25" hidden="1" customHeight="1" x14ac:dyDescent="0.25">
      <c r="A133" s="213"/>
      <c r="B133" s="334"/>
      <c r="C133" s="33"/>
      <c r="D133" s="141"/>
      <c r="E133" s="140"/>
      <c r="F133" s="140"/>
      <c r="G133" s="221"/>
      <c r="H133" s="173"/>
      <c r="I133" s="234"/>
      <c r="J133" s="30">
        <f t="shared" si="76"/>
        <v>0</v>
      </c>
      <c r="K133" s="1"/>
      <c r="L133" s="31" t="s">
        <v>585</v>
      </c>
      <c r="M133" s="32"/>
      <c r="N133" s="33"/>
      <c r="O133" s="33"/>
      <c r="P133" s="34" t="str">
        <f t="shared" si="69"/>
        <v/>
      </c>
      <c r="Q133" s="30"/>
      <c r="R133" s="30"/>
      <c r="S133" s="30">
        <f t="shared" si="77"/>
        <v>0</v>
      </c>
      <c r="U133" s="33" t="s">
        <v>556</v>
      </c>
      <c r="V133" s="32" t="str">
        <f t="shared" si="70"/>
        <v/>
      </c>
      <c r="W133" s="33" t="str">
        <f t="shared" si="71"/>
        <v/>
      </c>
      <c r="X133" s="33" t="str">
        <f t="shared" si="72"/>
        <v/>
      </c>
      <c r="Y133" s="33" t="str">
        <f t="shared" si="73"/>
        <v/>
      </c>
      <c r="Z133" s="30">
        <f t="shared" si="74"/>
        <v>0</v>
      </c>
      <c r="AA133" s="30">
        <f t="shared" si="75"/>
        <v>0</v>
      </c>
      <c r="AB133" s="81">
        <f>nov!AB231</f>
        <v>0</v>
      </c>
      <c r="AD133" s="33" t="s">
        <v>620</v>
      </c>
      <c r="AE133" s="32"/>
      <c r="AF133" s="33"/>
      <c r="AG133" s="33"/>
      <c r="AH133" s="33"/>
      <c r="AI133" s="30"/>
      <c r="AJ133" s="30"/>
      <c r="AK133" s="30">
        <f t="shared" si="78"/>
        <v>0</v>
      </c>
    </row>
    <row r="134" spans="1:37" ht="14.25" hidden="1" customHeight="1" x14ac:dyDescent="0.25">
      <c r="A134" s="213"/>
      <c r="B134" s="334"/>
      <c r="C134" s="33"/>
      <c r="D134" s="141"/>
      <c r="E134" s="140"/>
      <c r="F134" s="140"/>
      <c r="G134" s="221"/>
      <c r="H134" s="173"/>
      <c r="I134" s="234"/>
      <c r="J134" s="30">
        <f t="shared" si="76"/>
        <v>0</v>
      </c>
      <c r="K134" s="1"/>
      <c r="L134" s="36" t="s">
        <v>586</v>
      </c>
      <c r="M134" s="32"/>
      <c r="N134" s="33"/>
      <c r="O134" s="33"/>
      <c r="P134" s="34" t="str">
        <f t="shared" si="69"/>
        <v/>
      </c>
      <c r="Q134" s="30"/>
      <c r="R134" s="30"/>
      <c r="S134" s="30">
        <f t="shared" si="77"/>
        <v>0</v>
      </c>
      <c r="U134" s="33" t="s">
        <v>557</v>
      </c>
      <c r="V134" s="32" t="str">
        <f t="shared" si="70"/>
        <v/>
      </c>
      <c r="W134" s="33" t="str">
        <f t="shared" si="71"/>
        <v/>
      </c>
      <c r="X134" s="33" t="str">
        <f t="shared" si="72"/>
        <v/>
      </c>
      <c r="Y134" s="33" t="str">
        <f t="shared" si="73"/>
        <v/>
      </c>
      <c r="Z134" s="30">
        <f t="shared" si="74"/>
        <v>0</v>
      </c>
      <c r="AA134" s="30">
        <f t="shared" si="75"/>
        <v>0</v>
      </c>
      <c r="AB134" s="81">
        <f>nov!AB232</f>
        <v>0</v>
      </c>
      <c r="AD134" s="33" t="s">
        <v>621</v>
      </c>
      <c r="AE134" s="32"/>
      <c r="AF134" s="33"/>
      <c r="AG134" s="33"/>
      <c r="AH134" s="33"/>
      <c r="AI134" s="30"/>
      <c r="AJ134" s="30"/>
      <c r="AK134" s="30">
        <f t="shared" si="78"/>
        <v>0</v>
      </c>
    </row>
    <row r="135" spans="1:37" ht="14.25" hidden="1" customHeight="1" x14ac:dyDescent="0.25">
      <c r="A135" s="213"/>
      <c r="B135" s="334"/>
      <c r="C135" s="33"/>
      <c r="D135" s="141"/>
      <c r="E135" s="140"/>
      <c r="F135" s="140"/>
      <c r="G135" s="221"/>
      <c r="H135" s="173"/>
      <c r="I135" s="234"/>
      <c r="J135" s="30">
        <f t="shared" si="76"/>
        <v>0</v>
      </c>
      <c r="K135" s="1"/>
      <c r="L135" s="31" t="s">
        <v>587</v>
      </c>
      <c r="M135" s="32"/>
      <c r="N135" s="33"/>
      <c r="O135" s="33"/>
      <c r="P135" s="34" t="str">
        <f t="shared" si="69"/>
        <v/>
      </c>
      <c r="Q135" s="30"/>
      <c r="R135" s="30"/>
      <c r="S135" s="30">
        <f t="shared" si="77"/>
        <v>0</v>
      </c>
      <c r="U135" s="33" t="s">
        <v>558</v>
      </c>
      <c r="V135" s="32" t="str">
        <f t="shared" si="70"/>
        <v/>
      </c>
      <c r="W135" s="33" t="str">
        <f t="shared" si="71"/>
        <v/>
      </c>
      <c r="X135" s="33" t="str">
        <f t="shared" si="72"/>
        <v/>
      </c>
      <c r="Y135" s="33" t="str">
        <f t="shared" si="73"/>
        <v/>
      </c>
      <c r="Z135" s="30">
        <f t="shared" si="74"/>
        <v>0</v>
      </c>
      <c r="AA135" s="30">
        <f t="shared" si="75"/>
        <v>0</v>
      </c>
      <c r="AB135" s="81">
        <f>nov!AB233</f>
        <v>0</v>
      </c>
      <c r="AD135" s="33" t="s">
        <v>622</v>
      </c>
      <c r="AE135" s="32"/>
      <c r="AF135" s="33"/>
      <c r="AG135" s="33"/>
      <c r="AH135" s="33"/>
      <c r="AI135" s="30"/>
      <c r="AJ135" s="30"/>
      <c r="AK135" s="30">
        <f t="shared" si="78"/>
        <v>0</v>
      </c>
    </row>
    <row r="136" spans="1:37" ht="14.25" hidden="1" customHeight="1" x14ac:dyDescent="0.25">
      <c r="A136" s="213"/>
      <c r="B136" s="334"/>
      <c r="C136" s="33"/>
      <c r="D136" s="141"/>
      <c r="E136" s="140"/>
      <c r="F136" s="140"/>
      <c r="G136" s="221"/>
      <c r="H136" s="173"/>
      <c r="I136" s="234"/>
      <c r="J136" s="30">
        <f t="shared" si="76"/>
        <v>0</v>
      </c>
      <c r="K136" s="1"/>
      <c r="L136" s="36" t="s">
        <v>588</v>
      </c>
      <c r="M136" s="32"/>
      <c r="N136" s="33"/>
      <c r="O136" s="33"/>
      <c r="P136" s="34" t="str">
        <f t="shared" si="69"/>
        <v/>
      </c>
      <c r="Q136" s="30"/>
      <c r="R136" s="30"/>
      <c r="S136" s="30">
        <f t="shared" si="77"/>
        <v>0</v>
      </c>
      <c r="U136" s="33" t="s">
        <v>559</v>
      </c>
      <c r="V136" s="32" t="str">
        <f t="shared" si="70"/>
        <v/>
      </c>
      <c r="W136" s="33" t="str">
        <f t="shared" si="71"/>
        <v/>
      </c>
      <c r="X136" s="33" t="str">
        <f t="shared" si="72"/>
        <v/>
      </c>
      <c r="Y136" s="33" t="str">
        <f t="shared" si="73"/>
        <v/>
      </c>
      <c r="Z136" s="30">
        <f t="shared" si="74"/>
        <v>0</v>
      </c>
      <c r="AA136" s="30">
        <f t="shared" si="75"/>
        <v>0</v>
      </c>
      <c r="AB136" s="81">
        <f>nov!AB234</f>
        <v>0</v>
      </c>
      <c r="AD136" s="33" t="s">
        <v>623</v>
      </c>
      <c r="AE136" s="32"/>
      <c r="AF136" s="33"/>
      <c r="AG136" s="33"/>
      <c r="AH136" s="33"/>
      <c r="AI136" s="30"/>
      <c r="AJ136" s="30"/>
      <c r="AK136" s="30">
        <f t="shared" si="78"/>
        <v>0</v>
      </c>
    </row>
    <row r="137" spans="1:37" ht="14.25" hidden="1" customHeight="1" x14ac:dyDescent="0.25">
      <c r="A137" s="213"/>
      <c r="B137" s="334"/>
      <c r="C137" s="33"/>
      <c r="D137" s="141"/>
      <c r="E137" s="140"/>
      <c r="F137" s="140"/>
      <c r="G137" s="221"/>
      <c r="H137" s="173"/>
      <c r="I137" s="234"/>
      <c r="J137" s="30">
        <f t="shared" si="76"/>
        <v>0</v>
      </c>
      <c r="K137" s="1"/>
      <c r="L137" s="31" t="s">
        <v>589</v>
      </c>
      <c r="M137" s="32"/>
      <c r="N137" s="33"/>
      <c r="O137" s="33"/>
      <c r="P137" s="34" t="str">
        <f t="shared" si="69"/>
        <v/>
      </c>
      <c r="Q137" s="30"/>
      <c r="R137" s="30"/>
      <c r="S137" s="30">
        <f t="shared" si="77"/>
        <v>0</v>
      </c>
      <c r="U137" s="33" t="s">
        <v>560</v>
      </c>
      <c r="V137" s="32" t="str">
        <f t="shared" si="70"/>
        <v/>
      </c>
      <c r="W137" s="33" t="str">
        <f t="shared" si="71"/>
        <v/>
      </c>
      <c r="X137" s="33" t="str">
        <f t="shared" si="72"/>
        <v/>
      </c>
      <c r="Y137" s="33" t="str">
        <f t="shared" si="73"/>
        <v/>
      </c>
      <c r="Z137" s="30">
        <f t="shared" si="74"/>
        <v>0</v>
      </c>
      <c r="AA137" s="30">
        <f t="shared" si="75"/>
        <v>0</v>
      </c>
      <c r="AB137" s="81">
        <f>nov!AB235</f>
        <v>0</v>
      </c>
      <c r="AD137" s="33" t="s">
        <v>624</v>
      </c>
      <c r="AE137" s="32"/>
      <c r="AF137" s="33"/>
      <c r="AG137" s="33"/>
      <c r="AH137" s="33"/>
      <c r="AI137" s="30"/>
      <c r="AJ137" s="30"/>
      <c r="AK137" s="30">
        <f t="shared" si="78"/>
        <v>0</v>
      </c>
    </row>
    <row r="138" spans="1:37" ht="14.25" hidden="1" customHeight="1" x14ac:dyDescent="0.25">
      <c r="A138" s="213"/>
      <c r="B138" s="334"/>
      <c r="C138" s="33"/>
      <c r="D138" s="141"/>
      <c r="E138" s="140"/>
      <c r="F138" s="140"/>
      <c r="G138" s="221"/>
      <c r="H138" s="173"/>
      <c r="I138" s="234"/>
      <c r="J138" s="30">
        <f t="shared" si="76"/>
        <v>0</v>
      </c>
      <c r="K138" s="1"/>
      <c r="L138" s="36" t="s">
        <v>590</v>
      </c>
      <c r="M138" s="32"/>
      <c r="N138" s="33"/>
      <c r="O138" s="33"/>
      <c r="P138" s="34" t="str">
        <f t="shared" ref="P138:P142" si="79">IFERROR(VLOOKUP(L138,$A$10:$J$143,7,FALSE),"")</f>
        <v/>
      </c>
      <c r="Q138" s="30"/>
      <c r="R138" s="30"/>
      <c r="S138" s="30">
        <f t="shared" si="77"/>
        <v>0</v>
      </c>
      <c r="U138" s="33" t="s">
        <v>561</v>
      </c>
      <c r="V138" s="32" t="str">
        <f t="shared" ref="V138:V143" si="80">IFERROR(VLOOKUP(U138,$B$10:$J$143,3,FALSE),"")</f>
        <v/>
      </c>
      <c r="W138" s="33" t="str">
        <f t="shared" ref="W138:W142" si="81">IFERROR(VLOOKUP(U138,$B$10:$J$143,4,FALSE),"")</f>
        <v/>
      </c>
      <c r="X138" s="33" t="str">
        <f t="shared" ref="X138:X143" si="82">IFERROR(VLOOKUP(U138,$B$10:$J$143,5,FALSE),"")</f>
        <v/>
      </c>
      <c r="Y138" s="33" t="str">
        <f t="shared" ref="Y138:Y142" si="83">IFERROR(VLOOKUP(U138,$B$10:$J$143,6,FALSE),"")</f>
        <v/>
      </c>
      <c r="Z138" s="30">
        <f t="shared" ref="Z138:Z143" si="84">IFERROR(VLOOKUP(U138,$B$10:$J$143,7,FALSE),0)</f>
        <v>0</v>
      </c>
      <c r="AA138" s="30">
        <f t="shared" ref="AA138:AA142" si="85">IFERROR(VLOOKUP(U138,$B$10:$J$143,8,FALSE),0)</f>
        <v>0</v>
      </c>
      <c r="AB138" s="81">
        <f>nov!AB236</f>
        <v>0</v>
      </c>
      <c r="AD138" s="33" t="s">
        <v>625</v>
      </c>
      <c r="AE138" s="32"/>
      <c r="AF138" s="33"/>
      <c r="AG138" s="33"/>
      <c r="AH138" s="33"/>
      <c r="AI138" s="30"/>
      <c r="AJ138" s="30"/>
      <c r="AK138" s="30">
        <f t="shared" si="78"/>
        <v>0</v>
      </c>
    </row>
    <row r="139" spans="1:37" ht="14.25" hidden="1" customHeight="1" x14ac:dyDescent="0.25">
      <c r="A139" s="213"/>
      <c r="B139" s="334"/>
      <c r="C139" s="33"/>
      <c r="D139" s="141"/>
      <c r="E139" s="140"/>
      <c r="F139" s="140"/>
      <c r="G139" s="221"/>
      <c r="H139" s="173"/>
      <c r="I139" s="234"/>
      <c r="J139" s="30">
        <f t="shared" ref="J139:J142" si="86">J138+H139-I139</f>
        <v>0</v>
      </c>
      <c r="K139" s="1"/>
      <c r="L139" s="31" t="s">
        <v>591</v>
      </c>
      <c r="M139" s="32"/>
      <c r="N139" s="33"/>
      <c r="O139" s="33"/>
      <c r="P139" s="34" t="str">
        <f t="shared" si="79"/>
        <v/>
      </c>
      <c r="Q139" s="30"/>
      <c r="R139" s="30"/>
      <c r="S139" s="30">
        <f t="shared" si="77"/>
        <v>0</v>
      </c>
      <c r="U139" s="33" t="s">
        <v>562</v>
      </c>
      <c r="V139" s="32" t="str">
        <f t="shared" si="80"/>
        <v/>
      </c>
      <c r="W139" s="33" t="str">
        <f t="shared" si="81"/>
        <v/>
      </c>
      <c r="X139" s="33" t="str">
        <f t="shared" si="82"/>
        <v/>
      </c>
      <c r="Y139" s="33" t="str">
        <f t="shared" si="83"/>
        <v/>
      </c>
      <c r="Z139" s="30">
        <f t="shared" si="84"/>
        <v>0</v>
      </c>
      <c r="AA139" s="30">
        <f t="shared" si="85"/>
        <v>0</v>
      </c>
      <c r="AB139" s="81">
        <f>nov!AB237</f>
        <v>0</v>
      </c>
      <c r="AD139" s="33" t="s">
        <v>626</v>
      </c>
      <c r="AE139" s="32"/>
      <c r="AF139" s="33"/>
      <c r="AG139" s="33"/>
      <c r="AH139" s="33"/>
      <c r="AI139" s="30"/>
      <c r="AJ139" s="30"/>
      <c r="AK139" s="30">
        <f t="shared" si="78"/>
        <v>0</v>
      </c>
    </row>
    <row r="140" spans="1:37" ht="14.25" hidden="1" customHeight="1" x14ac:dyDescent="0.25">
      <c r="A140" s="213"/>
      <c r="B140" s="334"/>
      <c r="C140" s="33"/>
      <c r="D140" s="141"/>
      <c r="E140" s="140"/>
      <c r="F140" s="140"/>
      <c r="G140" s="221"/>
      <c r="H140" s="173"/>
      <c r="I140" s="234"/>
      <c r="J140" s="30">
        <f t="shared" si="86"/>
        <v>0</v>
      </c>
      <c r="K140" s="1"/>
      <c r="L140" s="36" t="s">
        <v>592</v>
      </c>
      <c r="M140" s="32"/>
      <c r="N140" s="33"/>
      <c r="O140" s="33"/>
      <c r="P140" s="34" t="str">
        <f t="shared" si="79"/>
        <v/>
      </c>
      <c r="Q140" s="30"/>
      <c r="R140" s="30"/>
      <c r="S140" s="30">
        <f t="shared" si="77"/>
        <v>0</v>
      </c>
      <c r="U140" s="33" t="s">
        <v>563</v>
      </c>
      <c r="V140" s="32" t="str">
        <f t="shared" si="80"/>
        <v/>
      </c>
      <c r="W140" s="33" t="str">
        <f t="shared" si="81"/>
        <v/>
      </c>
      <c r="X140" s="33" t="str">
        <f t="shared" si="82"/>
        <v/>
      </c>
      <c r="Y140" s="33" t="str">
        <f t="shared" si="83"/>
        <v/>
      </c>
      <c r="Z140" s="30">
        <f t="shared" si="84"/>
        <v>0</v>
      </c>
      <c r="AA140" s="30">
        <f t="shared" si="85"/>
        <v>0</v>
      </c>
      <c r="AB140" s="81">
        <f>nov!AB238</f>
        <v>0</v>
      </c>
      <c r="AD140" s="33" t="s">
        <v>627</v>
      </c>
      <c r="AE140" s="32"/>
      <c r="AF140" s="33"/>
      <c r="AG140" s="33"/>
      <c r="AH140" s="33"/>
      <c r="AI140" s="30"/>
      <c r="AJ140" s="30"/>
      <c r="AK140" s="30">
        <f t="shared" si="78"/>
        <v>0</v>
      </c>
    </row>
    <row r="141" spans="1:37" ht="14.25" hidden="1" customHeight="1" x14ac:dyDescent="0.25">
      <c r="A141" s="213"/>
      <c r="B141" s="334"/>
      <c r="C141" s="33"/>
      <c r="D141" s="141"/>
      <c r="E141" s="140"/>
      <c r="F141" s="140"/>
      <c r="G141" s="221"/>
      <c r="H141" s="173"/>
      <c r="I141" s="234"/>
      <c r="J141" s="30">
        <f t="shared" si="86"/>
        <v>0</v>
      </c>
      <c r="K141" s="1"/>
      <c r="L141" s="31" t="s">
        <v>593</v>
      </c>
      <c r="M141" s="32"/>
      <c r="N141" s="33"/>
      <c r="O141" s="33"/>
      <c r="P141" s="34" t="str">
        <f t="shared" si="79"/>
        <v/>
      </c>
      <c r="Q141" s="30"/>
      <c r="R141" s="30"/>
      <c r="S141" s="30">
        <f t="shared" si="77"/>
        <v>0</v>
      </c>
      <c r="U141" s="33" t="s">
        <v>564</v>
      </c>
      <c r="V141" s="32" t="str">
        <f t="shared" si="80"/>
        <v/>
      </c>
      <c r="W141" s="33" t="str">
        <f t="shared" si="81"/>
        <v/>
      </c>
      <c r="X141" s="33" t="str">
        <f t="shared" si="82"/>
        <v/>
      </c>
      <c r="Y141" s="33" t="str">
        <f t="shared" si="83"/>
        <v/>
      </c>
      <c r="Z141" s="30">
        <f t="shared" si="84"/>
        <v>0</v>
      </c>
      <c r="AA141" s="30">
        <f t="shared" si="85"/>
        <v>0</v>
      </c>
      <c r="AB141" s="81">
        <f>nov!AB239</f>
        <v>0</v>
      </c>
      <c r="AD141" s="33" t="s">
        <v>628</v>
      </c>
      <c r="AE141" s="32"/>
      <c r="AF141" s="33"/>
      <c r="AG141" s="33"/>
      <c r="AH141" s="33"/>
      <c r="AI141" s="30"/>
      <c r="AJ141" s="30"/>
      <c r="AK141" s="30">
        <f t="shared" si="78"/>
        <v>0</v>
      </c>
    </row>
    <row r="142" spans="1:37" ht="14.25" hidden="1" customHeight="1" x14ac:dyDescent="0.25">
      <c r="A142" s="213"/>
      <c r="B142" s="334"/>
      <c r="C142" s="33"/>
      <c r="D142" s="141"/>
      <c r="E142" s="140"/>
      <c r="F142" s="140"/>
      <c r="G142" s="221"/>
      <c r="H142" s="173"/>
      <c r="I142" s="234"/>
      <c r="J142" s="30">
        <f t="shared" si="86"/>
        <v>0</v>
      </c>
      <c r="K142" s="1"/>
      <c r="L142" s="36" t="s">
        <v>594</v>
      </c>
      <c r="M142" s="32"/>
      <c r="N142" s="33"/>
      <c r="O142" s="33"/>
      <c r="P142" s="34" t="str">
        <f t="shared" si="79"/>
        <v/>
      </c>
      <c r="Q142" s="30"/>
      <c r="R142" s="30"/>
      <c r="S142" s="30">
        <f t="shared" si="77"/>
        <v>0</v>
      </c>
      <c r="U142" s="33" t="s">
        <v>565</v>
      </c>
      <c r="V142" s="32" t="str">
        <f t="shared" si="80"/>
        <v/>
      </c>
      <c r="W142" s="33" t="str">
        <f t="shared" si="81"/>
        <v/>
      </c>
      <c r="X142" s="33" t="str">
        <f t="shared" si="82"/>
        <v/>
      </c>
      <c r="Y142" s="33" t="str">
        <f t="shared" si="83"/>
        <v/>
      </c>
      <c r="Z142" s="30">
        <f t="shared" si="84"/>
        <v>0</v>
      </c>
      <c r="AA142" s="30">
        <f t="shared" si="85"/>
        <v>0</v>
      </c>
      <c r="AB142" s="81">
        <f>nov!AB240</f>
        <v>0</v>
      </c>
      <c r="AD142" s="33" t="s">
        <v>629</v>
      </c>
      <c r="AE142" s="32"/>
      <c r="AF142" s="33"/>
      <c r="AG142" s="33"/>
      <c r="AH142" s="33"/>
      <c r="AI142" s="30"/>
      <c r="AJ142" s="30"/>
      <c r="AK142" s="30">
        <f t="shared" si="78"/>
        <v>0</v>
      </c>
    </row>
    <row r="143" spans="1:37" ht="14.25" customHeight="1" x14ac:dyDescent="0.25">
      <c r="A143" s="213"/>
      <c r="B143" s="334"/>
      <c r="C143" s="33"/>
      <c r="D143" s="141"/>
      <c r="E143" s="140"/>
      <c r="F143" s="140"/>
      <c r="G143" s="221"/>
      <c r="H143" s="130"/>
      <c r="I143" s="234"/>
      <c r="J143" s="30"/>
      <c r="K143" s="1"/>
      <c r="L143" s="31" t="s">
        <v>595</v>
      </c>
      <c r="M143" s="32" t="str">
        <f>IFERROR(VLOOKUP(L143,$A$10:$J$143,4,FALSE),"")</f>
        <v/>
      </c>
      <c r="N143" s="33" t="str">
        <f>IFERROR(VLOOKUP(L143,$A$10:$J$143,5,FALSE),"")</f>
        <v/>
      </c>
      <c r="O143" s="33" t="str">
        <f>IFERROR(VLOOKUP(L143,$A$10:$J$143,6,FALSE),"")</f>
        <v/>
      </c>
      <c r="P143" s="34" t="str">
        <f>IFERROR(VLOOKUP(L143,$A$10:$J$143,7,FALSE),"")</f>
        <v/>
      </c>
      <c r="Q143" s="30">
        <f>IFERROR(VLOOKUP(L143,$A$10:$J$143,8,FALSE),0)</f>
        <v>0</v>
      </c>
      <c r="R143" s="30">
        <f>IFERROR(VLOOKUP(L143,$A$10:$J$143,9,FALSE),0)</f>
        <v>0</v>
      </c>
      <c r="S143" s="30">
        <f>S94+Q143-R143</f>
        <v>0</v>
      </c>
      <c r="U143" s="33" t="s">
        <v>566</v>
      </c>
      <c r="V143" s="32" t="str">
        <f t="shared" si="80"/>
        <v/>
      </c>
      <c r="W143" s="33"/>
      <c r="X143" s="33" t="str">
        <f t="shared" si="82"/>
        <v/>
      </c>
      <c r="Y143" s="33"/>
      <c r="Z143" s="30">
        <f t="shared" si="84"/>
        <v>0</v>
      </c>
      <c r="AA143" s="30"/>
      <c r="AB143" s="81">
        <f>nov!AB241</f>
        <v>0</v>
      </c>
      <c r="AD143" s="33" t="s">
        <v>630</v>
      </c>
      <c r="AE143" s="32" t="str">
        <f>IFERROR(VLOOKUP(AD143,$C$10:$J$143,2,FALSE),"")</f>
        <v/>
      </c>
      <c r="AF143" s="33" t="str">
        <f>IFERROR(VLOOKUP(AD143,$C$10:$J$143,3,FALSE),"")</f>
        <v/>
      </c>
      <c r="AG143" s="33" t="str">
        <f>IFERROR(VLOOKUP(AD143,$C$10:$J$143,4,FALSE),"")</f>
        <v/>
      </c>
      <c r="AH143" s="33" t="str">
        <f>IFERROR(VLOOKUP(AD143,$C$10:$J$143,5,FALSE),"")</f>
        <v/>
      </c>
      <c r="AI143" s="30">
        <f>IFERROR(VLOOKUP(AD143,$C$10:$J$143,6,FALSE),0)</f>
        <v>0</v>
      </c>
      <c r="AJ143" s="30">
        <f>IFERROR(VLOOKUP(AD143,$C$10:$J$143,7,FALSE),0)</f>
        <v>0</v>
      </c>
      <c r="AK143" s="30">
        <f t="shared" si="78"/>
        <v>0</v>
      </c>
    </row>
    <row r="144" spans="1:37" ht="14.25" customHeight="1" x14ac:dyDescent="0.25">
      <c r="A144" s="336" t="s">
        <v>404</v>
      </c>
      <c r="B144" s="67"/>
      <c r="C144" s="67"/>
      <c r="D144" s="82">
        <v>44926</v>
      </c>
      <c r="E144" s="67"/>
      <c r="F144" s="67"/>
      <c r="G144" s="67"/>
      <c r="H144" s="70">
        <f>SUM(H10:H143)</f>
        <v>0</v>
      </c>
      <c r="I144" s="70">
        <f>SUM(I10:I143)</f>
        <v>85500000</v>
      </c>
      <c r="J144" s="71">
        <f>J143</f>
        <v>0</v>
      </c>
      <c r="K144" s="1"/>
      <c r="L144" s="66" t="s">
        <v>405</v>
      </c>
      <c r="M144" s="67"/>
      <c r="N144" s="67"/>
      <c r="O144" s="67"/>
      <c r="P144" s="67"/>
      <c r="Q144" s="70">
        <f>SUM(Q10:Q143)</f>
        <v>0</v>
      </c>
      <c r="R144" s="70">
        <f>SUM(R10:R143)</f>
        <v>0</v>
      </c>
      <c r="S144" s="71">
        <f>S143</f>
        <v>0</v>
      </c>
      <c r="U144" s="72" t="s">
        <v>406</v>
      </c>
      <c r="V144" s="72"/>
      <c r="W144" s="72"/>
      <c r="X144" s="72"/>
      <c r="Y144" s="72"/>
      <c r="Z144" s="71">
        <f>SUM(Z10:Z143)</f>
        <v>0</v>
      </c>
      <c r="AA144" s="71">
        <f>SUM(AA10:AA143)</f>
        <v>85500000</v>
      </c>
      <c r="AB144" s="71">
        <f>AB143</f>
        <v>0</v>
      </c>
      <c r="AD144" s="305" t="s">
        <v>407</v>
      </c>
      <c r="AE144" s="292"/>
      <c r="AF144" s="292"/>
      <c r="AG144" s="293"/>
      <c r="AH144" s="72" t="str">
        <f>IFERROR(VLOOKUP(AD144,$C$10:$J$143,5,FALSE),"")</f>
        <v/>
      </c>
      <c r="AI144" s="71">
        <f t="shared" ref="AI144:AJ144" si="87">SUM(AI10:AI143)</f>
        <v>0</v>
      </c>
      <c r="AJ144" s="71">
        <f t="shared" si="87"/>
        <v>0</v>
      </c>
      <c r="AK144" s="71">
        <f>AK143</f>
        <v>0</v>
      </c>
    </row>
    <row r="145" spans="1:28" ht="14.25" customHeight="1" x14ac:dyDescent="0.25">
      <c r="D145" s="285"/>
      <c r="E145" s="75">
        <f>J144</f>
        <v>0</v>
      </c>
      <c r="F145" s="76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1:28" ht="14.25" customHeight="1" x14ac:dyDescent="0.25">
      <c r="A146" s="156" t="s">
        <v>534</v>
      </c>
      <c r="B146" s="80"/>
      <c r="D146" s="285"/>
      <c r="E146" s="75"/>
      <c r="F146" s="76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1:28" ht="14.25" customHeight="1" x14ac:dyDescent="0.25">
      <c r="A147" s="83" t="s">
        <v>409</v>
      </c>
      <c r="B147" s="80"/>
      <c r="D147" s="84" t="str">
        <f>P143</f>
        <v/>
      </c>
      <c r="E147" s="75">
        <f>S144</f>
        <v>0</v>
      </c>
      <c r="F147" s="76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1:28" ht="14.25" customHeight="1" x14ac:dyDescent="0.25">
      <c r="A148" s="79" t="s">
        <v>410</v>
      </c>
      <c r="B148" s="80"/>
      <c r="D148" s="84" t="str">
        <f>X143</f>
        <v/>
      </c>
      <c r="E148" s="75">
        <f>AB144</f>
        <v>0</v>
      </c>
      <c r="F148" s="76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1:28" ht="14.25" customHeight="1" x14ac:dyDescent="0.25">
      <c r="A149" s="79" t="s">
        <v>411</v>
      </c>
      <c r="B149" s="80"/>
      <c r="D149" s="79"/>
      <c r="E149" s="78">
        <f>E145-E147-E148</f>
        <v>0</v>
      </c>
      <c r="F149" s="76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1:28" ht="14.25" customHeight="1" x14ac:dyDescent="0.25">
      <c r="A150" s="79" t="s">
        <v>412</v>
      </c>
      <c r="B150" s="80"/>
      <c r="D150" s="79"/>
      <c r="E150" s="77"/>
      <c r="F150" s="76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1:28" ht="14.25" customHeight="1" x14ac:dyDescent="0.25">
      <c r="A151" s="79"/>
      <c r="B151" s="77" t="s">
        <v>413</v>
      </c>
      <c r="D151" s="79"/>
      <c r="E151" s="77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1:28" ht="14.25" customHeight="1" x14ac:dyDescent="0.25">
      <c r="A152" s="79"/>
      <c r="B152" s="80"/>
      <c r="D152" s="79"/>
      <c r="E152" s="77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1:28" ht="14.25" customHeight="1" x14ac:dyDescent="0.25">
      <c r="A153" s="79"/>
      <c r="B153" s="77" t="s">
        <v>229</v>
      </c>
      <c r="D153" s="79"/>
      <c r="E153" s="77"/>
      <c r="F153" s="76" t="s">
        <v>414</v>
      </c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1:28" ht="14.25" customHeight="1" x14ac:dyDescent="0.25">
      <c r="A154" s="79"/>
      <c r="B154" s="77"/>
      <c r="D154" s="79"/>
      <c r="E154" s="77"/>
      <c r="F154" s="76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1:28" ht="14.25" customHeight="1" x14ac:dyDescent="0.25">
      <c r="A155" s="79"/>
      <c r="B155" s="77"/>
      <c r="D155" s="79"/>
      <c r="E155" s="77"/>
      <c r="F155" s="76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1:28" ht="14.25" customHeight="1" x14ac:dyDescent="0.25">
      <c r="A156" s="79"/>
      <c r="B156" s="77"/>
      <c r="D156" s="5"/>
      <c r="F156" s="76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1:28" ht="14.25" customHeight="1" x14ac:dyDescent="0.25">
      <c r="A157" s="79"/>
      <c r="B157" s="281" t="s">
        <v>477</v>
      </c>
      <c r="C157" s="280"/>
      <c r="D157" s="79"/>
      <c r="E157" s="281"/>
      <c r="F157" s="76" t="s">
        <v>478</v>
      </c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1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1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1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  <row r="1002" spans="4:28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</row>
    <row r="1003" spans="4:28" ht="14.25" customHeight="1" x14ac:dyDescent="0.25">
      <c r="D1003" s="5"/>
      <c r="G1003" s="1"/>
      <c r="H1003" s="4"/>
      <c r="I1003" s="4"/>
      <c r="J1003" s="4"/>
      <c r="K1003" s="1"/>
      <c r="M1003" s="5"/>
      <c r="P1003" s="1"/>
      <c r="Q1003" s="4"/>
      <c r="R1003" s="4"/>
      <c r="S1003" s="4"/>
      <c r="Z1003" s="4"/>
      <c r="AA1003" s="4"/>
      <c r="AB1003" s="4"/>
    </row>
    <row r="1004" spans="4:28" ht="14.25" customHeight="1" x14ac:dyDescent="0.25">
      <c r="D1004" s="5"/>
      <c r="G1004" s="1"/>
      <c r="H1004" s="4"/>
      <c r="I1004" s="4"/>
      <c r="J1004" s="4"/>
      <c r="K1004" s="1"/>
      <c r="M1004" s="5"/>
      <c r="P1004" s="1"/>
      <c r="Q1004" s="4"/>
      <c r="R1004" s="4"/>
      <c r="S1004" s="4"/>
      <c r="Z1004" s="4"/>
      <c r="AA1004" s="4"/>
      <c r="AB1004" s="4"/>
    </row>
    <row r="1005" spans="4:28" ht="14.25" customHeight="1" x14ac:dyDescent="0.25">
      <c r="D1005" s="5"/>
      <c r="G1005" s="1"/>
      <c r="H1005" s="4"/>
      <c r="I1005" s="4"/>
      <c r="J1005" s="4"/>
      <c r="K1005" s="1"/>
      <c r="M1005" s="5"/>
      <c r="P1005" s="1"/>
      <c r="Q1005" s="4"/>
      <c r="R1005" s="4"/>
      <c r="S1005" s="4"/>
      <c r="Z1005" s="4"/>
      <c r="AA1005" s="4"/>
      <c r="AB1005" s="4"/>
    </row>
    <row r="1006" spans="4:28" ht="14.25" customHeight="1" x14ac:dyDescent="0.25">
      <c r="D1006" s="5"/>
      <c r="G1006" s="1"/>
      <c r="H1006" s="4"/>
      <c r="I1006" s="4"/>
      <c r="J1006" s="4"/>
      <c r="K1006" s="1"/>
      <c r="M1006" s="5"/>
      <c r="P1006" s="1"/>
      <c r="Q1006" s="4"/>
      <c r="R1006" s="4"/>
      <c r="S1006" s="4"/>
      <c r="Z1006" s="4"/>
      <c r="AA1006" s="4"/>
      <c r="AB1006" s="4"/>
    </row>
    <row r="1007" spans="4:28" ht="14.25" customHeight="1" x14ac:dyDescent="0.25">
      <c r="D1007" s="5"/>
      <c r="G1007" s="1"/>
      <c r="H1007" s="4"/>
      <c r="I1007" s="4"/>
      <c r="J1007" s="4"/>
      <c r="K1007" s="1"/>
      <c r="M1007" s="5"/>
      <c r="P1007" s="1"/>
      <c r="Q1007" s="4"/>
      <c r="R1007" s="4"/>
      <c r="S1007" s="4"/>
      <c r="Z1007" s="4"/>
      <c r="AA1007" s="4"/>
      <c r="AB1007" s="4"/>
    </row>
    <row r="1008" spans="4:28" ht="14.25" customHeight="1" x14ac:dyDescent="0.25">
      <c r="D1008" s="5"/>
      <c r="G1008" s="1"/>
      <c r="H1008" s="4"/>
      <c r="I1008" s="4"/>
      <c r="J1008" s="4"/>
      <c r="K1008" s="1"/>
      <c r="M1008" s="5"/>
      <c r="P1008" s="1"/>
      <c r="Q1008" s="4"/>
      <c r="R1008" s="4"/>
      <c r="S1008" s="4"/>
      <c r="Z1008" s="4"/>
      <c r="AA1008" s="4"/>
      <c r="AB1008" s="4"/>
    </row>
    <row r="1009" spans="4:28" ht="14.25" customHeight="1" x14ac:dyDescent="0.25">
      <c r="D1009" s="5"/>
      <c r="G1009" s="1"/>
      <c r="H1009" s="4"/>
      <c r="I1009" s="4"/>
      <c r="J1009" s="4"/>
      <c r="K1009" s="1"/>
      <c r="M1009" s="5"/>
      <c r="P1009" s="1"/>
      <c r="Q1009" s="4"/>
      <c r="R1009" s="4"/>
      <c r="S1009" s="4"/>
      <c r="Z1009" s="4"/>
      <c r="AA1009" s="4"/>
      <c r="AB1009" s="4"/>
    </row>
    <row r="1010" spans="4:28" ht="14.25" customHeight="1" x14ac:dyDescent="0.25">
      <c r="D1010" s="5"/>
      <c r="G1010" s="1"/>
      <c r="H1010" s="4"/>
      <c r="I1010" s="4"/>
      <c r="J1010" s="4"/>
      <c r="K1010" s="1"/>
      <c r="M1010" s="5"/>
      <c r="P1010" s="1"/>
      <c r="Q1010" s="4"/>
      <c r="R1010" s="4"/>
      <c r="S1010" s="4"/>
      <c r="Z1010" s="4"/>
      <c r="AA1010" s="4"/>
      <c r="AB1010" s="4"/>
    </row>
    <row r="1011" spans="4:28" ht="14.25" customHeight="1" x14ac:dyDescent="0.25">
      <c r="D1011" s="5"/>
      <c r="G1011" s="1"/>
      <c r="H1011" s="4"/>
      <c r="I1011" s="4"/>
      <c r="J1011" s="4"/>
      <c r="K1011" s="1"/>
      <c r="M1011" s="5"/>
      <c r="P1011" s="1"/>
      <c r="Q1011" s="4"/>
      <c r="R1011" s="4"/>
      <c r="S1011" s="4"/>
      <c r="Z1011" s="4"/>
      <c r="AA1011" s="4"/>
      <c r="AB1011" s="4"/>
    </row>
    <row r="1012" spans="4:28" ht="14.25" customHeight="1" x14ac:dyDescent="0.25">
      <c r="D1012" s="5"/>
      <c r="G1012" s="1"/>
      <c r="H1012" s="4"/>
      <c r="I1012" s="4"/>
      <c r="J1012" s="4"/>
      <c r="K1012" s="1"/>
      <c r="M1012" s="5"/>
      <c r="P1012" s="1"/>
      <c r="Q1012" s="4"/>
      <c r="R1012" s="4"/>
      <c r="S1012" s="4"/>
      <c r="Z1012" s="4"/>
      <c r="AA1012" s="4"/>
      <c r="AB1012" s="4"/>
    </row>
    <row r="1013" spans="4:28" ht="14.25" customHeight="1" x14ac:dyDescent="0.25">
      <c r="D1013" s="5"/>
      <c r="G1013" s="1"/>
      <c r="H1013" s="4"/>
      <c r="I1013" s="4"/>
      <c r="J1013" s="4"/>
      <c r="K1013" s="1"/>
      <c r="M1013" s="5"/>
      <c r="P1013" s="1"/>
      <c r="Q1013" s="4"/>
      <c r="R1013" s="4"/>
      <c r="S1013" s="4"/>
      <c r="Z1013" s="4"/>
      <c r="AA1013" s="4"/>
      <c r="AB1013" s="4"/>
    </row>
    <row r="1014" spans="4:28" ht="14.25" customHeight="1" x14ac:dyDescent="0.25">
      <c r="D1014" s="5"/>
      <c r="G1014" s="1"/>
      <c r="H1014" s="4"/>
      <c r="I1014" s="4"/>
      <c r="J1014" s="4"/>
      <c r="K1014" s="1"/>
      <c r="M1014" s="5"/>
      <c r="P1014" s="1"/>
      <c r="Q1014" s="4"/>
      <c r="R1014" s="4"/>
      <c r="S1014" s="4"/>
      <c r="Z1014" s="4"/>
      <c r="AA1014" s="4"/>
      <c r="AB1014" s="4"/>
    </row>
    <row r="1015" spans="4:28" ht="14.25" customHeight="1" x14ac:dyDescent="0.25">
      <c r="D1015" s="5"/>
      <c r="G1015" s="1"/>
      <c r="H1015" s="4"/>
      <c r="I1015" s="4"/>
      <c r="J1015" s="4"/>
      <c r="K1015" s="1"/>
      <c r="M1015" s="5"/>
      <c r="P1015" s="1"/>
      <c r="Q1015" s="4"/>
      <c r="R1015" s="4"/>
      <c r="S1015" s="4"/>
      <c r="Z1015" s="4"/>
      <c r="AA1015" s="4"/>
      <c r="AB1015" s="4"/>
    </row>
    <row r="1016" spans="4:28" ht="14.25" customHeight="1" x14ac:dyDescent="0.25">
      <c r="D1016" s="5"/>
      <c r="G1016" s="1"/>
      <c r="H1016" s="4"/>
      <c r="I1016" s="4"/>
      <c r="J1016" s="4"/>
      <c r="K1016" s="1"/>
      <c r="M1016" s="5"/>
      <c r="P1016" s="1"/>
      <c r="Q1016" s="4"/>
      <c r="R1016" s="4"/>
      <c r="S1016" s="4"/>
      <c r="Z1016" s="4"/>
      <c r="AA1016" s="4"/>
      <c r="AB1016" s="4"/>
    </row>
    <row r="1017" spans="4:28" ht="14.25" customHeight="1" x14ac:dyDescent="0.25">
      <c r="D1017" s="5"/>
      <c r="G1017" s="1"/>
      <c r="H1017" s="4"/>
      <c r="I1017" s="4"/>
      <c r="J1017" s="4"/>
      <c r="K1017" s="1"/>
      <c r="M1017" s="5"/>
      <c r="P1017" s="1"/>
      <c r="Q1017" s="4"/>
      <c r="R1017" s="4"/>
      <c r="S1017" s="4"/>
      <c r="Z1017" s="4"/>
      <c r="AA1017" s="4"/>
      <c r="AB1017" s="4"/>
    </row>
    <row r="1018" spans="4:28" ht="14.25" customHeight="1" x14ac:dyDescent="0.25">
      <c r="D1018" s="5"/>
      <c r="G1018" s="1"/>
      <c r="H1018" s="4"/>
      <c r="I1018" s="4"/>
      <c r="J1018" s="4"/>
      <c r="K1018" s="1"/>
      <c r="M1018" s="5"/>
      <c r="P1018" s="1"/>
      <c r="Q1018" s="4"/>
      <c r="R1018" s="4"/>
      <c r="S1018" s="4"/>
      <c r="Z1018" s="4"/>
      <c r="AA1018" s="4"/>
      <c r="AB1018" s="4"/>
    </row>
    <row r="1019" spans="4:28" ht="14.25" customHeight="1" x14ac:dyDescent="0.25">
      <c r="D1019" s="5"/>
      <c r="G1019" s="1"/>
      <c r="H1019" s="4"/>
      <c r="I1019" s="4"/>
      <c r="J1019" s="4"/>
      <c r="K1019" s="1"/>
      <c r="M1019" s="5"/>
      <c r="P1019" s="1"/>
      <c r="Q1019" s="4"/>
      <c r="R1019" s="4"/>
      <c r="S1019" s="4"/>
      <c r="Z1019" s="4"/>
      <c r="AA1019" s="4"/>
      <c r="AB1019" s="4"/>
    </row>
    <row r="1020" spans="4:28" ht="14.25" customHeight="1" x14ac:dyDescent="0.25">
      <c r="D1020" s="5"/>
      <c r="G1020" s="1"/>
      <c r="H1020" s="4"/>
      <c r="I1020" s="4"/>
      <c r="J1020" s="4"/>
      <c r="K1020" s="1"/>
      <c r="M1020" s="5"/>
      <c r="P1020" s="1"/>
      <c r="Q1020" s="4"/>
      <c r="R1020" s="4"/>
      <c r="S1020" s="4"/>
      <c r="Z1020" s="4"/>
      <c r="AA1020" s="4"/>
      <c r="AB1020" s="4"/>
    </row>
    <row r="1021" spans="4:28" ht="14.25" customHeight="1" x14ac:dyDescent="0.25">
      <c r="D1021" s="5"/>
      <c r="G1021" s="1"/>
      <c r="H1021" s="4"/>
      <c r="I1021" s="4"/>
      <c r="J1021" s="4"/>
      <c r="K1021" s="1"/>
      <c r="M1021" s="5"/>
      <c r="P1021" s="1"/>
      <c r="Q1021" s="4"/>
      <c r="R1021" s="4"/>
      <c r="S1021" s="4"/>
      <c r="Z1021" s="4"/>
      <c r="AA1021" s="4"/>
      <c r="AB1021" s="4"/>
    </row>
    <row r="1022" spans="4:28" ht="14.25" customHeight="1" x14ac:dyDescent="0.25">
      <c r="D1022" s="5"/>
      <c r="G1022" s="1"/>
      <c r="H1022" s="4"/>
      <c r="I1022" s="4"/>
      <c r="J1022" s="4"/>
      <c r="K1022" s="1"/>
      <c r="M1022" s="5"/>
      <c r="P1022" s="1"/>
      <c r="Q1022" s="4"/>
      <c r="R1022" s="4"/>
      <c r="S1022" s="4"/>
      <c r="Z1022" s="4"/>
      <c r="AA1022" s="4"/>
      <c r="AB1022" s="4"/>
    </row>
    <row r="1023" spans="4:28" ht="14.25" customHeight="1" x14ac:dyDescent="0.25">
      <c r="D1023" s="5"/>
      <c r="G1023" s="1"/>
      <c r="H1023" s="4"/>
      <c r="I1023" s="4"/>
      <c r="J1023" s="4"/>
      <c r="K1023" s="1"/>
      <c r="M1023" s="5"/>
      <c r="P1023" s="1"/>
      <c r="Q1023" s="4"/>
      <c r="R1023" s="4"/>
      <c r="S1023" s="4"/>
      <c r="Z1023" s="4"/>
      <c r="AA1023" s="4"/>
      <c r="AB1023" s="4"/>
    </row>
    <row r="1024" spans="4:28" ht="14.25" customHeight="1" x14ac:dyDescent="0.25">
      <c r="D1024" s="5"/>
      <c r="G1024" s="1"/>
      <c r="H1024" s="4"/>
      <c r="I1024" s="4"/>
      <c r="J1024" s="4"/>
      <c r="K1024" s="1"/>
      <c r="M1024" s="5"/>
      <c r="P1024" s="1"/>
      <c r="Q1024" s="4"/>
      <c r="R1024" s="4"/>
      <c r="S1024" s="4"/>
      <c r="Z1024" s="4"/>
      <c r="AA1024" s="4"/>
      <c r="AB1024" s="4"/>
    </row>
    <row r="1025" spans="4:28" ht="14.25" customHeight="1" x14ac:dyDescent="0.25">
      <c r="D1025" s="5"/>
      <c r="G1025" s="1"/>
      <c r="H1025" s="4"/>
      <c r="I1025" s="4"/>
      <c r="J1025" s="4"/>
      <c r="K1025" s="1"/>
      <c r="M1025" s="5"/>
      <c r="P1025" s="1"/>
      <c r="Q1025" s="4"/>
      <c r="R1025" s="4"/>
      <c r="S1025" s="4"/>
      <c r="Z1025" s="4"/>
      <c r="AA1025" s="4"/>
      <c r="AB1025" s="4"/>
    </row>
    <row r="1026" spans="4:28" ht="14.25" customHeight="1" x14ac:dyDescent="0.25">
      <c r="D1026" s="5"/>
      <c r="G1026" s="1"/>
      <c r="H1026" s="4"/>
      <c r="I1026" s="4"/>
      <c r="J1026" s="4"/>
      <c r="K1026" s="1"/>
      <c r="M1026" s="5"/>
      <c r="P1026" s="1"/>
      <c r="Q1026" s="4"/>
      <c r="R1026" s="4"/>
      <c r="S1026" s="4"/>
      <c r="Z1026" s="4"/>
      <c r="AA1026" s="4"/>
      <c r="AB1026" s="4"/>
    </row>
    <row r="1027" spans="4:28" ht="14.25" customHeight="1" x14ac:dyDescent="0.25">
      <c r="D1027" s="5"/>
      <c r="G1027" s="1"/>
      <c r="H1027" s="4"/>
      <c r="I1027" s="4"/>
      <c r="J1027" s="4"/>
      <c r="K1027" s="1"/>
      <c r="M1027" s="5"/>
      <c r="P1027" s="1"/>
      <c r="Q1027" s="4"/>
      <c r="R1027" s="4"/>
      <c r="S1027" s="4"/>
      <c r="Z1027" s="4"/>
      <c r="AA1027" s="4"/>
      <c r="AB1027" s="4"/>
    </row>
    <row r="1028" spans="4:28" ht="14.25" customHeight="1" x14ac:dyDescent="0.25">
      <c r="D1028" s="5"/>
      <c r="G1028" s="1"/>
      <c r="H1028" s="4"/>
      <c r="I1028" s="4"/>
      <c r="J1028" s="4"/>
      <c r="K1028" s="1"/>
      <c r="M1028" s="5"/>
      <c r="P1028" s="1"/>
      <c r="Q1028" s="4"/>
      <c r="R1028" s="4"/>
      <c r="S1028" s="4"/>
      <c r="Z1028" s="4"/>
      <c r="AA1028" s="4"/>
      <c r="AB1028" s="4"/>
    </row>
    <row r="1029" spans="4:28" ht="14.25" customHeight="1" x14ac:dyDescent="0.25">
      <c r="D1029" s="5"/>
      <c r="G1029" s="1"/>
      <c r="H1029" s="4"/>
      <c r="I1029" s="4"/>
      <c r="J1029" s="4"/>
      <c r="K1029" s="1"/>
      <c r="M1029" s="5"/>
      <c r="P1029" s="1"/>
      <c r="Q1029" s="4"/>
      <c r="R1029" s="4"/>
      <c r="S1029" s="4"/>
      <c r="Z1029" s="4"/>
      <c r="AA1029" s="4"/>
      <c r="AB1029" s="4"/>
    </row>
    <row r="1030" spans="4:28" ht="14.25" customHeight="1" x14ac:dyDescent="0.25">
      <c r="D1030" s="5"/>
      <c r="G1030" s="1"/>
      <c r="H1030" s="4"/>
      <c r="I1030" s="4"/>
      <c r="J1030" s="4"/>
      <c r="K1030" s="1"/>
      <c r="M1030" s="5"/>
      <c r="P1030" s="1"/>
      <c r="Q1030" s="4"/>
      <c r="R1030" s="4"/>
      <c r="S1030" s="4"/>
      <c r="Z1030" s="4"/>
      <c r="AA1030" s="4"/>
      <c r="AB1030" s="4"/>
    </row>
    <row r="1031" spans="4:28" ht="14.25" customHeight="1" x14ac:dyDescent="0.25">
      <c r="D1031" s="5"/>
      <c r="G1031" s="1"/>
      <c r="H1031" s="4"/>
      <c r="I1031" s="4"/>
      <c r="J1031" s="4"/>
      <c r="K1031" s="1"/>
      <c r="M1031" s="5"/>
      <c r="P1031" s="1"/>
      <c r="Q1031" s="4"/>
      <c r="R1031" s="4"/>
      <c r="S1031" s="4"/>
      <c r="Z1031" s="4"/>
      <c r="AA1031" s="4"/>
      <c r="AB1031" s="4"/>
    </row>
    <row r="1032" spans="4:28" ht="14.25" customHeight="1" x14ac:dyDescent="0.25">
      <c r="D1032" s="5"/>
      <c r="G1032" s="1"/>
      <c r="H1032" s="4"/>
      <c r="I1032" s="4"/>
      <c r="J1032" s="4"/>
      <c r="K1032" s="1"/>
      <c r="M1032" s="5"/>
      <c r="P1032" s="1"/>
      <c r="Q1032" s="4"/>
      <c r="R1032" s="4"/>
      <c r="S1032" s="4"/>
      <c r="Z1032" s="4"/>
      <c r="AA1032" s="4"/>
      <c r="AB1032" s="4"/>
    </row>
    <row r="1033" spans="4:28" ht="14.25" customHeight="1" x14ac:dyDescent="0.25">
      <c r="D1033" s="5"/>
      <c r="G1033" s="1"/>
      <c r="H1033" s="4"/>
      <c r="I1033" s="4"/>
      <c r="J1033" s="4"/>
      <c r="K1033" s="1"/>
      <c r="M1033" s="5"/>
      <c r="P1033" s="1"/>
      <c r="Q1033" s="4"/>
      <c r="R1033" s="4"/>
      <c r="S1033" s="4"/>
      <c r="Z1033" s="4"/>
      <c r="AA1033" s="4"/>
      <c r="AB1033" s="4"/>
    </row>
    <row r="1034" spans="4:28" ht="14.25" customHeight="1" x14ac:dyDescent="0.25">
      <c r="D1034" s="5"/>
      <c r="G1034" s="1"/>
      <c r="H1034" s="4"/>
      <c r="I1034" s="4"/>
      <c r="J1034" s="4"/>
      <c r="K1034" s="1"/>
      <c r="M1034" s="5"/>
      <c r="P1034" s="1"/>
      <c r="Q1034" s="4"/>
      <c r="R1034" s="4"/>
      <c r="S1034" s="4"/>
      <c r="Z1034" s="4"/>
      <c r="AA1034" s="4"/>
      <c r="AB1034" s="4"/>
    </row>
    <row r="1035" spans="4:28" ht="14.25" customHeight="1" x14ac:dyDescent="0.25">
      <c r="D1035" s="5"/>
      <c r="G1035" s="1"/>
      <c r="H1035" s="4"/>
      <c r="I1035" s="4"/>
      <c r="J1035" s="4"/>
      <c r="K1035" s="1"/>
      <c r="M1035" s="5"/>
      <c r="P1035" s="1"/>
      <c r="Q1035" s="4"/>
      <c r="R1035" s="4"/>
      <c r="S1035" s="4"/>
      <c r="Z1035" s="4"/>
      <c r="AA1035" s="4"/>
      <c r="AB1035" s="4"/>
    </row>
  </sheetData>
  <autoFilter ref="A8:AW144" xr:uid="{00000000-0009-0000-0000-00000B000000}"/>
  <mergeCells count="13">
    <mergeCell ref="AP11:AQ11"/>
    <mergeCell ref="AP12:AQ12"/>
    <mergeCell ref="AD144:AG144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honeticPr fontId="22" type="noConversion"/>
  <conditionalFormatting sqref="G17 G71:G75">
    <cfRule type="containsText" dxfId="189" priority="256" operator="containsText" text="akm">
      <formula>NOT(ISERROR(SEARCH(("akm"),(G17))))</formula>
    </cfRule>
  </conditionalFormatting>
  <conditionalFormatting sqref="G20">
    <cfRule type="containsText" dxfId="188" priority="254" operator="containsText" text="akm">
      <formula>NOT(ISERROR(SEARCH(("akm"),(G20))))</formula>
    </cfRule>
  </conditionalFormatting>
  <conditionalFormatting sqref="G22">
    <cfRule type="containsText" dxfId="187" priority="253" operator="containsText" text="akm">
      <formula>NOT(ISERROR(SEARCH(("akm"),(G22))))</formula>
    </cfRule>
  </conditionalFormatting>
  <conditionalFormatting sqref="H29:H30">
    <cfRule type="duplicateValues" dxfId="186" priority="249"/>
  </conditionalFormatting>
  <conditionalFormatting sqref="H29:H30">
    <cfRule type="duplicateValues" dxfId="185" priority="250"/>
  </conditionalFormatting>
  <conditionalFormatting sqref="H31">
    <cfRule type="duplicateValues" dxfId="184" priority="247"/>
  </conditionalFormatting>
  <conditionalFormatting sqref="H31">
    <cfRule type="duplicateValues" dxfId="183" priority="248"/>
  </conditionalFormatting>
  <conditionalFormatting sqref="H16">
    <cfRule type="duplicateValues" dxfId="182" priority="246"/>
  </conditionalFormatting>
  <conditionalFormatting sqref="H28">
    <cfRule type="duplicateValues" dxfId="181" priority="244"/>
  </conditionalFormatting>
  <conditionalFormatting sqref="H28">
    <cfRule type="duplicateValues" dxfId="180" priority="245"/>
  </conditionalFormatting>
  <conditionalFormatting sqref="H32">
    <cfRule type="duplicateValues" dxfId="179" priority="238"/>
  </conditionalFormatting>
  <conditionalFormatting sqref="H32">
    <cfRule type="duplicateValues" dxfId="178" priority="239"/>
  </conditionalFormatting>
  <conditionalFormatting sqref="H29:H30">
    <cfRule type="duplicateValues" dxfId="177" priority="236"/>
  </conditionalFormatting>
  <conditionalFormatting sqref="H29:H30">
    <cfRule type="duplicateValues" dxfId="176" priority="237"/>
  </conditionalFormatting>
  <conditionalFormatting sqref="H31">
    <cfRule type="duplicateValues" dxfId="175" priority="234"/>
  </conditionalFormatting>
  <conditionalFormatting sqref="H31">
    <cfRule type="duplicateValues" dxfId="174" priority="235"/>
  </conditionalFormatting>
  <conditionalFormatting sqref="H32">
    <cfRule type="duplicateValues" dxfId="173" priority="230"/>
  </conditionalFormatting>
  <conditionalFormatting sqref="H32">
    <cfRule type="duplicateValues" dxfId="172" priority="231"/>
  </conditionalFormatting>
  <conditionalFormatting sqref="H29:H30">
    <cfRule type="duplicateValues" dxfId="171" priority="228"/>
  </conditionalFormatting>
  <conditionalFormatting sqref="H29:H30">
    <cfRule type="duplicateValues" dxfId="170" priority="229"/>
  </conditionalFormatting>
  <conditionalFormatting sqref="H31">
    <cfRule type="duplicateValues" dxfId="169" priority="226"/>
  </conditionalFormatting>
  <conditionalFormatting sqref="H31">
    <cfRule type="duplicateValues" dxfId="168" priority="227"/>
  </conditionalFormatting>
  <conditionalFormatting sqref="H31">
    <cfRule type="duplicateValues" dxfId="167" priority="224"/>
  </conditionalFormatting>
  <conditionalFormatting sqref="H31">
    <cfRule type="duplicateValues" dxfId="166" priority="225"/>
  </conditionalFormatting>
  <conditionalFormatting sqref="H33">
    <cfRule type="duplicateValues" dxfId="165" priority="222"/>
  </conditionalFormatting>
  <conditionalFormatting sqref="H33">
    <cfRule type="duplicateValues" dxfId="164" priority="223"/>
  </conditionalFormatting>
  <conditionalFormatting sqref="H32">
    <cfRule type="duplicateValues" dxfId="163" priority="218"/>
  </conditionalFormatting>
  <conditionalFormatting sqref="H32">
    <cfRule type="duplicateValues" dxfId="162" priority="219"/>
  </conditionalFormatting>
  <conditionalFormatting sqref="H28">
    <cfRule type="duplicateValues" dxfId="161" priority="216"/>
  </conditionalFormatting>
  <conditionalFormatting sqref="H28">
    <cfRule type="duplicateValues" dxfId="160" priority="217"/>
  </conditionalFormatting>
  <conditionalFormatting sqref="H29:H30">
    <cfRule type="duplicateValues" dxfId="159" priority="210"/>
  </conditionalFormatting>
  <conditionalFormatting sqref="H29:H30">
    <cfRule type="duplicateValues" dxfId="158" priority="211"/>
  </conditionalFormatting>
  <conditionalFormatting sqref="H29:H30">
    <cfRule type="duplicateValues" dxfId="157" priority="208"/>
  </conditionalFormatting>
  <conditionalFormatting sqref="H29:H30">
    <cfRule type="duplicateValues" dxfId="156" priority="209"/>
  </conditionalFormatting>
  <conditionalFormatting sqref="H31">
    <cfRule type="duplicateValues" dxfId="155" priority="206"/>
  </conditionalFormatting>
  <conditionalFormatting sqref="H31">
    <cfRule type="duplicateValues" dxfId="154" priority="207"/>
  </conditionalFormatting>
  <conditionalFormatting sqref="H28">
    <cfRule type="duplicateValues" dxfId="153" priority="204"/>
  </conditionalFormatting>
  <conditionalFormatting sqref="H28">
    <cfRule type="duplicateValues" dxfId="152" priority="205"/>
  </conditionalFormatting>
  <conditionalFormatting sqref="H29:H30">
    <cfRule type="duplicateValues" dxfId="151" priority="200"/>
  </conditionalFormatting>
  <conditionalFormatting sqref="H29:H30">
    <cfRule type="duplicateValues" dxfId="150" priority="201"/>
  </conditionalFormatting>
  <conditionalFormatting sqref="H31">
    <cfRule type="duplicateValues" dxfId="149" priority="198"/>
  </conditionalFormatting>
  <conditionalFormatting sqref="H31">
    <cfRule type="duplicateValues" dxfId="148" priority="199"/>
  </conditionalFormatting>
  <conditionalFormatting sqref="H28">
    <cfRule type="duplicateValues" dxfId="147" priority="196"/>
  </conditionalFormatting>
  <conditionalFormatting sqref="H28">
    <cfRule type="duplicateValues" dxfId="146" priority="197"/>
  </conditionalFormatting>
  <conditionalFormatting sqref="H32">
    <cfRule type="duplicateValues" dxfId="145" priority="190"/>
  </conditionalFormatting>
  <conditionalFormatting sqref="H32">
    <cfRule type="duplicateValues" dxfId="144" priority="191"/>
  </conditionalFormatting>
  <conditionalFormatting sqref="H29:H30">
    <cfRule type="duplicateValues" dxfId="143" priority="188"/>
  </conditionalFormatting>
  <conditionalFormatting sqref="H29:H30">
    <cfRule type="duplicateValues" dxfId="142" priority="189"/>
  </conditionalFormatting>
  <conditionalFormatting sqref="H31">
    <cfRule type="duplicateValues" dxfId="141" priority="186"/>
  </conditionalFormatting>
  <conditionalFormatting sqref="H31">
    <cfRule type="duplicateValues" dxfId="140" priority="187"/>
  </conditionalFormatting>
  <conditionalFormatting sqref="H28">
    <cfRule type="duplicateValues" dxfId="139" priority="184"/>
  </conditionalFormatting>
  <conditionalFormatting sqref="H28">
    <cfRule type="duplicateValues" dxfId="138" priority="185"/>
  </conditionalFormatting>
  <conditionalFormatting sqref="H29:H30">
    <cfRule type="duplicateValues" dxfId="137" priority="178"/>
  </conditionalFormatting>
  <conditionalFormatting sqref="H29:H30">
    <cfRule type="duplicateValues" dxfId="136" priority="179"/>
  </conditionalFormatting>
  <conditionalFormatting sqref="H29:H30">
    <cfRule type="duplicateValues" dxfId="135" priority="176"/>
  </conditionalFormatting>
  <conditionalFormatting sqref="H29:H30">
    <cfRule type="duplicateValues" dxfId="134" priority="177"/>
  </conditionalFormatting>
  <conditionalFormatting sqref="H31">
    <cfRule type="duplicateValues" dxfId="133" priority="174"/>
  </conditionalFormatting>
  <conditionalFormatting sqref="H31">
    <cfRule type="duplicateValues" dxfId="132" priority="175"/>
  </conditionalFormatting>
  <conditionalFormatting sqref="H28">
    <cfRule type="duplicateValues" dxfId="131" priority="172"/>
  </conditionalFormatting>
  <conditionalFormatting sqref="H28">
    <cfRule type="duplicateValues" dxfId="130" priority="173"/>
  </conditionalFormatting>
  <conditionalFormatting sqref="H29:H30">
    <cfRule type="duplicateValues" dxfId="129" priority="168"/>
  </conditionalFormatting>
  <conditionalFormatting sqref="H29:H30">
    <cfRule type="duplicateValues" dxfId="128" priority="169"/>
  </conditionalFormatting>
  <conditionalFormatting sqref="H31">
    <cfRule type="duplicateValues" dxfId="127" priority="166"/>
  </conditionalFormatting>
  <conditionalFormatting sqref="H31">
    <cfRule type="duplicateValues" dxfId="126" priority="167"/>
  </conditionalFormatting>
  <conditionalFormatting sqref="H28">
    <cfRule type="duplicateValues" dxfId="125" priority="164"/>
  </conditionalFormatting>
  <conditionalFormatting sqref="H28">
    <cfRule type="duplicateValues" dxfId="124" priority="165"/>
  </conditionalFormatting>
  <conditionalFormatting sqref="H29:H30">
    <cfRule type="duplicateValues" dxfId="123" priority="158"/>
  </conditionalFormatting>
  <conditionalFormatting sqref="H29:H30">
    <cfRule type="duplicateValues" dxfId="122" priority="159"/>
  </conditionalFormatting>
  <conditionalFormatting sqref="H31">
    <cfRule type="duplicateValues" dxfId="121" priority="156"/>
  </conditionalFormatting>
  <conditionalFormatting sqref="H31">
    <cfRule type="duplicateValues" dxfId="120" priority="157"/>
  </conditionalFormatting>
  <conditionalFormatting sqref="H29:H30">
    <cfRule type="duplicateValues" dxfId="119" priority="152"/>
  </conditionalFormatting>
  <conditionalFormatting sqref="H29:H30">
    <cfRule type="duplicateValues" dxfId="118" priority="153"/>
  </conditionalFormatting>
  <conditionalFormatting sqref="H27">
    <cfRule type="duplicateValues" dxfId="117" priority="150"/>
  </conditionalFormatting>
  <conditionalFormatting sqref="H27">
    <cfRule type="duplicateValues" dxfId="116" priority="151"/>
  </conditionalFormatting>
  <conditionalFormatting sqref="H28">
    <cfRule type="duplicateValues" dxfId="115" priority="148"/>
  </conditionalFormatting>
  <conditionalFormatting sqref="H28">
    <cfRule type="duplicateValues" dxfId="114" priority="149"/>
  </conditionalFormatting>
  <conditionalFormatting sqref="H28">
    <cfRule type="duplicateValues" dxfId="113" priority="146"/>
  </conditionalFormatting>
  <conditionalFormatting sqref="H28">
    <cfRule type="duplicateValues" dxfId="112" priority="147"/>
  </conditionalFormatting>
  <conditionalFormatting sqref="H29:H30">
    <cfRule type="duplicateValues" dxfId="111" priority="140"/>
  </conditionalFormatting>
  <conditionalFormatting sqref="H29:H30">
    <cfRule type="duplicateValues" dxfId="110" priority="141"/>
  </conditionalFormatting>
  <conditionalFormatting sqref="H28">
    <cfRule type="duplicateValues" dxfId="109" priority="138"/>
  </conditionalFormatting>
  <conditionalFormatting sqref="H28">
    <cfRule type="duplicateValues" dxfId="108" priority="139"/>
  </conditionalFormatting>
  <conditionalFormatting sqref="H29:H30">
    <cfRule type="duplicateValues" dxfId="107" priority="132"/>
  </conditionalFormatting>
  <conditionalFormatting sqref="H29:H30">
    <cfRule type="duplicateValues" dxfId="106" priority="133"/>
  </conditionalFormatting>
  <conditionalFormatting sqref="H29:H30">
    <cfRule type="duplicateValues" dxfId="105" priority="130"/>
  </conditionalFormatting>
  <conditionalFormatting sqref="H29:H30">
    <cfRule type="duplicateValues" dxfId="104" priority="131"/>
  </conditionalFormatting>
  <conditionalFormatting sqref="H31">
    <cfRule type="duplicateValues" dxfId="103" priority="128"/>
  </conditionalFormatting>
  <conditionalFormatting sqref="H31">
    <cfRule type="duplicateValues" dxfId="102" priority="129"/>
  </conditionalFormatting>
  <conditionalFormatting sqref="H28">
    <cfRule type="duplicateValues" dxfId="101" priority="126"/>
  </conditionalFormatting>
  <conditionalFormatting sqref="H28">
    <cfRule type="duplicateValues" dxfId="100" priority="127"/>
  </conditionalFormatting>
  <conditionalFormatting sqref="H34:H48">
    <cfRule type="duplicateValues" dxfId="99" priority="122"/>
  </conditionalFormatting>
  <conditionalFormatting sqref="G49">
    <cfRule type="containsText" dxfId="98" priority="121" operator="containsText" text="akm">
      <formula>NOT(ISERROR(SEARCH(("akm"),(G49))))</formula>
    </cfRule>
  </conditionalFormatting>
  <conditionalFormatting sqref="G75:G78">
    <cfRule type="containsText" dxfId="97" priority="120" operator="containsText" text="akm">
      <formula>NOT(ISERROR(SEARCH(("akm"),(G75))))</formula>
    </cfRule>
  </conditionalFormatting>
  <conditionalFormatting sqref="G79:G82">
    <cfRule type="containsText" dxfId="96" priority="119" operator="containsText" text="akm">
      <formula>NOT(ISERROR(SEARCH(("akm"),(G79))))</formula>
    </cfRule>
  </conditionalFormatting>
  <conditionalFormatting sqref="G92">
    <cfRule type="containsText" dxfId="95" priority="117" operator="containsText" text="akm">
      <formula>NOT(ISERROR(SEARCH(("akm"),(G92))))</formula>
    </cfRule>
  </conditionalFormatting>
  <conditionalFormatting sqref="G101">
    <cfRule type="containsText" dxfId="94" priority="114" operator="containsText" text="akm">
      <formula>NOT(ISERROR(SEARCH(("akm"),(G101))))</formula>
    </cfRule>
  </conditionalFormatting>
  <conditionalFormatting sqref="G102">
    <cfRule type="containsText" dxfId="93" priority="113" operator="containsText" text="akm">
      <formula>NOT(ISERROR(SEARCH(("akm"),(G102))))</formula>
    </cfRule>
  </conditionalFormatting>
  <conditionalFormatting sqref="G103:G104">
    <cfRule type="containsText" dxfId="92" priority="112" operator="containsText" text="akm">
      <formula>NOT(ISERROR(SEARCH(("akm"),(G103))))</formula>
    </cfRule>
  </conditionalFormatting>
  <conditionalFormatting sqref="G106">
    <cfRule type="containsText" dxfId="91" priority="111" operator="containsText" text="akm">
      <formula>NOT(ISERROR(SEARCH(("akm"),(G106))))</formula>
    </cfRule>
  </conditionalFormatting>
  <conditionalFormatting sqref="H106:H107 H96:H104">
    <cfRule type="duplicateValues" dxfId="90" priority="115"/>
  </conditionalFormatting>
  <conditionalFormatting sqref="H101:H104">
    <cfRule type="duplicateValues" dxfId="89" priority="116"/>
  </conditionalFormatting>
  <conditionalFormatting sqref="H111">
    <cfRule type="duplicateValues" dxfId="88" priority="104"/>
  </conditionalFormatting>
  <conditionalFormatting sqref="H111">
    <cfRule type="duplicateValues" dxfId="87" priority="105"/>
  </conditionalFormatting>
  <conditionalFormatting sqref="H112">
    <cfRule type="duplicateValues" dxfId="86" priority="100"/>
  </conditionalFormatting>
  <conditionalFormatting sqref="H112">
    <cfRule type="duplicateValues" dxfId="85" priority="101"/>
  </conditionalFormatting>
  <conditionalFormatting sqref="H112">
    <cfRule type="duplicateValues" dxfId="84" priority="98"/>
  </conditionalFormatting>
  <conditionalFormatting sqref="H112">
    <cfRule type="duplicateValues" dxfId="83" priority="99"/>
  </conditionalFormatting>
  <conditionalFormatting sqref="H111">
    <cfRule type="duplicateValues" dxfId="82" priority="96"/>
  </conditionalFormatting>
  <conditionalFormatting sqref="H111">
    <cfRule type="duplicateValues" dxfId="81" priority="97"/>
  </conditionalFormatting>
  <conditionalFormatting sqref="H112">
    <cfRule type="duplicateValues" dxfId="80" priority="94"/>
  </conditionalFormatting>
  <conditionalFormatting sqref="H112">
    <cfRule type="duplicateValues" dxfId="79" priority="95"/>
  </conditionalFormatting>
  <conditionalFormatting sqref="H111">
    <cfRule type="duplicateValues" dxfId="78" priority="92"/>
  </conditionalFormatting>
  <conditionalFormatting sqref="H111">
    <cfRule type="duplicateValues" dxfId="77" priority="93"/>
  </conditionalFormatting>
  <conditionalFormatting sqref="H112">
    <cfRule type="duplicateValues" dxfId="76" priority="90"/>
  </conditionalFormatting>
  <conditionalFormatting sqref="H112">
    <cfRule type="duplicateValues" dxfId="75" priority="91"/>
  </conditionalFormatting>
  <conditionalFormatting sqref="H112">
    <cfRule type="duplicateValues" dxfId="74" priority="86"/>
  </conditionalFormatting>
  <conditionalFormatting sqref="H112">
    <cfRule type="duplicateValues" dxfId="73" priority="87"/>
  </conditionalFormatting>
  <conditionalFormatting sqref="H110">
    <cfRule type="duplicateValues" dxfId="72" priority="84"/>
  </conditionalFormatting>
  <conditionalFormatting sqref="H110">
    <cfRule type="duplicateValues" dxfId="71" priority="85"/>
  </conditionalFormatting>
  <conditionalFormatting sqref="H111">
    <cfRule type="duplicateValues" dxfId="70" priority="82"/>
  </conditionalFormatting>
  <conditionalFormatting sqref="H111">
    <cfRule type="duplicateValues" dxfId="69" priority="83"/>
  </conditionalFormatting>
  <conditionalFormatting sqref="H111">
    <cfRule type="duplicateValues" dxfId="68" priority="80"/>
  </conditionalFormatting>
  <conditionalFormatting sqref="H111">
    <cfRule type="duplicateValues" dxfId="67" priority="81"/>
  </conditionalFormatting>
  <conditionalFormatting sqref="H112">
    <cfRule type="duplicateValues" dxfId="66" priority="76"/>
  </conditionalFormatting>
  <conditionalFormatting sqref="H112">
    <cfRule type="duplicateValues" dxfId="65" priority="77"/>
  </conditionalFormatting>
  <conditionalFormatting sqref="H111">
    <cfRule type="duplicateValues" dxfId="64" priority="74"/>
  </conditionalFormatting>
  <conditionalFormatting sqref="H111">
    <cfRule type="duplicateValues" dxfId="63" priority="75"/>
  </conditionalFormatting>
  <conditionalFormatting sqref="H112">
    <cfRule type="duplicateValues" dxfId="62" priority="70"/>
  </conditionalFormatting>
  <conditionalFormatting sqref="H112">
    <cfRule type="duplicateValues" dxfId="61" priority="71"/>
  </conditionalFormatting>
  <conditionalFormatting sqref="H112">
    <cfRule type="duplicateValues" dxfId="60" priority="68"/>
  </conditionalFormatting>
  <conditionalFormatting sqref="H112">
    <cfRule type="duplicateValues" dxfId="59" priority="69"/>
  </conditionalFormatting>
  <conditionalFormatting sqref="H111">
    <cfRule type="duplicateValues" dxfId="58" priority="66"/>
  </conditionalFormatting>
  <conditionalFormatting sqref="H111">
    <cfRule type="duplicateValues" dxfId="57" priority="67"/>
  </conditionalFormatting>
  <conditionalFormatting sqref="H112">
    <cfRule type="duplicateValues" dxfId="56" priority="62"/>
  </conditionalFormatting>
  <conditionalFormatting sqref="H112">
    <cfRule type="duplicateValues" dxfId="55" priority="63"/>
  </conditionalFormatting>
  <conditionalFormatting sqref="H110">
    <cfRule type="duplicateValues" dxfId="54" priority="60"/>
  </conditionalFormatting>
  <conditionalFormatting sqref="H110">
    <cfRule type="duplicateValues" dxfId="53" priority="61"/>
  </conditionalFormatting>
  <conditionalFormatting sqref="H111">
    <cfRule type="duplicateValues" dxfId="52" priority="58"/>
  </conditionalFormatting>
  <conditionalFormatting sqref="H111">
    <cfRule type="duplicateValues" dxfId="51" priority="59"/>
  </conditionalFormatting>
  <conditionalFormatting sqref="H111">
    <cfRule type="duplicateValues" dxfId="50" priority="56"/>
  </conditionalFormatting>
  <conditionalFormatting sqref="H111">
    <cfRule type="duplicateValues" dxfId="49" priority="57"/>
  </conditionalFormatting>
  <conditionalFormatting sqref="H112">
    <cfRule type="duplicateValues" dxfId="48" priority="52"/>
  </conditionalFormatting>
  <conditionalFormatting sqref="H112">
    <cfRule type="duplicateValues" dxfId="47" priority="53"/>
  </conditionalFormatting>
  <conditionalFormatting sqref="H111">
    <cfRule type="duplicateValues" dxfId="46" priority="50"/>
  </conditionalFormatting>
  <conditionalFormatting sqref="H111">
    <cfRule type="duplicateValues" dxfId="45" priority="51"/>
  </conditionalFormatting>
  <conditionalFormatting sqref="H112">
    <cfRule type="duplicateValues" dxfId="44" priority="46"/>
  </conditionalFormatting>
  <conditionalFormatting sqref="H112">
    <cfRule type="duplicateValues" dxfId="43" priority="47"/>
  </conditionalFormatting>
  <conditionalFormatting sqref="H112">
    <cfRule type="duplicateValues" dxfId="42" priority="44"/>
  </conditionalFormatting>
  <conditionalFormatting sqref="H112">
    <cfRule type="duplicateValues" dxfId="41" priority="45"/>
  </conditionalFormatting>
  <conditionalFormatting sqref="H111">
    <cfRule type="duplicateValues" dxfId="40" priority="42"/>
  </conditionalFormatting>
  <conditionalFormatting sqref="H111">
    <cfRule type="duplicateValues" dxfId="39" priority="43"/>
  </conditionalFormatting>
  <conditionalFormatting sqref="H110">
    <cfRule type="duplicateValues" dxfId="38" priority="40"/>
  </conditionalFormatting>
  <conditionalFormatting sqref="H110">
    <cfRule type="duplicateValues" dxfId="37" priority="41"/>
  </conditionalFormatting>
  <conditionalFormatting sqref="H111">
    <cfRule type="duplicateValues" dxfId="36" priority="38"/>
  </conditionalFormatting>
  <conditionalFormatting sqref="H111">
    <cfRule type="duplicateValues" dxfId="35" priority="39"/>
  </conditionalFormatting>
  <conditionalFormatting sqref="H109">
    <cfRule type="duplicateValues" dxfId="34" priority="36"/>
  </conditionalFormatting>
  <conditionalFormatting sqref="H109">
    <cfRule type="duplicateValues" dxfId="33" priority="37"/>
  </conditionalFormatting>
  <conditionalFormatting sqref="H112">
    <cfRule type="duplicateValues" dxfId="32" priority="30"/>
  </conditionalFormatting>
  <conditionalFormatting sqref="H112">
    <cfRule type="duplicateValues" dxfId="31" priority="31"/>
  </conditionalFormatting>
  <conditionalFormatting sqref="H110">
    <cfRule type="duplicateValues" dxfId="30" priority="28"/>
  </conditionalFormatting>
  <conditionalFormatting sqref="H110">
    <cfRule type="duplicateValues" dxfId="29" priority="29"/>
  </conditionalFormatting>
  <conditionalFormatting sqref="H111">
    <cfRule type="duplicateValues" dxfId="28" priority="26"/>
  </conditionalFormatting>
  <conditionalFormatting sqref="H111">
    <cfRule type="duplicateValues" dxfId="27" priority="27"/>
  </conditionalFormatting>
  <conditionalFormatting sqref="H112">
    <cfRule type="duplicateValues" dxfId="26" priority="22"/>
  </conditionalFormatting>
  <conditionalFormatting sqref="H112">
    <cfRule type="duplicateValues" dxfId="25" priority="23"/>
  </conditionalFormatting>
  <conditionalFormatting sqref="H110">
    <cfRule type="duplicateValues" dxfId="24" priority="20"/>
  </conditionalFormatting>
  <conditionalFormatting sqref="H110">
    <cfRule type="duplicateValues" dxfId="23" priority="21"/>
  </conditionalFormatting>
  <conditionalFormatting sqref="H111">
    <cfRule type="duplicateValues" dxfId="22" priority="18"/>
  </conditionalFormatting>
  <conditionalFormatting sqref="H111">
    <cfRule type="duplicateValues" dxfId="21" priority="19"/>
  </conditionalFormatting>
  <conditionalFormatting sqref="H111">
    <cfRule type="duplicateValues" dxfId="20" priority="16"/>
  </conditionalFormatting>
  <conditionalFormatting sqref="H111">
    <cfRule type="duplicateValues" dxfId="19" priority="17"/>
  </conditionalFormatting>
  <conditionalFormatting sqref="H112">
    <cfRule type="duplicateValues" dxfId="18" priority="12"/>
  </conditionalFormatting>
  <conditionalFormatting sqref="H112">
    <cfRule type="duplicateValues" dxfId="17" priority="13"/>
  </conditionalFormatting>
  <conditionalFormatting sqref="H21">
    <cfRule type="duplicateValues" dxfId="16" priority="264"/>
  </conditionalFormatting>
  <conditionalFormatting sqref="H34:H48">
    <cfRule type="duplicateValues" dxfId="15" priority="288"/>
  </conditionalFormatting>
  <conditionalFormatting sqref="H105">
    <cfRule type="duplicateValues" dxfId="14" priority="289"/>
  </conditionalFormatting>
  <conditionalFormatting sqref="H108:H112">
    <cfRule type="duplicateValues" dxfId="13" priority="290"/>
  </conditionalFormatting>
  <conditionalFormatting sqref="H22:H33 H11:H15 H17 H20">
    <cfRule type="duplicateValues" dxfId="12" priority="293"/>
  </conditionalFormatting>
  <conditionalFormatting sqref="H22:H33 H10:H15 H17 H20">
    <cfRule type="duplicateValues" dxfId="11" priority="297"/>
  </conditionalFormatting>
  <conditionalFormatting sqref="A67:A69">
    <cfRule type="containsText" dxfId="10" priority="11" operator="containsText" text="akm">
      <formula>NOT(ISERROR(SEARCH(("akm"),(A67))))</formula>
    </cfRule>
  </conditionalFormatting>
  <conditionalFormatting sqref="H113">
    <cfRule type="duplicateValues" dxfId="9" priority="10"/>
  </conditionalFormatting>
  <conditionalFormatting sqref="G18">
    <cfRule type="containsText" dxfId="8" priority="7" operator="containsText" text="akm">
      <formula>NOT(ISERROR(SEARCH(("akm"),(G18))))</formula>
    </cfRule>
  </conditionalFormatting>
  <conditionalFormatting sqref="H18">
    <cfRule type="duplicateValues" dxfId="7" priority="8"/>
  </conditionalFormatting>
  <conditionalFormatting sqref="H18">
    <cfRule type="duplicateValues" dxfId="6" priority="9"/>
  </conditionalFormatting>
  <conditionalFormatting sqref="G19">
    <cfRule type="containsText" dxfId="5" priority="4" operator="containsText" text="akm">
      <formula>NOT(ISERROR(SEARCH(("akm"),(G19))))</formula>
    </cfRule>
  </conditionalFormatting>
  <conditionalFormatting sqref="H19">
    <cfRule type="duplicateValues" dxfId="4" priority="5"/>
  </conditionalFormatting>
  <conditionalFormatting sqref="H19">
    <cfRule type="duplicateValues" dxfId="3" priority="6"/>
  </conditionalFormatting>
  <conditionalFormatting sqref="H77">
    <cfRule type="duplicateValues" dxfId="2" priority="2"/>
  </conditionalFormatting>
  <conditionalFormatting sqref="H77">
    <cfRule type="duplicateValues" dxfId="1" priority="3"/>
  </conditionalFormatting>
  <conditionalFormatting sqref="G48">
    <cfRule type="containsText" dxfId="0" priority="1" operator="containsText" text="akm">
      <formula>NOT(ISERROR(SEARCH(("akm"),(G48))))</formula>
    </cfRule>
  </conditionalFormatting>
  <pageMargins left="0.39" right="0.23622047244094491" top="0.74803149606299213" bottom="0.74803149606299213" header="0" footer="0"/>
  <pageSetup paperSize="10000" scale="8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B00-000000000000}">
          <x14:formula1>
            <xm:f>database!$C$1:$C$100</xm:f>
          </x14:formula1>
          <xm:sqref>C10:C54 C58:C66 C70:C144</xm:sqref>
        </x14:dataValidation>
        <x14:dataValidation type="list" allowBlank="1" showErrorMessage="1" xr:uid="{00000000-0002-0000-0B00-000001000000}">
          <x14:formula1>
            <xm:f>database!$B$1:$B$100</xm:f>
          </x14:formula1>
          <xm:sqref>B10:B144</xm:sqref>
        </x14:dataValidation>
        <x14:dataValidation type="list" allowBlank="1" showErrorMessage="1" xr:uid="{00000000-0002-0000-0B00-000002000000}">
          <x14:formula1>
            <xm:f>database!$A$1:$A$100</xm:f>
          </x14:formula1>
          <xm:sqref>A10:A54 A58:A66 A70:A144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000"/>
  <sheetViews>
    <sheetView workbookViewId="0">
      <selection activeCell="D21" sqref="D21"/>
    </sheetView>
  </sheetViews>
  <sheetFormatPr defaultColWidth="12.625" defaultRowHeight="15" customHeight="1" x14ac:dyDescent="0.2"/>
  <cols>
    <col min="1" max="1" width="3.875" customWidth="1"/>
    <col min="2" max="2" width="6.125" customWidth="1"/>
    <col min="3" max="3" width="28.375" customWidth="1"/>
    <col min="4" max="4" width="11.375" customWidth="1"/>
    <col min="5" max="6" width="11.75" customWidth="1"/>
    <col min="7" max="7" width="13.625" customWidth="1"/>
    <col min="8" max="8" width="7.625" customWidth="1"/>
    <col min="9" max="9" width="39.875" customWidth="1"/>
    <col min="10" max="11" width="7.625" customWidth="1"/>
    <col min="12" max="12" width="12.75" customWidth="1"/>
    <col min="13" max="13" width="7.625" customWidth="1"/>
    <col min="14" max="14" width="12.75" customWidth="1"/>
    <col min="15" max="26" width="7.625" customWidth="1"/>
  </cols>
  <sheetData>
    <row r="1" spans="1:7" ht="17.25" customHeight="1" x14ac:dyDescent="0.2">
      <c r="A1" s="306" t="s">
        <v>4</v>
      </c>
      <c r="B1" s="297"/>
      <c r="C1" s="295" t="s">
        <v>5</v>
      </c>
      <c r="D1" s="296"/>
      <c r="E1" s="296"/>
      <c r="F1" s="297"/>
      <c r="G1" s="330" t="s">
        <v>6</v>
      </c>
    </row>
    <row r="2" spans="1:7" ht="14.25" customHeight="1" x14ac:dyDescent="0.2">
      <c r="A2" s="298"/>
      <c r="B2" s="299"/>
      <c r="C2" s="298"/>
      <c r="D2" s="290"/>
      <c r="E2" s="290"/>
      <c r="F2" s="299"/>
      <c r="G2" s="287"/>
    </row>
    <row r="3" spans="1:7" ht="14.25" customHeight="1" x14ac:dyDescent="0.25">
      <c r="A3" s="307"/>
      <c r="B3" s="302"/>
      <c r="C3" s="331" t="s">
        <v>421</v>
      </c>
      <c r="D3" s="301"/>
      <c r="E3" s="301"/>
      <c r="F3" s="302"/>
      <c r="G3" s="288"/>
    </row>
    <row r="4" spans="1:7" ht="14.25" customHeight="1" x14ac:dyDescent="0.25">
      <c r="A4" s="3" t="s">
        <v>12</v>
      </c>
      <c r="D4" s="37" t="s">
        <v>13</v>
      </c>
      <c r="E4" s="37"/>
      <c r="F4" s="85" t="s">
        <v>14</v>
      </c>
    </row>
    <row r="5" spans="1:7" ht="14.25" customHeight="1" x14ac:dyDescent="0.25">
      <c r="A5" s="3" t="s">
        <v>16</v>
      </c>
      <c r="D5" s="37" t="s">
        <v>17</v>
      </c>
      <c r="E5" s="37"/>
      <c r="F5" s="85" t="s">
        <v>18</v>
      </c>
    </row>
    <row r="6" spans="1:7" ht="14.25" customHeight="1" x14ac:dyDescent="0.25">
      <c r="A6" s="3" t="s">
        <v>20</v>
      </c>
      <c r="D6" s="37" t="s">
        <v>21</v>
      </c>
      <c r="E6" s="37"/>
      <c r="F6" s="85" t="s">
        <v>22</v>
      </c>
    </row>
    <row r="7" spans="1:7" ht="14.25" customHeight="1" x14ac:dyDescent="0.25">
      <c r="A7" s="3" t="s">
        <v>31</v>
      </c>
      <c r="D7" s="37" t="s">
        <v>32</v>
      </c>
      <c r="E7" s="37"/>
      <c r="F7" s="85" t="s">
        <v>33</v>
      </c>
    </row>
    <row r="8" spans="1:7" ht="14.25" customHeight="1" x14ac:dyDescent="0.25">
      <c r="A8" s="3" t="s">
        <v>37</v>
      </c>
      <c r="D8" s="37" t="s">
        <v>38</v>
      </c>
      <c r="E8" s="37"/>
      <c r="F8" s="85" t="s">
        <v>39</v>
      </c>
    </row>
    <row r="9" spans="1:7" ht="14.25" customHeight="1" x14ac:dyDescent="0.25">
      <c r="A9" s="3" t="s">
        <v>44</v>
      </c>
      <c r="D9" s="37" t="s">
        <v>45</v>
      </c>
      <c r="E9" s="37"/>
      <c r="F9" s="85" t="s">
        <v>46</v>
      </c>
    </row>
    <row r="10" spans="1:7" ht="30" customHeight="1" x14ac:dyDescent="0.25">
      <c r="A10" s="3" t="s">
        <v>50</v>
      </c>
      <c r="D10" s="311" t="s">
        <v>51</v>
      </c>
      <c r="E10" s="304"/>
      <c r="F10" s="85" t="s">
        <v>52</v>
      </c>
    </row>
    <row r="11" spans="1:7" ht="14.25" customHeight="1" x14ac:dyDescent="0.25">
      <c r="A11" s="3" t="s">
        <v>56</v>
      </c>
      <c r="D11" s="311" t="s">
        <v>57</v>
      </c>
      <c r="E11" s="304"/>
      <c r="F11" s="85" t="s">
        <v>58</v>
      </c>
    </row>
    <row r="12" spans="1:7" ht="14.25" customHeight="1" x14ac:dyDescent="0.25">
      <c r="A12" s="3" t="s">
        <v>62</v>
      </c>
      <c r="D12" s="37" t="s">
        <v>63</v>
      </c>
      <c r="E12" s="37"/>
      <c r="F12" s="85" t="s">
        <v>64</v>
      </c>
    </row>
    <row r="13" spans="1:7" ht="14.25" customHeight="1" x14ac:dyDescent="0.25">
      <c r="A13" s="3" t="s">
        <v>68</v>
      </c>
      <c r="D13" s="37" t="s">
        <v>69</v>
      </c>
      <c r="E13" s="37"/>
      <c r="F13" s="85" t="s">
        <v>70</v>
      </c>
    </row>
    <row r="14" spans="1:7" ht="14.25" customHeight="1" x14ac:dyDescent="0.25">
      <c r="A14" s="3" t="s">
        <v>74</v>
      </c>
      <c r="D14" s="37" t="s">
        <v>75</v>
      </c>
      <c r="E14" s="37"/>
      <c r="F14" s="85" t="s">
        <v>76</v>
      </c>
    </row>
    <row r="15" spans="1:7" ht="14.25" customHeight="1" x14ac:dyDescent="0.2"/>
    <row r="16" spans="1:7" ht="14.25" customHeight="1" x14ac:dyDescent="0.25">
      <c r="A16" s="3" t="s">
        <v>83</v>
      </c>
      <c r="B16" s="3" t="s">
        <v>84</v>
      </c>
      <c r="G16" s="86">
        <f>jun!J107</f>
        <v>0</v>
      </c>
    </row>
    <row r="17" spans="1:14" ht="14.25" customHeight="1" x14ac:dyDescent="0.25">
      <c r="B17" s="37" t="s">
        <v>444</v>
      </c>
      <c r="C17" s="37"/>
      <c r="D17" s="25"/>
      <c r="I17" s="3">
        <v>47368100</v>
      </c>
    </row>
    <row r="18" spans="1:14" ht="14.25" customHeight="1" x14ac:dyDescent="0.25">
      <c r="B18" s="38" t="s">
        <v>92</v>
      </c>
      <c r="C18" s="39" t="s">
        <v>93</v>
      </c>
      <c r="D18" s="39" t="s">
        <v>94</v>
      </c>
      <c r="E18" s="39" t="s">
        <v>95</v>
      </c>
      <c r="F18" s="39" t="s">
        <v>96</v>
      </c>
      <c r="G18" s="39" t="s">
        <v>97</v>
      </c>
    </row>
    <row r="19" spans="1:14" ht="11.25" customHeight="1" x14ac:dyDescent="0.2">
      <c r="B19" s="41" t="s">
        <v>101</v>
      </c>
      <c r="C19" s="41" t="s">
        <v>14</v>
      </c>
      <c r="D19" s="41" t="s">
        <v>18</v>
      </c>
      <c r="E19" s="41" t="s">
        <v>22</v>
      </c>
      <c r="F19" s="41" t="s">
        <v>33</v>
      </c>
      <c r="G19" s="41" t="s">
        <v>39</v>
      </c>
    </row>
    <row r="20" spans="1:14" ht="18" customHeight="1" x14ac:dyDescent="0.25">
      <c r="B20" s="45" t="s">
        <v>108</v>
      </c>
      <c r="C20" s="46" t="s">
        <v>109</v>
      </c>
      <c r="D20" s="108">
        <f t="shared" ref="D20:G20" si="0">SUM(D21:D23)</f>
        <v>0</v>
      </c>
      <c r="E20" s="108">
        <f t="shared" si="0"/>
        <v>0</v>
      </c>
      <c r="F20" s="108">
        <f t="shared" si="0"/>
        <v>0</v>
      </c>
      <c r="G20" s="108">
        <f t="shared" si="0"/>
        <v>0</v>
      </c>
      <c r="I20" s="109" t="s">
        <v>445</v>
      </c>
      <c r="J20" s="110" t="e">
        <f>F20/D20</f>
        <v>#DIV/0!</v>
      </c>
      <c r="L20" s="1">
        <f>Jan!H107+feb!H107+mar!H107+apr!H107+mei!H107+jun!H107</f>
        <v>0</v>
      </c>
      <c r="M20" s="111">
        <f>Jan!Z107+feb!Z107+mar!Z107+apr!Z107+mei!Z107+jun!Z107</f>
        <v>0</v>
      </c>
      <c r="N20" s="1">
        <f>L20-M20</f>
        <v>0</v>
      </c>
    </row>
    <row r="21" spans="1:14" ht="14.25" customHeight="1" x14ac:dyDescent="0.25">
      <c r="B21" s="49"/>
      <c r="C21" s="49" t="s">
        <v>113</v>
      </c>
      <c r="D21" s="108">
        <f>Jan!AB9</f>
        <v>0</v>
      </c>
      <c r="E21" s="108">
        <f>N20</f>
        <v>0</v>
      </c>
      <c r="F21" s="108">
        <f>D21+E21-G21</f>
        <v>0</v>
      </c>
      <c r="G21" s="108">
        <f>jun!AS22</f>
        <v>0</v>
      </c>
      <c r="I21" s="112" t="s">
        <v>446</v>
      </c>
    </row>
    <row r="22" spans="1:14" ht="14.25" customHeight="1" x14ac:dyDescent="0.25">
      <c r="B22" s="50"/>
      <c r="C22" s="50" t="s">
        <v>117</v>
      </c>
      <c r="D22" s="113">
        <v>0</v>
      </c>
      <c r="E22" s="113">
        <v>0</v>
      </c>
      <c r="F22" s="113">
        <v>0</v>
      </c>
      <c r="G22" s="113">
        <v>0</v>
      </c>
      <c r="I22" s="112" t="s">
        <v>447</v>
      </c>
    </row>
    <row r="23" spans="1:14" ht="14.25" customHeight="1" x14ac:dyDescent="0.25">
      <c r="B23" s="52"/>
      <c r="C23" s="52" t="s">
        <v>122</v>
      </c>
      <c r="D23" s="114">
        <v>0</v>
      </c>
      <c r="E23" s="114">
        <v>0</v>
      </c>
      <c r="F23" s="114">
        <v>0</v>
      </c>
      <c r="G23" s="114">
        <v>0</v>
      </c>
      <c r="I23" s="115" t="s">
        <v>448</v>
      </c>
    </row>
    <row r="24" spans="1:14" ht="14.25" customHeight="1" x14ac:dyDescent="0.25">
      <c r="B24" s="54" t="s">
        <v>126</v>
      </c>
      <c r="C24" s="55" t="s">
        <v>127</v>
      </c>
      <c r="D24" s="116">
        <f t="shared" ref="D24:F24" si="1">SUM(D25:D28)</f>
        <v>0</v>
      </c>
      <c r="E24" s="117">
        <f t="shared" si="1"/>
        <v>0</v>
      </c>
      <c r="F24" s="117">
        <f t="shared" si="1"/>
        <v>0</v>
      </c>
      <c r="G24" s="118">
        <f t="shared" ref="G24:G27" si="2">D24+E24-F24</f>
        <v>0</v>
      </c>
      <c r="I24" s="115" t="s">
        <v>449</v>
      </c>
    </row>
    <row r="25" spans="1:14" ht="14.25" customHeight="1" x14ac:dyDescent="0.25">
      <c r="B25" s="49"/>
      <c r="C25" s="49" t="s">
        <v>131</v>
      </c>
      <c r="D25" s="116">
        <f>Jan!J9</f>
        <v>0</v>
      </c>
      <c r="E25" s="117">
        <f>Jan!H107+feb!H107+mar!H107+apr!H107+mei!H107+jun!H107</f>
        <v>0</v>
      </c>
      <c r="F25" s="117">
        <f>Jan!I107+feb!I107+mar!I107+apr!I107+mei!I107+jun!I107+G27</f>
        <v>0</v>
      </c>
      <c r="G25" s="119">
        <f t="shared" si="2"/>
        <v>0</v>
      </c>
      <c r="I25" s="115" t="s">
        <v>450</v>
      </c>
    </row>
    <row r="26" spans="1:14" ht="14.25" customHeight="1" x14ac:dyDescent="0.25">
      <c r="B26" s="50"/>
      <c r="C26" s="50" t="s">
        <v>135</v>
      </c>
      <c r="D26" s="113">
        <v>0</v>
      </c>
      <c r="E26" s="113">
        <v>0</v>
      </c>
      <c r="F26" s="113">
        <v>0</v>
      </c>
      <c r="G26" s="119">
        <f t="shared" si="2"/>
        <v>0</v>
      </c>
      <c r="I26" s="115" t="s">
        <v>451</v>
      </c>
    </row>
    <row r="27" spans="1:14" ht="14.25" customHeight="1" x14ac:dyDescent="0.25">
      <c r="B27" s="50"/>
      <c r="C27" s="50" t="s">
        <v>139</v>
      </c>
      <c r="D27" s="113">
        <f>Jan!AK9</f>
        <v>0</v>
      </c>
      <c r="E27" s="119">
        <f>Jan!AI107+feb!AI107+mar!AI107+apr!AI107+mei!AI107+jun!AI107</f>
        <v>0</v>
      </c>
      <c r="F27" s="119">
        <f>Jan!AJ107+feb!AJ107+mar!AJ107+apr!AJ107+mei!AJ107+jun!AJ107</f>
        <v>0</v>
      </c>
      <c r="G27" s="119">
        <f t="shared" si="2"/>
        <v>0</v>
      </c>
      <c r="I27" s="115" t="s">
        <v>452</v>
      </c>
    </row>
    <row r="28" spans="1:14" ht="14.25" customHeight="1" x14ac:dyDescent="0.25">
      <c r="B28" s="52"/>
      <c r="C28" s="52" t="s">
        <v>143</v>
      </c>
      <c r="D28" s="114">
        <v>0</v>
      </c>
      <c r="E28" s="114">
        <v>0</v>
      </c>
      <c r="F28" s="114">
        <v>0</v>
      </c>
      <c r="G28" s="114">
        <v>0</v>
      </c>
      <c r="I28" s="120"/>
    </row>
    <row r="29" spans="1:14" ht="14.25" customHeight="1" x14ac:dyDescent="0.25">
      <c r="B29" s="3" t="s">
        <v>147</v>
      </c>
      <c r="I29" s="121"/>
    </row>
    <row r="30" spans="1:14" ht="14.25" customHeight="1" x14ac:dyDescent="0.25">
      <c r="A30" s="2" t="s">
        <v>151</v>
      </c>
      <c r="B30" s="2" t="s">
        <v>152</v>
      </c>
      <c r="C30" s="2"/>
    </row>
    <row r="31" spans="1:14" ht="14.25" customHeight="1" x14ac:dyDescent="0.25">
      <c r="B31" s="3" t="s">
        <v>156</v>
      </c>
      <c r="G31" s="122">
        <f>jun!E113</f>
        <v>0</v>
      </c>
    </row>
    <row r="32" spans="1:14" ht="14.25" customHeight="1" x14ac:dyDescent="0.25">
      <c r="B32" s="59" t="s">
        <v>160</v>
      </c>
      <c r="C32" s="59"/>
      <c r="D32" s="59"/>
      <c r="E32" s="59"/>
      <c r="F32" s="59"/>
      <c r="G32" s="123">
        <f>jun!E112</f>
        <v>0</v>
      </c>
      <c r="H32" s="85" t="s">
        <v>453</v>
      </c>
    </row>
    <row r="33" spans="1:8" ht="14.25" customHeight="1" x14ac:dyDescent="0.25">
      <c r="B33" s="3" t="s">
        <v>164</v>
      </c>
      <c r="G33" s="124">
        <f>G31+G32</f>
        <v>0</v>
      </c>
    </row>
    <row r="34" spans="1:8" ht="14.25" customHeight="1" x14ac:dyDescent="0.25">
      <c r="A34" s="2" t="s">
        <v>168</v>
      </c>
      <c r="B34" s="2" t="s">
        <v>169</v>
      </c>
      <c r="C34" s="2"/>
    </row>
    <row r="35" spans="1:8" ht="14.25" customHeight="1" x14ac:dyDescent="0.25">
      <c r="B35" s="3" t="s">
        <v>173</v>
      </c>
      <c r="G35" s="122">
        <f>G21</f>
        <v>0</v>
      </c>
    </row>
    <row r="36" spans="1:8" ht="14.25" customHeight="1" x14ac:dyDescent="0.25">
      <c r="B36" s="59" t="s">
        <v>177</v>
      </c>
      <c r="C36" s="59"/>
      <c r="D36" s="59"/>
      <c r="E36" s="59"/>
      <c r="F36" s="59"/>
      <c r="G36" s="123">
        <f>G33</f>
        <v>0</v>
      </c>
      <c r="H36" s="85" t="s">
        <v>454</v>
      </c>
    </row>
    <row r="37" spans="1:8" ht="14.25" customHeight="1" x14ac:dyDescent="0.25">
      <c r="B37" s="3" t="s">
        <v>181</v>
      </c>
      <c r="G37" s="125">
        <f>G35-G36</f>
        <v>0</v>
      </c>
    </row>
    <row r="38" spans="1:8" ht="14.25" customHeight="1" x14ac:dyDescent="0.25">
      <c r="A38" s="2" t="s">
        <v>185</v>
      </c>
      <c r="B38" s="2" t="s">
        <v>186</v>
      </c>
      <c r="C38" s="2"/>
    </row>
    <row r="39" spans="1:8" ht="14.25" customHeight="1" x14ac:dyDescent="0.25">
      <c r="B39" s="3" t="s">
        <v>190</v>
      </c>
      <c r="G39" s="124">
        <f>G24</f>
        <v>0</v>
      </c>
    </row>
    <row r="40" spans="1:8" ht="14.25" customHeight="1" x14ac:dyDescent="0.25">
      <c r="B40" s="59" t="s">
        <v>194</v>
      </c>
      <c r="C40" s="59"/>
      <c r="D40" s="59"/>
      <c r="E40" s="59"/>
      <c r="F40" s="59"/>
      <c r="G40" s="126">
        <v>0</v>
      </c>
      <c r="H40" s="85" t="s">
        <v>453</v>
      </c>
    </row>
    <row r="41" spans="1:8" ht="14.25" customHeight="1" x14ac:dyDescent="0.25">
      <c r="B41" s="3" t="s">
        <v>198</v>
      </c>
      <c r="G41" s="124">
        <f>G39+G40</f>
        <v>0</v>
      </c>
    </row>
    <row r="42" spans="1:8" ht="14.25" customHeight="1" x14ac:dyDescent="0.25">
      <c r="B42" s="59" t="s">
        <v>202</v>
      </c>
      <c r="C42" s="59"/>
      <c r="D42" s="59"/>
      <c r="E42" s="59"/>
      <c r="F42" s="59"/>
      <c r="G42" s="127">
        <f>G33</f>
        <v>0</v>
      </c>
      <c r="H42" s="85" t="s">
        <v>454</v>
      </c>
    </row>
    <row r="43" spans="1:8" ht="14.25" customHeight="1" x14ac:dyDescent="0.25">
      <c r="B43" s="3" t="s">
        <v>206</v>
      </c>
      <c r="G43" s="124">
        <f>G41-G42</f>
        <v>0</v>
      </c>
    </row>
    <row r="44" spans="1:8" ht="14.25" customHeight="1" x14ac:dyDescent="0.25">
      <c r="A44" s="2" t="s">
        <v>210</v>
      </c>
      <c r="B44" s="2" t="s">
        <v>211</v>
      </c>
      <c r="C44" s="2"/>
      <c r="D44" s="2"/>
      <c r="E44" s="2"/>
    </row>
    <row r="45" spans="1:8" ht="14.25" customHeight="1" x14ac:dyDescent="0.25">
      <c r="B45" s="3" t="s">
        <v>215</v>
      </c>
    </row>
    <row r="46" spans="1:8" ht="14.25" customHeight="1" x14ac:dyDescent="0.25">
      <c r="H46" s="85" t="s">
        <v>455</v>
      </c>
    </row>
    <row r="47" spans="1:8" ht="14.25" customHeight="1" x14ac:dyDescent="0.2"/>
    <row r="48" spans="1:8" ht="14.25" customHeight="1" x14ac:dyDescent="0.25">
      <c r="F48" s="3" t="s">
        <v>225</v>
      </c>
      <c r="H48" s="85" t="s">
        <v>456</v>
      </c>
    </row>
    <row r="49" spans="2:6" ht="14.25" customHeight="1" x14ac:dyDescent="0.25">
      <c r="B49" s="3" t="s">
        <v>229</v>
      </c>
    </row>
    <row r="50" spans="2:6" ht="14.25" customHeight="1" x14ac:dyDescent="0.25">
      <c r="B50" s="3" t="s">
        <v>233</v>
      </c>
      <c r="F50" s="3" t="s">
        <v>234</v>
      </c>
    </row>
    <row r="51" spans="2:6" ht="14.25" customHeight="1" x14ac:dyDescent="0.2"/>
    <row r="52" spans="2:6" ht="14.25" customHeight="1" x14ac:dyDescent="0.2"/>
    <row r="53" spans="2:6" ht="14.25" customHeight="1" x14ac:dyDescent="0.2"/>
    <row r="54" spans="2:6" ht="14.25" customHeight="1" x14ac:dyDescent="0.25">
      <c r="B54" s="3" t="s">
        <v>247</v>
      </c>
      <c r="F54" s="3" t="s">
        <v>248</v>
      </c>
    </row>
    <row r="55" spans="2:6" ht="14.25" customHeight="1" x14ac:dyDescent="0.25">
      <c r="B55" s="3" t="s">
        <v>252</v>
      </c>
      <c r="F55" s="3" t="s">
        <v>253</v>
      </c>
    </row>
    <row r="56" spans="2:6" ht="14.25" customHeight="1" x14ac:dyDescent="0.2"/>
    <row r="57" spans="2:6" ht="14.25" customHeight="1" x14ac:dyDescent="0.2"/>
    <row r="58" spans="2:6" ht="14.25" customHeight="1" x14ac:dyDescent="0.2"/>
    <row r="59" spans="2:6" ht="14.25" customHeight="1" x14ac:dyDescent="0.2"/>
    <row r="60" spans="2:6" ht="14.25" customHeight="1" x14ac:dyDescent="0.2"/>
    <row r="61" spans="2:6" ht="14.25" customHeight="1" x14ac:dyDescent="0.2"/>
    <row r="62" spans="2:6" ht="14.25" customHeight="1" x14ac:dyDescent="0.2"/>
    <row r="63" spans="2:6" ht="14.25" customHeight="1" x14ac:dyDescent="0.2"/>
    <row r="64" spans="2:6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6">
    <mergeCell ref="D11:E11"/>
    <mergeCell ref="A1:B3"/>
    <mergeCell ref="C1:F2"/>
    <mergeCell ref="G1:G3"/>
    <mergeCell ref="C3:F3"/>
    <mergeCell ref="D10:E10"/>
  </mergeCells>
  <pageMargins left="0.3" right="0" top="0.25" bottom="0.2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000"/>
  <sheetViews>
    <sheetView topLeftCell="A19" workbookViewId="0">
      <selection activeCell="E21" sqref="E21"/>
    </sheetView>
  </sheetViews>
  <sheetFormatPr defaultColWidth="12.625" defaultRowHeight="15" customHeight="1" x14ac:dyDescent="0.2"/>
  <cols>
    <col min="1" max="1" width="3.875" customWidth="1"/>
    <col min="2" max="2" width="6.125" customWidth="1"/>
    <col min="3" max="3" width="28.375" customWidth="1"/>
    <col min="4" max="4" width="11.375" customWidth="1"/>
    <col min="5" max="6" width="11.75" customWidth="1"/>
    <col min="7" max="7" width="13.625" customWidth="1"/>
    <col min="8" max="8" width="7.625" customWidth="1"/>
    <col min="9" max="9" width="39.875" customWidth="1"/>
    <col min="10" max="11" width="7.625" customWidth="1"/>
    <col min="12" max="12" width="19.125" customWidth="1"/>
    <col min="13" max="13" width="15" customWidth="1"/>
    <col min="14" max="14" width="16.5" customWidth="1"/>
    <col min="15" max="26" width="7.625" customWidth="1"/>
  </cols>
  <sheetData>
    <row r="1" spans="1:7" ht="17.25" customHeight="1" x14ac:dyDescent="0.2">
      <c r="A1" s="306" t="s">
        <v>4</v>
      </c>
      <c r="B1" s="297"/>
      <c r="C1" s="295" t="s">
        <v>5</v>
      </c>
      <c r="D1" s="296"/>
      <c r="E1" s="296"/>
      <c r="F1" s="297"/>
      <c r="G1" s="330" t="s">
        <v>476</v>
      </c>
    </row>
    <row r="2" spans="1:7" ht="14.25" customHeight="1" x14ac:dyDescent="0.2">
      <c r="A2" s="298"/>
      <c r="B2" s="299"/>
      <c r="C2" s="298"/>
      <c r="D2" s="290"/>
      <c r="E2" s="290"/>
      <c r="F2" s="299"/>
      <c r="G2" s="287"/>
    </row>
    <row r="3" spans="1:7" ht="14.25" customHeight="1" x14ac:dyDescent="0.25">
      <c r="A3" s="307"/>
      <c r="B3" s="302"/>
      <c r="C3" s="331" t="s">
        <v>469</v>
      </c>
      <c r="D3" s="301"/>
      <c r="E3" s="301"/>
      <c r="F3" s="302"/>
      <c r="G3" s="288"/>
    </row>
    <row r="4" spans="1:7" ht="14.25" customHeight="1" x14ac:dyDescent="0.25">
      <c r="A4" s="3" t="s">
        <v>12</v>
      </c>
      <c r="D4" s="37" t="s">
        <v>13</v>
      </c>
      <c r="E4" s="37"/>
      <c r="F4" s="85" t="s">
        <v>14</v>
      </c>
    </row>
    <row r="5" spans="1:7" ht="14.25" customHeight="1" x14ac:dyDescent="0.25">
      <c r="A5" s="3" t="s">
        <v>16</v>
      </c>
      <c r="D5" s="37" t="s">
        <v>17</v>
      </c>
      <c r="E5" s="37"/>
      <c r="F5" s="85" t="s">
        <v>18</v>
      </c>
    </row>
    <row r="6" spans="1:7" ht="14.25" customHeight="1" x14ac:dyDescent="0.25">
      <c r="A6" s="3" t="s">
        <v>20</v>
      </c>
      <c r="D6" s="37" t="s">
        <v>470</v>
      </c>
      <c r="E6" s="37"/>
      <c r="F6" s="85" t="s">
        <v>22</v>
      </c>
    </row>
    <row r="7" spans="1:7" ht="14.25" customHeight="1" x14ac:dyDescent="0.25">
      <c r="A7" s="3" t="s">
        <v>31</v>
      </c>
      <c r="D7" s="37" t="s">
        <v>471</v>
      </c>
      <c r="E7" s="37"/>
      <c r="F7" s="85" t="s">
        <v>33</v>
      </c>
    </row>
    <row r="8" spans="1:7" ht="14.25" customHeight="1" x14ac:dyDescent="0.25">
      <c r="A8" s="3" t="s">
        <v>37</v>
      </c>
      <c r="D8" s="37" t="s">
        <v>472</v>
      </c>
      <c r="E8" s="37"/>
      <c r="F8" s="85" t="s">
        <v>39</v>
      </c>
    </row>
    <row r="9" spans="1:7" ht="14.25" customHeight="1" x14ac:dyDescent="0.25">
      <c r="A9" s="3" t="s">
        <v>44</v>
      </c>
      <c r="D9" s="37" t="s">
        <v>45</v>
      </c>
      <c r="E9" s="37"/>
      <c r="F9" s="85" t="s">
        <v>46</v>
      </c>
    </row>
    <row r="10" spans="1:7" ht="30" customHeight="1" x14ac:dyDescent="0.25">
      <c r="A10" s="3" t="s">
        <v>50</v>
      </c>
      <c r="D10" s="311" t="s">
        <v>457</v>
      </c>
      <c r="E10" s="304"/>
      <c r="F10" s="85" t="s">
        <v>52</v>
      </c>
    </row>
    <row r="11" spans="1:7" ht="14.25" customHeight="1" x14ac:dyDescent="0.25">
      <c r="A11" s="3" t="s">
        <v>56</v>
      </c>
      <c r="D11" s="312" t="s">
        <v>533</v>
      </c>
      <c r="E11" s="304"/>
      <c r="F11" s="85" t="s">
        <v>58</v>
      </c>
    </row>
    <row r="12" spans="1:7" ht="14.25" customHeight="1" x14ac:dyDescent="0.25">
      <c r="A12" s="3" t="s">
        <v>62</v>
      </c>
      <c r="D12" s="155" t="s">
        <v>497</v>
      </c>
      <c r="E12" s="37"/>
      <c r="F12" s="85" t="s">
        <v>64</v>
      </c>
    </row>
    <row r="13" spans="1:7" ht="14.25" customHeight="1" x14ac:dyDescent="0.25">
      <c r="A13" s="3" t="s">
        <v>68</v>
      </c>
      <c r="D13" s="37" t="s">
        <v>473</v>
      </c>
      <c r="E13" s="37"/>
      <c r="F13" s="85" t="s">
        <v>70</v>
      </c>
    </row>
    <row r="14" spans="1:7" ht="14.25" customHeight="1" x14ac:dyDescent="0.25">
      <c r="A14" s="3" t="s">
        <v>74</v>
      </c>
      <c r="D14" s="37" t="s">
        <v>75</v>
      </c>
      <c r="E14" s="37"/>
      <c r="F14" s="85" t="s">
        <v>76</v>
      </c>
    </row>
    <row r="15" spans="1:7" ht="14.25" customHeight="1" x14ac:dyDescent="0.2"/>
    <row r="16" spans="1:7" ht="14.25" customHeight="1" x14ac:dyDescent="0.25">
      <c r="A16" s="3" t="s">
        <v>83</v>
      </c>
      <c r="B16" s="3" t="s">
        <v>84</v>
      </c>
      <c r="G16" s="86">
        <f>jun!J107</f>
        <v>0</v>
      </c>
    </row>
    <row r="17" spans="1:14" ht="14.25" customHeight="1" x14ac:dyDescent="0.25">
      <c r="B17" s="37" t="s">
        <v>444</v>
      </c>
      <c r="C17" s="37"/>
      <c r="D17" s="25"/>
      <c r="I17" s="3"/>
    </row>
    <row r="18" spans="1:14" ht="14.25" customHeight="1" x14ac:dyDescent="0.25">
      <c r="B18" s="38" t="s">
        <v>92</v>
      </c>
      <c r="C18" s="39" t="s">
        <v>93</v>
      </c>
      <c r="D18" s="39" t="s">
        <v>94</v>
      </c>
      <c r="E18" s="39" t="s">
        <v>95</v>
      </c>
      <c r="F18" s="39" t="s">
        <v>96</v>
      </c>
      <c r="G18" s="39" t="s">
        <v>97</v>
      </c>
    </row>
    <row r="19" spans="1:14" ht="11.25" customHeight="1" x14ac:dyDescent="0.2">
      <c r="B19" s="41" t="s">
        <v>101</v>
      </c>
      <c r="C19" s="41" t="s">
        <v>14</v>
      </c>
      <c r="D19" s="41" t="s">
        <v>18</v>
      </c>
      <c r="E19" s="41" t="s">
        <v>22</v>
      </c>
      <c r="F19" s="41" t="s">
        <v>33</v>
      </c>
      <c r="G19" s="41" t="s">
        <v>39</v>
      </c>
    </row>
    <row r="20" spans="1:14" ht="18" customHeight="1" x14ac:dyDescent="0.25">
      <c r="B20" s="45" t="s">
        <v>108</v>
      </c>
      <c r="C20" s="46" t="s">
        <v>109</v>
      </c>
      <c r="D20" s="47">
        <f>'jul '!J9</f>
        <v>0</v>
      </c>
      <c r="E20" s="47">
        <f>SUM(E21:E23)</f>
        <v>0</v>
      </c>
      <c r="F20" s="47">
        <f t="shared" ref="F20:G20" si="0">SUM(F21:F23)</f>
        <v>0</v>
      </c>
      <c r="G20" s="47">
        <f t="shared" si="0"/>
        <v>0</v>
      </c>
      <c r="I20" s="109" t="s">
        <v>445</v>
      </c>
      <c r="J20" s="110" t="e">
        <f>F20/D20</f>
        <v>#DIV/0!</v>
      </c>
      <c r="L20" s="1">
        <f>'jul '!H110+agt!H111+sep!H108+okt!H109+nov!H107+des!H144</f>
        <v>0</v>
      </c>
      <c r="M20" s="111">
        <f>'jul '!Z110+agt!Z111+sep!Z108+okt!Z109+nov!Z107+des!Z144</f>
        <v>0</v>
      </c>
      <c r="N20" s="1">
        <f>L20-M20</f>
        <v>0</v>
      </c>
    </row>
    <row r="21" spans="1:14" ht="14.25" customHeight="1" x14ac:dyDescent="0.25">
      <c r="B21" s="49"/>
      <c r="C21" s="49" t="s">
        <v>113</v>
      </c>
      <c r="D21" s="47">
        <f>'jul '!J9</f>
        <v>0</v>
      </c>
      <c r="E21" s="47">
        <f>N20</f>
        <v>0</v>
      </c>
      <c r="F21" s="47">
        <f>D21+E21-G21</f>
        <v>0</v>
      </c>
      <c r="G21" s="47">
        <f>des!J144</f>
        <v>0</v>
      </c>
      <c r="I21" s="112" t="s">
        <v>446</v>
      </c>
    </row>
    <row r="22" spans="1:14" ht="14.25" customHeight="1" x14ac:dyDescent="0.25">
      <c r="B22" s="50"/>
      <c r="C22" s="50" t="s">
        <v>117</v>
      </c>
      <c r="D22" s="51">
        <v>0</v>
      </c>
      <c r="E22" s="51">
        <v>0</v>
      </c>
      <c r="F22" s="51">
        <v>0</v>
      </c>
      <c r="G22" s="51">
        <v>0</v>
      </c>
      <c r="I22" s="112" t="s">
        <v>447</v>
      </c>
    </row>
    <row r="23" spans="1:14" ht="14.25" customHeight="1" x14ac:dyDescent="0.25">
      <c r="B23" s="52"/>
      <c r="C23" s="52" t="s">
        <v>122</v>
      </c>
      <c r="D23" s="53">
        <v>0</v>
      </c>
      <c r="E23" s="53">
        <v>0</v>
      </c>
      <c r="F23" s="53">
        <v>0</v>
      </c>
      <c r="G23" s="53">
        <v>0</v>
      </c>
      <c r="I23" s="115" t="s">
        <v>448</v>
      </c>
    </row>
    <row r="24" spans="1:14" ht="14.25" customHeight="1" x14ac:dyDescent="0.25">
      <c r="B24" s="54" t="s">
        <v>126</v>
      </c>
      <c r="C24" s="55" t="s">
        <v>127</v>
      </c>
      <c r="D24" s="56">
        <f t="shared" ref="D24" si="1">SUM(D25:D28)</f>
        <v>0</v>
      </c>
      <c r="E24" s="56">
        <f>SUM(E25:E28)</f>
        <v>0</v>
      </c>
      <c r="F24" s="56">
        <f>SUM(F25:F28)</f>
        <v>85500000</v>
      </c>
      <c r="G24" s="128">
        <f t="shared" ref="G24:G27" si="2">D24+E24-F24</f>
        <v>-85500000</v>
      </c>
      <c r="I24" s="115" t="s">
        <v>449</v>
      </c>
    </row>
    <row r="25" spans="1:14" ht="14.25" customHeight="1" x14ac:dyDescent="0.25">
      <c r="B25" s="49"/>
      <c r="C25" s="49" t="s">
        <v>131</v>
      </c>
      <c r="D25" s="56">
        <f>'jul '!J9</f>
        <v>0</v>
      </c>
      <c r="E25" s="56">
        <f>L20</f>
        <v>0</v>
      </c>
      <c r="F25" s="56">
        <f>'jul '!I110+agt!I111+sep!I108+okt!I109+nov!I107+des!I144+G27</f>
        <v>85500000</v>
      </c>
      <c r="G25" s="51">
        <f>D25+E25-F25</f>
        <v>-85500000</v>
      </c>
      <c r="I25" s="115" t="s">
        <v>450</v>
      </c>
    </row>
    <row r="26" spans="1:14" ht="14.25" customHeight="1" x14ac:dyDescent="0.25">
      <c r="B26" s="50"/>
      <c r="C26" s="50" t="s">
        <v>135</v>
      </c>
      <c r="D26" s="51">
        <v>0</v>
      </c>
      <c r="E26" s="51">
        <v>0</v>
      </c>
      <c r="F26" s="51">
        <v>0</v>
      </c>
      <c r="G26" s="51">
        <f t="shared" si="2"/>
        <v>0</v>
      </c>
      <c r="I26" s="115" t="s">
        <v>451</v>
      </c>
    </row>
    <row r="27" spans="1:14" ht="14.25" customHeight="1" x14ac:dyDescent="0.25">
      <c r="B27" s="50"/>
      <c r="C27" s="50" t="s">
        <v>139</v>
      </c>
      <c r="D27" s="51">
        <f>Jan!AK9</f>
        <v>0</v>
      </c>
      <c r="E27" s="51">
        <f>Jan!AI107+feb!AI107+mar!AI107+apr!AI107+mei!AI107+jun!AI107</f>
        <v>0</v>
      </c>
      <c r="F27" s="51">
        <f>Jan!AJ107+feb!AJ107+mar!AJ107+apr!AJ107+mei!AJ107+jun!AJ107</f>
        <v>0</v>
      </c>
      <c r="G27" s="51">
        <f t="shared" si="2"/>
        <v>0</v>
      </c>
      <c r="I27" s="115" t="s">
        <v>452</v>
      </c>
    </row>
    <row r="28" spans="1:14" ht="14.25" customHeight="1" x14ac:dyDescent="0.25">
      <c r="B28" s="52"/>
      <c r="C28" s="52" t="s">
        <v>143</v>
      </c>
      <c r="D28" s="53">
        <v>0</v>
      </c>
      <c r="E28" s="53">
        <v>0</v>
      </c>
      <c r="F28" s="53">
        <v>0</v>
      </c>
      <c r="G28" s="53">
        <v>0</v>
      </c>
      <c r="I28" s="120"/>
    </row>
    <row r="29" spans="1:14" ht="14.25" customHeight="1" x14ac:dyDescent="0.25">
      <c r="B29" s="3" t="s">
        <v>147</v>
      </c>
      <c r="D29" s="8"/>
      <c r="E29" s="8"/>
      <c r="F29" s="8"/>
      <c r="G29" s="8"/>
      <c r="I29" s="121"/>
    </row>
    <row r="30" spans="1:14" ht="14.25" customHeight="1" x14ac:dyDescent="0.25">
      <c r="A30" s="2" t="s">
        <v>151</v>
      </c>
      <c r="B30" s="2" t="s">
        <v>152</v>
      </c>
      <c r="C30" s="2"/>
      <c r="D30" s="8"/>
      <c r="E30" s="8"/>
      <c r="F30" s="8"/>
      <c r="G30" s="8"/>
    </row>
    <row r="31" spans="1:14" ht="14.25" customHeight="1" x14ac:dyDescent="0.25">
      <c r="B31" s="3" t="s">
        <v>156</v>
      </c>
      <c r="D31" s="8"/>
      <c r="E31" s="8"/>
      <c r="F31" s="8"/>
      <c r="G31" s="58">
        <f>des!E148</f>
        <v>0</v>
      </c>
    </row>
    <row r="32" spans="1:14" ht="14.25" customHeight="1" x14ac:dyDescent="0.25">
      <c r="B32" s="59" t="s">
        <v>160</v>
      </c>
      <c r="C32" s="59"/>
      <c r="D32" s="60"/>
      <c r="E32" s="60"/>
      <c r="F32" s="60"/>
      <c r="G32" s="61">
        <f>des!E147</f>
        <v>0</v>
      </c>
      <c r="H32" s="85" t="s">
        <v>453</v>
      </c>
    </row>
    <row r="33" spans="1:8" ht="14.25" customHeight="1" x14ac:dyDescent="0.25">
      <c r="B33" s="3" t="s">
        <v>164</v>
      </c>
      <c r="D33" s="8"/>
      <c r="E33" s="8"/>
      <c r="F33" s="8"/>
      <c r="G33" s="62">
        <f>G31+G32</f>
        <v>0</v>
      </c>
    </row>
    <row r="34" spans="1:8" ht="14.25" customHeight="1" x14ac:dyDescent="0.25">
      <c r="A34" s="2" t="s">
        <v>168</v>
      </c>
      <c r="B34" s="2" t="s">
        <v>169</v>
      </c>
      <c r="C34" s="2"/>
      <c r="D34" s="8"/>
      <c r="E34" s="8"/>
      <c r="F34" s="8"/>
      <c r="G34" s="8"/>
    </row>
    <row r="35" spans="1:8" ht="14.25" customHeight="1" x14ac:dyDescent="0.25">
      <c r="B35" s="3" t="s">
        <v>173</v>
      </c>
      <c r="D35" s="8"/>
      <c r="E35" s="8"/>
      <c r="F35" s="8"/>
      <c r="G35" s="58">
        <f>G21</f>
        <v>0</v>
      </c>
    </row>
    <row r="36" spans="1:8" ht="14.25" customHeight="1" x14ac:dyDescent="0.25">
      <c r="B36" s="59" t="s">
        <v>177</v>
      </c>
      <c r="C36" s="59"/>
      <c r="D36" s="60"/>
      <c r="E36" s="60"/>
      <c r="F36" s="60"/>
      <c r="G36" s="61">
        <f>G33</f>
        <v>0</v>
      </c>
      <c r="H36" s="85" t="s">
        <v>454</v>
      </c>
    </row>
    <row r="37" spans="1:8" ht="14.25" customHeight="1" x14ac:dyDescent="0.25">
      <c r="B37" s="3" t="s">
        <v>181</v>
      </c>
      <c r="D37" s="8"/>
      <c r="E37" s="8"/>
      <c r="F37" s="8"/>
      <c r="G37" s="63">
        <f>G35-G36</f>
        <v>0</v>
      </c>
    </row>
    <row r="38" spans="1:8" ht="14.25" customHeight="1" x14ac:dyDescent="0.25">
      <c r="A38" s="2" t="s">
        <v>185</v>
      </c>
      <c r="B38" s="2" t="s">
        <v>186</v>
      </c>
      <c r="C38" s="2"/>
      <c r="D38" s="8"/>
      <c r="E38" s="8"/>
      <c r="F38" s="8"/>
      <c r="G38" s="8"/>
    </row>
    <row r="39" spans="1:8" ht="14.25" customHeight="1" x14ac:dyDescent="0.25">
      <c r="B39" s="3" t="s">
        <v>190</v>
      </c>
      <c r="D39" s="8"/>
      <c r="E39" s="8"/>
      <c r="F39" s="8"/>
      <c r="G39" s="62">
        <f>G24</f>
        <v>-85500000</v>
      </c>
    </row>
    <row r="40" spans="1:8" ht="14.25" customHeight="1" x14ac:dyDescent="0.25">
      <c r="B40" s="59" t="s">
        <v>194</v>
      </c>
      <c r="C40" s="59"/>
      <c r="D40" s="60"/>
      <c r="E40" s="60"/>
      <c r="F40" s="60"/>
      <c r="G40" s="64">
        <v>0</v>
      </c>
      <c r="H40" s="85" t="s">
        <v>453</v>
      </c>
    </row>
    <row r="41" spans="1:8" ht="14.25" customHeight="1" x14ac:dyDescent="0.25">
      <c r="B41" s="3" t="s">
        <v>198</v>
      </c>
      <c r="D41" s="8"/>
      <c r="E41" s="8"/>
      <c r="F41" s="8"/>
      <c r="G41" s="62">
        <f>G39+G40</f>
        <v>-85500000</v>
      </c>
    </row>
    <row r="42" spans="1:8" ht="14.25" customHeight="1" x14ac:dyDescent="0.25">
      <c r="B42" s="59" t="s">
        <v>202</v>
      </c>
      <c r="C42" s="59"/>
      <c r="D42" s="60"/>
      <c r="E42" s="60"/>
      <c r="F42" s="60"/>
      <c r="G42" s="64">
        <f>G33</f>
        <v>0</v>
      </c>
      <c r="H42" s="85" t="s">
        <v>454</v>
      </c>
    </row>
    <row r="43" spans="1:8" ht="14.25" customHeight="1" x14ac:dyDescent="0.25">
      <c r="B43" s="3" t="s">
        <v>206</v>
      </c>
      <c r="D43" s="8"/>
      <c r="E43" s="8"/>
      <c r="F43" s="8"/>
      <c r="G43" s="62">
        <f>G41-G42</f>
        <v>-85500000</v>
      </c>
    </row>
    <row r="44" spans="1:8" ht="14.25" customHeight="1" x14ac:dyDescent="0.25">
      <c r="A44" s="2" t="s">
        <v>210</v>
      </c>
      <c r="B44" s="2" t="s">
        <v>211</v>
      </c>
      <c r="C44" s="2"/>
      <c r="D44" s="2"/>
      <c r="E44" s="2"/>
    </row>
    <row r="45" spans="1:8" ht="14.25" customHeight="1" x14ac:dyDescent="0.25">
      <c r="B45" s="3" t="s">
        <v>215</v>
      </c>
    </row>
    <row r="46" spans="1:8" ht="14.25" customHeight="1" x14ac:dyDescent="0.25">
      <c r="H46" s="85" t="s">
        <v>455</v>
      </c>
    </row>
    <row r="47" spans="1:8" ht="14.25" customHeight="1" x14ac:dyDescent="0.2"/>
    <row r="48" spans="1:8" ht="14.25" customHeight="1" x14ac:dyDescent="0.25">
      <c r="F48" s="25" t="s">
        <v>480</v>
      </c>
      <c r="H48" s="85" t="s">
        <v>456</v>
      </c>
    </row>
    <row r="49" spans="2:6" ht="14.25" customHeight="1" x14ac:dyDescent="0.25">
      <c r="B49" s="3" t="s">
        <v>229</v>
      </c>
    </row>
    <row r="50" spans="2:6" ht="14.25" customHeight="1" x14ac:dyDescent="0.25">
      <c r="B50" s="3" t="s">
        <v>233</v>
      </c>
      <c r="F50" s="3" t="s">
        <v>234</v>
      </c>
    </row>
    <row r="51" spans="2:6" ht="14.25" customHeight="1" x14ac:dyDescent="0.2"/>
    <row r="52" spans="2:6" ht="14.25" customHeight="1" x14ac:dyDescent="0.2"/>
    <row r="53" spans="2:6" ht="14.25" customHeight="1" x14ac:dyDescent="0.2"/>
    <row r="54" spans="2:6" ht="14.25" customHeight="1" x14ac:dyDescent="0.25">
      <c r="B54" s="25" t="s">
        <v>477</v>
      </c>
      <c r="F54" s="25" t="s">
        <v>478</v>
      </c>
    </row>
    <row r="55" spans="2:6" ht="14.25" customHeight="1" x14ac:dyDescent="0.25">
      <c r="B55" s="25" t="s">
        <v>479</v>
      </c>
      <c r="F55" s="25" t="s">
        <v>479</v>
      </c>
    </row>
    <row r="56" spans="2:6" ht="14.25" customHeight="1" x14ac:dyDescent="0.2"/>
    <row r="57" spans="2:6" ht="14.25" customHeight="1" x14ac:dyDescent="0.2"/>
    <row r="58" spans="2:6" ht="14.25" customHeight="1" x14ac:dyDescent="0.2"/>
    <row r="59" spans="2:6" ht="14.25" customHeight="1" x14ac:dyDescent="0.2"/>
    <row r="60" spans="2:6" ht="14.25" customHeight="1" x14ac:dyDescent="0.2"/>
    <row r="61" spans="2:6" ht="14.25" customHeight="1" x14ac:dyDescent="0.2"/>
    <row r="62" spans="2:6" ht="14.25" customHeight="1" x14ac:dyDescent="0.2"/>
    <row r="63" spans="2:6" ht="14.25" customHeight="1" x14ac:dyDescent="0.2"/>
    <row r="64" spans="2:6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6">
    <mergeCell ref="D11:E11"/>
    <mergeCell ref="A1:B3"/>
    <mergeCell ref="C1:F2"/>
    <mergeCell ref="G1:G3"/>
    <mergeCell ref="C3:F3"/>
    <mergeCell ref="D10:E10"/>
  </mergeCells>
  <pageMargins left="0.3" right="0" top="0.25" bottom="0.2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1000"/>
  <sheetViews>
    <sheetView topLeftCell="A22" workbookViewId="0"/>
  </sheetViews>
  <sheetFormatPr defaultColWidth="12.625" defaultRowHeight="15" customHeight="1" x14ac:dyDescent="0.2"/>
  <cols>
    <col min="1" max="1" width="8.25" customWidth="1"/>
    <col min="2" max="2" width="8.75" customWidth="1"/>
    <col min="3" max="3" width="8.5" customWidth="1"/>
    <col min="4" max="26" width="7.625" customWidth="1"/>
  </cols>
  <sheetData>
    <row r="1" spans="1:3" ht="14.25" customHeight="1" x14ac:dyDescent="0.25">
      <c r="A1" s="129" t="s">
        <v>41</v>
      </c>
      <c r="B1" s="3" t="s">
        <v>42</v>
      </c>
      <c r="C1" s="3" t="s">
        <v>43</v>
      </c>
    </row>
    <row r="2" spans="1:3" ht="14.25" customHeight="1" x14ac:dyDescent="0.25">
      <c r="A2" s="85" t="s">
        <v>47</v>
      </c>
      <c r="B2" s="3" t="s">
        <v>48</v>
      </c>
      <c r="C2" s="3" t="s">
        <v>49</v>
      </c>
    </row>
    <row r="3" spans="1:3" ht="14.25" customHeight="1" x14ac:dyDescent="0.25">
      <c r="A3" s="129" t="s">
        <v>53</v>
      </c>
      <c r="B3" s="3" t="s">
        <v>54</v>
      </c>
      <c r="C3" s="3" t="s">
        <v>55</v>
      </c>
    </row>
    <row r="4" spans="1:3" ht="14.25" customHeight="1" x14ac:dyDescent="0.25">
      <c r="A4" s="85" t="s">
        <v>59</v>
      </c>
      <c r="B4" s="3" t="s">
        <v>60</v>
      </c>
      <c r="C4" s="3" t="s">
        <v>61</v>
      </c>
    </row>
    <row r="5" spans="1:3" ht="14.25" customHeight="1" x14ac:dyDescent="0.25">
      <c r="A5" s="129" t="s">
        <v>65</v>
      </c>
      <c r="B5" s="3" t="s">
        <v>66</v>
      </c>
      <c r="C5" s="3" t="s">
        <v>67</v>
      </c>
    </row>
    <row r="6" spans="1:3" ht="14.25" customHeight="1" x14ac:dyDescent="0.25">
      <c r="A6" s="85" t="s">
        <v>71</v>
      </c>
      <c r="B6" s="3" t="s">
        <v>72</v>
      </c>
      <c r="C6" s="3" t="s">
        <v>73</v>
      </c>
    </row>
    <row r="7" spans="1:3" ht="14.25" customHeight="1" x14ac:dyDescent="0.25">
      <c r="A7" s="129" t="s">
        <v>77</v>
      </c>
      <c r="B7" s="3" t="s">
        <v>78</v>
      </c>
      <c r="C7" s="3" t="s">
        <v>79</v>
      </c>
    </row>
    <row r="8" spans="1:3" ht="14.25" customHeight="1" x14ac:dyDescent="0.25">
      <c r="A8" s="85" t="s">
        <v>80</v>
      </c>
      <c r="B8" s="3" t="s">
        <v>81</v>
      </c>
      <c r="C8" s="3" t="s">
        <v>82</v>
      </c>
    </row>
    <row r="9" spans="1:3" ht="14.25" customHeight="1" x14ac:dyDescent="0.25">
      <c r="A9" s="129" t="s">
        <v>85</v>
      </c>
      <c r="B9" s="3" t="s">
        <v>86</v>
      </c>
      <c r="C9" s="3" t="s">
        <v>87</v>
      </c>
    </row>
    <row r="10" spans="1:3" ht="14.25" customHeight="1" x14ac:dyDescent="0.25">
      <c r="A10" s="85" t="s">
        <v>89</v>
      </c>
      <c r="B10" s="3" t="s">
        <v>90</v>
      </c>
      <c r="C10" s="3" t="s">
        <v>91</v>
      </c>
    </row>
    <row r="11" spans="1:3" ht="14.25" customHeight="1" x14ac:dyDescent="0.25">
      <c r="A11" s="129" t="s">
        <v>98</v>
      </c>
      <c r="B11" s="3" t="s">
        <v>99</v>
      </c>
      <c r="C11" s="3" t="s">
        <v>100</v>
      </c>
    </row>
    <row r="12" spans="1:3" ht="14.25" customHeight="1" x14ac:dyDescent="0.25">
      <c r="A12" s="85" t="s">
        <v>105</v>
      </c>
      <c r="B12" s="3" t="s">
        <v>106</v>
      </c>
      <c r="C12" s="3" t="s">
        <v>107</v>
      </c>
    </row>
    <row r="13" spans="1:3" ht="14.25" customHeight="1" x14ac:dyDescent="0.25">
      <c r="A13" s="129" t="s">
        <v>110</v>
      </c>
      <c r="B13" s="3" t="s">
        <v>111</v>
      </c>
      <c r="C13" s="3" t="s">
        <v>112</v>
      </c>
    </row>
    <row r="14" spans="1:3" ht="14.25" customHeight="1" x14ac:dyDescent="0.25">
      <c r="A14" s="85" t="s">
        <v>114</v>
      </c>
      <c r="B14" s="3" t="s">
        <v>115</v>
      </c>
      <c r="C14" s="3" t="s">
        <v>116</v>
      </c>
    </row>
    <row r="15" spans="1:3" ht="14.25" customHeight="1" x14ac:dyDescent="0.25">
      <c r="A15" s="129" t="s">
        <v>119</v>
      </c>
      <c r="B15" s="3" t="s">
        <v>120</v>
      </c>
      <c r="C15" s="3" t="s">
        <v>121</v>
      </c>
    </row>
    <row r="16" spans="1:3" ht="14.25" customHeight="1" x14ac:dyDescent="0.25">
      <c r="A16" s="85" t="s">
        <v>123</v>
      </c>
      <c r="B16" s="3" t="s">
        <v>124</v>
      </c>
      <c r="C16" s="3" t="s">
        <v>125</v>
      </c>
    </row>
    <row r="17" spans="1:3" ht="14.25" customHeight="1" x14ac:dyDescent="0.25">
      <c r="A17" s="129" t="s">
        <v>128</v>
      </c>
      <c r="B17" s="3" t="s">
        <v>129</v>
      </c>
      <c r="C17" s="3" t="s">
        <v>130</v>
      </c>
    </row>
    <row r="18" spans="1:3" ht="14.25" customHeight="1" x14ac:dyDescent="0.25">
      <c r="A18" s="85" t="s">
        <v>132</v>
      </c>
      <c r="B18" s="3" t="s">
        <v>133</v>
      </c>
      <c r="C18" s="3" t="s">
        <v>134</v>
      </c>
    </row>
    <row r="19" spans="1:3" ht="14.25" customHeight="1" x14ac:dyDescent="0.25">
      <c r="A19" s="129" t="s">
        <v>136</v>
      </c>
      <c r="B19" s="3" t="s">
        <v>137</v>
      </c>
      <c r="C19" s="3" t="s">
        <v>138</v>
      </c>
    </row>
    <row r="20" spans="1:3" ht="14.25" customHeight="1" x14ac:dyDescent="0.25">
      <c r="A20" s="85" t="s">
        <v>140</v>
      </c>
      <c r="B20" s="3" t="s">
        <v>141</v>
      </c>
      <c r="C20" s="3" t="s">
        <v>142</v>
      </c>
    </row>
    <row r="21" spans="1:3" ht="14.25" customHeight="1" x14ac:dyDescent="0.25">
      <c r="A21" s="129" t="s">
        <v>144</v>
      </c>
      <c r="B21" s="3" t="s">
        <v>145</v>
      </c>
      <c r="C21" s="3" t="s">
        <v>146</v>
      </c>
    </row>
    <row r="22" spans="1:3" ht="14.25" customHeight="1" x14ac:dyDescent="0.25">
      <c r="A22" s="85" t="s">
        <v>148</v>
      </c>
      <c r="B22" s="3" t="s">
        <v>149</v>
      </c>
      <c r="C22" s="3" t="s">
        <v>150</v>
      </c>
    </row>
    <row r="23" spans="1:3" ht="14.25" customHeight="1" x14ac:dyDescent="0.25">
      <c r="A23" s="129" t="s">
        <v>153</v>
      </c>
      <c r="B23" s="3" t="s">
        <v>154</v>
      </c>
      <c r="C23" s="3" t="s">
        <v>155</v>
      </c>
    </row>
    <row r="24" spans="1:3" ht="14.25" customHeight="1" x14ac:dyDescent="0.25">
      <c r="A24" s="85" t="s">
        <v>157</v>
      </c>
      <c r="B24" s="3" t="s">
        <v>158</v>
      </c>
      <c r="C24" s="3" t="s">
        <v>159</v>
      </c>
    </row>
    <row r="25" spans="1:3" ht="14.25" customHeight="1" x14ac:dyDescent="0.25">
      <c r="A25" s="129" t="s">
        <v>161</v>
      </c>
      <c r="B25" s="3" t="s">
        <v>162</v>
      </c>
      <c r="C25" s="3" t="s">
        <v>163</v>
      </c>
    </row>
    <row r="26" spans="1:3" ht="14.25" customHeight="1" x14ac:dyDescent="0.25">
      <c r="A26" s="85" t="s">
        <v>165</v>
      </c>
      <c r="B26" s="3" t="s">
        <v>166</v>
      </c>
      <c r="C26" s="3" t="s">
        <v>167</v>
      </c>
    </row>
    <row r="27" spans="1:3" ht="14.25" customHeight="1" x14ac:dyDescent="0.25">
      <c r="A27" s="129" t="s">
        <v>170</v>
      </c>
      <c r="B27" s="3" t="s">
        <v>171</v>
      </c>
      <c r="C27" s="3" t="s">
        <v>172</v>
      </c>
    </row>
    <row r="28" spans="1:3" ht="14.25" customHeight="1" x14ac:dyDescent="0.25">
      <c r="A28" s="85" t="s">
        <v>174</v>
      </c>
      <c r="B28" s="3" t="s">
        <v>175</v>
      </c>
      <c r="C28" s="3" t="s">
        <v>176</v>
      </c>
    </row>
    <row r="29" spans="1:3" ht="14.25" customHeight="1" x14ac:dyDescent="0.25">
      <c r="A29" s="129" t="s">
        <v>178</v>
      </c>
      <c r="B29" s="3" t="s">
        <v>179</v>
      </c>
      <c r="C29" s="3" t="s">
        <v>180</v>
      </c>
    </row>
    <row r="30" spans="1:3" ht="14.25" customHeight="1" x14ac:dyDescent="0.25">
      <c r="A30" s="85" t="s">
        <v>182</v>
      </c>
      <c r="B30" s="3" t="s">
        <v>183</v>
      </c>
      <c r="C30" s="3" t="s">
        <v>184</v>
      </c>
    </row>
    <row r="31" spans="1:3" ht="14.25" customHeight="1" x14ac:dyDescent="0.25">
      <c r="A31" s="129" t="s">
        <v>187</v>
      </c>
      <c r="B31" s="3" t="s">
        <v>188</v>
      </c>
      <c r="C31" s="3" t="s">
        <v>189</v>
      </c>
    </row>
    <row r="32" spans="1:3" ht="14.25" customHeight="1" x14ac:dyDescent="0.25">
      <c r="A32" s="85" t="s">
        <v>191</v>
      </c>
      <c r="B32" s="3" t="s">
        <v>192</v>
      </c>
      <c r="C32" s="3" t="s">
        <v>193</v>
      </c>
    </row>
    <row r="33" spans="1:3" ht="14.25" customHeight="1" x14ac:dyDescent="0.25">
      <c r="A33" s="129" t="s">
        <v>195</v>
      </c>
      <c r="B33" s="3" t="s">
        <v>196</v>
      </c>
      <c r="C33" s="3" t="s">
        <v>197</v>
      </c>
    </row>
    <row r="34" spans="1:3" ht="14.25" customHeight="1" x14ac:dyDescent="0.25">
      <c r="A34" s="85" t="s">
        <v>199</v>
      </c>
      <c r="B34" s="3" t="s">
        <v>200</v>
      </c>
      <c r="C34" s="3" t="s">
        <v>201</v>
      </c>
    </row>
    <row r="35" spans="1:3" ht="14.25" customHeight="1" x14ac:dyDescent="0.25">
      <c r="A35" s="129" t="s">
        <v>203</v>
      </c>
      <c r="B35" s="3" t="s">
        <v>204</v>
      </c>
      <c r="C35" s="3" t="s">
        <v>205</v>
      </c>
    </row>
    <row r="36" spans="1:3" ht="14.25" customHeight="1" x14ac:dyDescent="0.25">
      <c r="A36" s="85" t="s">
        <v>207</v>
      </c>
      <c r="B36" s="3" t="s">
        <v>208</v>
      </c>
      <c r="C36" s="3" t="s">
        <v>209</v>
      </c>
    </row>
    <row r="37" spans="1:3" ht="14.25" customHeight="1" x14ac:dyDescent="0.25">
      <c r="A37" s="129" t="s">
        <v>212</v>
      </c>
      <c r="B37" s="3" t="s">
        <v>213</v>
      </c>
      <c r="C37" s="3" t="s">
        <v>214</v>
      </c>
    </row>
    <row r="38" spans="1:3" ht="14.25" customHeight="1" x14ac:dyDescent="0.25">
      <c r="A38" s="85" t="s">
        <v>216</v>
      </c>
      <c r="B38" s="3" t="s">
        <v>217</v>
      </c>
      <c r="C38" s="3" t="s">
        <v>218</v>
      </c>
    </row>
    <row r="39" spans="1:3" ht="14.25" customHeight="1" x14ac:dyDescent="0.25">
      <c r="A39" s="129" t="s">
        <v>219</v>
      </c>
      <c r="B39" s="3" t="s">
        <v>220</v>
      </c>
      <c r="C39" s="3" t="s">
        <v>221</v>
      </c>
    </row>
    <row r="40" spans="1:3" ht="14.25" customHeight="1" x14ac:dyDescent="0.25">
      <c r="A40" s="85" t="s">
        <v>222</v>
      </c>
      <c r="B40" s="3" t="s">
        <v>223</v>
      </c>
      <c r="C40" s="3" t="s">
        <v>224</v>
      </c>
    </row>
    <row r="41" spans="1:3" ht="14.25" customHeight="1" x14ac:dyDescent="0.25">
      <c r="A41" s="129" t="s">
        <v>226</v>
      </c>
      <c r="B41" s="3" t="s">
        <v>227</v>
      </c>
      <c r="C41" s="3" t="s">
        <v>228</v>
      </c>
    </row>
    <row r="42" spans="1:3" ht="14.25" customHeight="1" x14ac:dyDescent="0.25">
      <c r="A42" s="85" t="s">
        <v>230</v>
      </c>
      <c r="B42" s="3" t="s">
        <v>231</v>
      </c>
      <c r="C42" s="3" t="s">
        <v>232</v>
      </c>
    </row>
    <row r="43" spans="1:3" ht="14.25" customHeight="1" x14ac:dyDescent="0.25">
      <c r="A43" s="129" t="s">
        <v>235</v>
      </c>
      <c r="B43" s="3" t="s">
        <v>236</v>
      </c>
      <c r="C43" s="3" t="s">
        <v>237</v>
      </c>
    </row>
    <row r="44" spans="1:3" ht="14.25" customHeight="1" x14ac:dyDescent="0.25">
      <c r="A44" s="85" t="s">
        <v>238</v>
      </c>
      <c r="B44" s="3" t="s">
        <v>239</v>
      </c>
      <c r="C44" s="3" t="s">
        <v>240</v>
      </c>
    </row>
    <row r="45" spans="1:3" ht="14.25" customHeight="1" x14ac:dyDescent="0.25">
      <c r="A45" s="129" t="s">
        <v>241</v>
      </c>
      <c r="B45" s="3" t="s">
        <v>242</v>
      </c>
      <c r="C45" s="3" t="s">
        <v>243</v>
      </c>
    </row>
    <row r="46" spans="1:3" ht="14.25" customHeight="1" x14ac:dyDescent="0.25">
      <c r="A46" s="85" t="s">
        <v>244</v>
      </c>
      <c r="B46" s="3" t="s">
        <v>245</v>
      </c>
      <c r="C46" s="3" t="s">
        <v>246</v>
      </c>
    </row>
    <row r="47" spans="1:3" ht="14.25" customHeight="1" x14ac:dyDescent="0.25">
      <c r="A47" s="129" t="s">
        <v>249</v>
      </c>
      <c r="B47" s="3" t="s">
        <v>250</v>
      </c>
      <c r="C47" s="3" t="s">
        <v>251</v>
      </c>
    </row>
    <row r="48" spans="1:3" ht="14.25" customHeight="1" x14ac:dyDescent="0.25">
      <c r="A48" s="85" t="s">
        <v>254</v>
      </c>
      <c r="B48" s="3" t="s">
        <v>255</v>
      </c>
      <c r="C48" s="3" t="s">
        <v>256</v>
      </c>
    </row>
    <row r="49" spans="1:3" ht="14.25" customHeight="1" x14ac:dyDescent="0.25">
      <c r="A49" s="129" t="s">
        <v>257</v>
      </c>
      <c r="B49" s="3" t="s">
        <v>258</v>
      </c>
      <c r="C49" s="3" t="s">
        <v>259</v>
      </c>
    </row>
    <row r="50" spans="1:3" ht="14.25" customHeight="1" x14ac:dyDescent="0.25">
      <c r="A50" s="85" t="s">
        <v>260</v>
      </c>
      <c r="B50" s="3" t="s">
        <v>261</v>
      </c>
      <c r="C50" s="3" t="s">
        <v>262</v>
      </c>
    </row>
    <row r="51" spans="1:3" ht="14.25" customHeight="1" x14ac:dyDescent="0.25">
      <c r="A51" s="129" t="s">
        <v>263</v>
      </c>
      <c r="B51" s="3" t="s">
        <v>264</v>
      </c>
      <c r="C51" s="3" t="s">
        <v>265</v>
      </c>
    </row>
    <row r="52" spans="1:3" ht="14.25" customHeight="1" x14ac:dyDescent="0.25">
      <c r="A52" s="85" t="s">
        <v>266</v>
      </c>
      <c r="B52" s="3" t="s">
        <v>267</v>
      </c>
      <c r="C52" s="3" t="s">
        <v>268</v>
      </c>
    </row>
    <row r="53" spans="1:3" ht="14.25" customHeight="1" x14ac:dyDescent="0.25">
      <c r="A53" s="129" t="s">
        <v>269</v>
      </c>
      <c r="B53" s="3" t="s">
        <v>270</v>
      </c>
      <c r="C53" s="3" t="s">
        <v>271</v>
      </c>
    </row>
    <row r="54" spans="1:3" ht="14.25" customHeight="1" x14ac:dyDescent="0.25">
      <c r="A54" s="85" t="s">
        <v>272</v>
      </c>
      <c r="B54" s="3" t="s">
        <v>273</v>
      </c>
      <c r="C54" s="3" t="s">
        <v>274</v>
      </c>
    </row>
    <row r="55" spans="1:3" ht="14.25" customHeight="1" x14ac:dyDescent="0.25">
      <c r="A55" s="129" t="s">
        <v>275</v>
      </c>
      <c r="B55" s="3" t="s">
        <v>276</v>
      </c>
      <c r="C55" s="3" t="s">
        <v>277</v>
      </c>
    </row>
    <row r="56" spans="1:3" ht="14.25" customHeight="1" x14ac:dyDescent="0.25">
      <c r="A56" s="85" t="s">
        <v>278</v>
      </c>
      <c r="B56" s="3" t="s">
        <v>279</v>
      </c>
      <c r="C56" s="3" t="s">
        <v>280</v>
      </c>
    </row>
    <row r="57" spans="1:3" ht="14.25" customHeight="1" x14ac:dyDescent="0.25">
      <c r="A57" s="129" t="s">
        <v>281</v>
      </c>
      <c r="B57" s="3" t="s">
        <v>282</v>
      </c>
      <c r="C57" s="3" t="s">
        <v>283</v>
      </c>
    </row>
    <row r="58" spans="1:3" ht="14.25" customHeight="1" x14ac:dyDescent="0.25">
      <c r="A58" s="85" t="s">
        <v>284</v>
      </c>
      <c r="B58" s="3" t="s">
        <v>285</v>
      </c>
      <c r="C58" s="3" t="s">
        <v>286</v>
      </c>
    </row>
    <row r="59" spans="1:3" ht="14.25" customHeight="1" x14ac:dyDescent="0.25">
      <c r="A59" s="129" t="s">
        <v>287</v>
      </c>
      <c r="B59" s="3" t="s">
        <v>288</v>
      </c>
      <c r="C59" s="3" t="s">
        <v>289</v>
      </c>
    </row>
    <row r="60" spans="1:3" ht="14.25" customHeight="1" x14ac:dyDescent="0.25">
      <c r="A60" s="85" t="s">
        <v>290</v>
      </c>
      <c r="B60" s="3" t="s">
        <v>291</v>
      </c>
      <c r="C60" s="3" t="s">
        <v>292</v>
      </c>
    </row>
    <row r="61" spans="1:3" ht="14.25" customHeight="1" x14ac:dyDescent="0.25">
      <c r="A61" s="129" t="s">
        <v>293</v>
      </c>
      <c r="B61" s="3" t="s">
        <v>294</v>
      </c>
      <c r="C61" s="3" t="s">
        <v>295</v>
      </c>
    </row>
    <row r="62" spans="1:3" ht="14.25" customHeight="1" x14ac:dyDescent="0.25">
      <c r="A62" s="85" t="s">
        <v>296</v>
      </c>
      <c r="B62" s="3" t="s">
        <v>297</v>
      </c>
      <c r="C62" s="3" t="s">
        <v>298</v>
      </c>
    </row>
    <row r="63" spans="1:3" ht="14.25" customHeight="1" x14ac:dyDescent="0.25">
      <c r="A63" s="129" t="s">
        <v>299</v>
      </c>
      <c r="B63" s="3" t="s">
        <v>300</v>
      </c>
      <c r="C63" s="3" t="s">
        <v>301</v>
      </c>
    </row>
    <row r="64" spans="1:3" ht="14.25" customHeight="1" x14ac:dyDescent="0.25">
      <c r="A64" s="85" t="s">
        <v>302</v>
      </c>
      <c r="B64" s="3" t="s">
        <v>303</v>
      </c>
      <c r="C64" s="3" t="s">
        <v>304</v>
      </c>
    </row>
    <row r="65" spans="1:3" ht="14.25" customHeight="1" x14ac:dyDescent="0.25">
      <c r="A65" s="129" t="s">
        <v>305</v>
      </c>
      <c r="B65" s="3" t="s">
        <v>306</v>
      </c>
      <c r="C65" s="3" t="s">
        <v>307</v>
      </c>
    </row>
    <row r="66" spans="1:3" ht="14.25" customHeight="1" x14ac:dyDescent="0.25">
      <c r="A66" s="85" t="s">
        <v>308</v>
      </c>
      <c r="B66" s="3" t="s">
        <v>309</v>
      </c>
      <c r="C66" s="3" t="s">
        <v>310</v>
      </c>
    </row>
    <row r="67" spans="1:3" ht="14.25" customHeight="1" x14ac:dyDescent="0.25">
      <c r="A67" s="129" t="s">
        <v>311</v>
      </c>
      <c r="B67" s="3" t="s">
        <v>312</v>
      </c>
      <c r="C67" s="3" t="s">
        <v>313</v>
      </c>
    </row>
    <row r="68" spans="1:3" ht="14.25" customHeight="1" x14ac:dyDescent="0.25">
      <c r="A68" s="85" t="s">
        <v>314</v>
      </c>
      <c r="B68" s="3" t="s">
        <v>315</v>
      </c>
      <c r="C68" s="3" t="s">
        <v>316</v>
      </c>
    </row>
    <row r="69" spans="1:3" ht="14.25" customHeight="1" x14ac:dyDescent="0.25">
      <c r="A69" s="129" t="s">
        <v>317</v>
      </c>
      <c r="B69" s="3" t="s">
        <v>318</v>
      </c>
      <c r="C69" s="3" t="s">
        <v>319</v>
      </c>
    </row>
    <row r="70" spans="1:3" ht="14.25" customHeight="1" x14ac:dyDescent="0.25">
      <c r="A70" s="85" t="s">
        <v>320</v>
      </c>
      <c r="B70" s="3" t="s">
        <v>321</v>
      </c>
      <c r="C70" s="3" t="s">
        <v>322</v>
      </c>
    </row>
    <row r="71" spans="1:3" ht="14.25" customHeight="1" x14ac:dyDescent="0.25">
      <c r="A71" s="129" t="s">
        <v>323</v>
      </c>
      <c r="B71" s="3" t="s">
        <v>324</v>
      </c>
      <c r="C71" s="3" t="s">
        <v>325</v>
      </c>
    </row>
    <row r="72" spans="1:3" ht="14.25" customHeight="1" x14ac:dyDescent="0.25">
      <c r="A72" s="85" t="s">
        <v>326</v>
      </c>
      <c r="B72" s="3" t="s">
        <v>327</v>
      </c>
      <c r="C72" s="3" t="s">
        <v>328</v>
      </c>
    </row>
    <row r="73" spans="1:3" ht="14.25" customHeight="1" x14ac:dyDescent="0.25">
      <c r="A73" s="129" t="s">
        <v>329</v>
      </c>
      <c r="B73" s="3" t="s">
        <v>330</v>
      </c>
      <c r="C73" s="3" t="s">
        <v>331</v>
      </c>
    </row>
    <row r="74" spans="1:3" ht="14.25" customHeight="1" x14ac:dyDescent="0.25">
      <c r="A74" s="85" t="s">
        <v>332</v>
      </c>
      <c r="B74" s="3" t="s">
        <v>333</v>
      </c>
      <c r="C74" s="3" t="s">
        <v>334</v>
      </c>
    </row>
    <row r="75" spans="1:3" ht="14.25" customHeight="1" x14ac:dyDescent="0.25">
      <c r="A75" s="129" t="s">
        <v>335</v>
      </c>
      <c r="B75" s="3" t="s">
        <v>336</v>
      </c>
      <c r="C75" s="3" t="s">
        <v>337</v>
      </c>
    </row>
    <row r="76" spans="1:3" ht="14.25" customHeight="1" x14ac:dyDescent="0.25">
      <c r="A76" s="85" t="s">
        <v>338</v>
      </c>
      <c r="B76" s="3" t="s">
        <v>339</v>
      </c>
      <c r="C76" s="3" t="s">
        <v>340</v>
      </c>
    </row>
    <row r="77" spans="1:3" ht="14.25" customHeight="1" x14ac:dyDescent="0.25">
      <c r="A77" s="129" t="s">
        <v>341</v>
      </c>
      <c r="B77" s="3" t="s">
        <v>342</v>
      </c>
      <c r="C77" s="3" t="s">
        <v>343</v>
      </c>
    </row>
    <row r="78" spans="1:3" ht="14.25" customHeight="1" x14ac:dyDescent="0.25">
      <c r="A78" s="85" t="s">
        <v>344</v>
      </c>
      <c r="B78" s="3" t="s">
        <v>345</v>
      </c>
      <c r="C78" s="3" t="s">
        <v>346</v>
      </c>
    </row>
    <row r="79" spans="1:3" ht="14.25" customHeight="1" x14ac:dyDescent="0.25">
      <c r="A79" s="129" t="s">
        <v>347</v>
      </c>
      <c r="B79" s="3" t="s">
        <v>348</v>
      </c>
      <c r="C79" s="3" t="s">
        <v>349</v>
      </c>
    </row>
    <row r="80" spans="1:3" ht="14.25" customHeight="1" x14ac:dyDescent="0.25">
      <c r="A80" s="85" t="s">
        <v>350</v>
      </c>
      <c r="B80" s="3" t="s">
        <v>351</v>
      </c>
      <c r="C80" s="3" t="s">
        <v>352</v>
      </c>
    </row>
    <row r="81" spans="1:3" ht="14.25" customHeight="1" x14ac:dyDescent="0.25">
      <c r="A81" s="129" t="s">
        <v>353</v>
      </c>
      <c r="B81" s="3" t="s">
        <v>354</v>
      </c>
      <c r="C81" s="3" t="s">
        <v>355</v>
      </c>
    </row>
    <row r="82" spans="1:3" ht="14.25" customHeight="1" x14ac:dyDescent="0.25">
      <c r="A82" s="85" t="s">
        <v>356</v>
      </c>
      <c r="B82" s="3" t="s">
        <v>357</v>
      </c>
      <c r="C82" s="3" t="s">
        <v>358</v>
      </c>
    </row>
    <row r="83" spans="1:3" ht="14.25" customHeight="1" x14ac:dyDescent="0.25">
      <c r="A83" s="129" t="s">
        <v>359</v>
      </c>
      <c r="B83" s="3" t="s">
        <v>360</v>
      </c>
      <c r="C83" s="3" t="s">
        <v>361</v>
      </c>
    </row>
    <row r="84" spans="1:3" ht="14.25" customHeight="1" x14ac:dyDescent="0.25">
      <c r="A84" s="85" t="s">
        <v>362</v>
      </c>
      <c r="B84" s="3" t="s">
        <v>363</v>
      </c>
      <c r="C84" s="3" t="s">
        <v>364</v>
      </c>
    </row>
    <row r="85" spans="1:3" ht="14.25" customHeight="1" x14ac:dyDescent="0.25">
      <c r="A85" s="129" t="s">
        <v>365</v>
      </c>
      <c r="B85" s="3" t="s">
        <v>366</v>
      </c>
      <c r="C85" s="3" t="s">
        <v>367</v>
      </c>
    </row>
    <row r="86" spans="1:3" ht="14.25" customHeight="1" x14ac:dyDescent="0.25">
      <c r="A86" s="85" t="s">
        <v>368</v>
      </c>
      <c r="B86" s="3" t="s">
        <v>369</v>
      </c>
      <c r="C86" s="3" t="s">
        <v>370</v>
      </c>
    </row>
    <row r="87" spans="1:3" ht="14.25" customHeight="1" x14ac:dyDescent="0.25">
      <c r="A87" s="129" t="s">
        <v>371</v>
      </c>
      <c r="B87" s="3" t="s">
        <v>372</v>
      </c>
      <c r="C87" s="3" t="s">
        <v>373</v>
      </c>
    </row>
    <row r="88" spans="1:3" ht="14.25" customHeight="1" x14ac:dyDescent="0.25">
      <c r="A88" s="85" t="s">
        <v>374</v>
      </c>
      <c r="B88" s="3" t="s">
        <v>375</v>
      </c>
      <c r="C88" s="3" t="s">
        <v>376</v>
      </c>
    </row>
    <row r="89" spans="1:3" ht="14.25" customHeight="1" x14ac:dyDescent="0.25">
      <c r="A89" s="129" t="s">
        <v>377</v>
      </c>
      <c r="B89" s="3" t="s">
        <v>378</v>
      </c>
      <c r="C89" s="3" t="s">
        <v>379</v>
      </c>
    </row>
    <row r="90" spans="1:3" ht="14.25" customHeight="1" x14ac:dyDescent="0.25">
      <c r="A90" s="85" t="s">
        <v>380</v>
      </c>
      <c r="B90" s="3" t="s">
        <v>381</v>
      </c>
      <c r="C90" s="3" t="s">
        <v>382</v>
      </c>
    </row>
    <row r="91" spans="1:3" ht="14.25" customHeight="1" x14ac:dyDescent="0.25">
      <c r="A91" s="129" t="s">
        <v>383</v>
      </c>
      <c r="B91" s="3" t="s">
        <v>384</v>
      </c>
      <c r="C91" s="3" t="s">
        <v>385</v>
      </c>
    </row>
    <row r="92" spans="1:3" ht="14.25" customHeight="1" x14ac:dyDescent="0.25">
      <c r="A92" s="85" t="s">
        <v>386</v>
      </c>
      <c r="B92" s="3" t="s">
        <v>387</v>
      </c>
      <c r="C92" s="3" t="s">
        <v>388</v>
      </c>
    </row>
    <row r="93" spans="1:3" ht="14.25" customHeight="1" x14ac:dyDescent="0.25">
      <c r="A93" s="129" t="s">
        <v>389</v>
      </c>
      <c r="B93" s="3" t="s">
        <v>390</v>
      </c>
      <c r="C93" s="3" t="s">
        <v>391</v>
      </c>
    </row>
    <row r="94" spans="1:3" ht="14.25" customHeight="1" x14ac:dyDescent="0.25">
      <c r="A94" s="85" t="s">
        <v>392</v>
      </c>
      <c r="B94" s="3" t="s">
        <v>393</v>
      </c>
      <c r="C94" s="3" t="s">
        <v>394</v>
      </c>
    </row>
    <row r="95" spans="1:3" ht="14.25" customHeight="1" x14ac:dyDescent="0.25">
      <c r="A95" s="129" t="s">
        <v>395</v>
      </c>
      <c r="B95" s="3" t="s">
        <v>396</v>
      </c>
      <c r="C95" s="3" t="s">
        <v>397</v>
      </c>
    </row>
    <row r="96" spans="1:3" ht="14.25" customHeight="1" x14ac:dyDescent="0.25">
      <c r="A96" s="85" t="s">
        <v>398</v>
      </c>
      <c r="B96" s="3" t="s">
        <v>399</v>
      </c>
      <c r="C96" s="3" t="s">
        <v>400</v>
      </c>
    </row>
    <row r="97" spans="1:3" ht="14.25" customHeight="1" x14ac:dyDescent="0.25">
      <c r="A97" s="129" t="s">
        <v>401</v>
      </c>
      <c r="B97" s="3" t="s">
        <v>402</v>
      </c>
      <c r="C97" s="3" t="s">
        <v>403</v>
      </c>
    </row>
    <row r="98" spans="1:3" ht="14.25" customHeight="1" x14ac:dyDescent="0.25">
      <c r="A98" s="85" t="s">
        <v>458</v>
      </c>
      <c r="B98" s="3" t="s">
        <v>459</v>
      </c>
      <c r="C98" s="3" t="s">
        <v>460</v>
      </c>
    </row>
    <row r="99" spans="1:3" ht="14.25" customHeight="1" x14ac:dyDescent="0.25">
      <c r="A99" s="129" t="s">
        <v>461</v>
      </c>
      <c r="B99" s="3" t="s">
        <v>462</v>
      </c>
      <c r="C99" s="3" t="s">
        <v>463</v>
      </c>
    </row>
    <row r="100" spans="1:3" ht="14.25" customHeight="1" x14ac:dyDescent="0.25">
      <c r="A100" s="85" t="s">
        <v>464</v>
      </c>
      <c r="B100" s="3" t="s">
        <v>465</v>
      </c>
      <c r="C100" s="3" t="s">
        <v>466</v>
      </c>
    </row>
    <row r="101" spans="1:3" ht="14.25" customHeight="1" x14ac:dyDescent="0.2"/>
    <row r="102" spans="1:3" ht="14.25" customHeight="1" x14ac:dyDescent="0.2"/>
    <row r="103" spans="1:3" ht="14.25" customHeight="1" x14ac:dyDescent="0.2"/>
    <row r="104" spans="1:3" ht="14.25" customHeight="1" x14ac:dyDescent="0.2"/>
    <row r="105" spans="1:3" ht="14.25" customHeight="1" x14ac:dyDescent="0.2"/>
    <row r="106" spans="1:3" ht="14.25" customHeight="1" x14ac:dyDescent="0.2"/>
    <row r="107" spans="1:3" ht="14.25" customHeight="1" x14ac:dyDescent="0.2"/>
    <row r="108" spans="1:3" ht="14.25" customHeight="1" x14ac:dyDescent="0.2"/>
    <row r="109" spans="1:3" ht="14.25" customHeight="1" x14ac:dyDescent="0.2"/>
    <row r="110" spans="1:3" ht="14.25" customHeight="1" x14ac:dyDescent="0.2"/>
    <row r="111" spans="1:3" ht="14.25" customHeight="1" x14ac:dyDescent="0.2"/>
    <row r="112" spans="1:3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1000"/>
  <sheetViews>
    <sheetView topLeftCell="AH1" workbookViewId="0">
      <selection activeCell="AS4" sqref="AS4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06" t="s">
        <v>4</v>
      </c>
      <c r="AN1" s="297"/>
      <c r="AO1" s="295" t="s">
        <v>5</v>
      </c>
      <c r="AP1" s="296"/>
      <c r="AQ1" s="296"/>
      <c r="AR1" s="297"/>
      <c r="AS1" s="286" t="s">
        <v>476</v>
      </c>
    </row>
    <row r="2" spans="1:49" ht="14.25" customHeight="1" x14ac:dyDescent="0.25">
      <c r="A2" s="289" t="s">
        <v>416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3" t="s">
        <v>9</v>
      </c>
      <c r="P2" s="1"/>
      <c r="Q2" s="4"/>
      <c r="R2" s="4"/>
      <c r="S2" s="4"/>
      <c r="U2" s="2" t="s">
        <v>8</v>
      </c>
      <c r="W2" s="3" t="s">
        <v>9</v>
      </c>
      <c r="Y2" s="1"/>
      <c r="Z2" s="4"/>
      <c r="AA2" s="4"/>
      <c r="AB2" s="4"/>
      <c r="AD2" s="2" t="s">
        <v>8</v>
      </c>
      <c r="AF2" s="2" t="s">
        <v>9</v>
      </c>
      <c r="AH2" s="1"/>
      <c r="AI2" s="1"/>
      <c r="AJ2" s="1"/>
      <c r="AM2" s="298"/>
      <c r="AN2" s="299"/>
      <c r="AO2" s="298"/>
      <c r="AP2" s="290"/>
      <c r="AQ2" s="290"/>
      <c r="AR2" s="299"/>
      <c r="AS2" s="287"/>
    </row>
    <row r="3" spans="1:49" ht="14.25" customHeight="1" x14ac:dyDescent="0.25">
      <c r="A3" s="2" t="s">
        <v>10</v>
      </c>
      <c r="C3" s="3" t="s">
        <v>9</v>
      </c>
      <c r="D3" s="5"/>
      <c r="G3" s="1"/>
      <c r="H3" s="4"/>
      <c r="I3" s="4"/>
      <c r="J3" s="4"/>
      <c r="K3" s="1"/>
      <c r="L3" s="2" t="s">
        <v>10</v>
      </c>
      <c r="N3" s="3" t="s">
        <v>9</v>
      </c>
      <c r="P3" s="1"/>
      <c r="Q3" s="4"/>
      <c r="R3" s="4"/>
      <c r="S3" s="4"/>
      <c r="U3" s="2" t="s">
        <v>10</v>
      </c>
      <c r="W3" s="3" t="s">
        <v>9</v>
      </c>
      <c r="Y3" s="1"/>
      <c r="Z3" s="4"/>
      <c r="AA3" s="4"/>
      <c r="AB3" s="4"/>
      <c r="AD3" s="2" t="s">
        <v>10</v>
      </c>
      <c r="AF3" s="2" t="s">
        <v>9</v>
      </c>
      <c r="AH3" s="1"/>
      <c r="AI3" s="1"/>
      <c r="AJ3" s="1"/>
      <c r="AM3" s="307"/>
      <c r="AN3" s="302"/>
      <c r="AO3" s="300" t="s">
        <v>531</v>
      </c>
      <c r="AP3" s="301"/>
      <c r="AQ3" s="301"/>
      <c r="AR3" s="302"/>
      <c r="AS3" s="288"/>
    </row>
    <row r="4" spans="1:49" ht="14.25" customHeight="1" x14ac:dyDescent="0.25">
      <c r="A4" s="2" t="s">
        <v>11</v>
      </c>
      <c r="C4" s="3" t="s">
        <v>9</v>
      </c>
      <c r="D4" s="5"/>
      <c r="G4" s="1"/>
      <c r="H4" s="4"/>
      <c r="I4" s="4"/>
      <c r="J4" s="4"/>
      <c r="K4" s="1"/>
      <c r="L4" s="2" t="s">
        <v>11</v>
      </c>
      <c r="N4" s="3" t="s">
        <v>9</v>
      </c>
      <c r="P4" s="1"/>
      <c r="Q4" s="4"/>
      <c r="R4" s="4"/>
      <c r="S4" s="4"/>
      <c r="U4" s="2" t="s">
        <v>11</v>
      </c>
      <c r="W4" s="3" t="s">
        <v>9</v>
      </c>
      <c r="Y4" s="1"/>
      <c r="Z4" s="4"/>
      <c r="AA4" s="4"/>
      <c r="AB4" s="4"/>
      <c r="AD4" s="2" t="s">
        <v>11</v>
      </c>
      <c r="AF4" s="2" t="s">
        <v>9</v>
      </c>
      <c r="AH4" s="1"/>
      <c r="AI4" s="1"/>
      <c r="AJ4" s="1"/>
      <c r="AM4" s="3" t="s">
        <v>12</v>
      </c>
      <c r="AP4" s="6" t="s">
        <v>13</v>
      </c>
      <c r="AQ4" s="6"/>
      <c r="AR4" s="7" t="s">
        <v>14</v>
      </c>
      <c r="AS4" s="8"/>
    </row>
    <row r="5" spans="1:49" ht="14.25" customHeight="1" x14ac:dyDescent="0.25">
      <c r="A5" s="2" t="s">
        <v>15</v>
      </c>
      <c r="C5" s="3" t="s">
        <v>9</v>
      </c>
      <c r="D5" s="5"/>
      <c r="G5" s="1"/>
      <c r="H5" s="4"/>
      <c r="I5" s="4"/>
      <c r="J5" s="4"/>
      <c r="K5" s="1"/>
      <c r="L5" s="2" t="s">
        <v>15</v>
      </c>
      <c r="N5" s="3" t="s">
        <v>9</v>
      </c>
      <c r="P5" s="1"/>
      <c r="Q5" s="4"/>
      <c r="R5" s="4"/>
      <c r="S5" s="4"/>
      <c r="U5" s="2" t="s">
        <v>15</v>
      </c>
      <c r="W5" s="3" t="s">
        <v>9</v>
      </c>
      <c r="Y5" s="1"/>
      <c r="Z5" s="4"/>
      <c r="AA5" s="4"/>
      <c r="AB5" s="4"/>
      <c r="AD5" s="2" t="s">
        <v>15</v>
      </c>
      <c r="AF5" s="2" t="s">
        <v>9</v>
      </c>
      <c r="AH5" s="1"/>
      <c r="AI5" s="1"/>
      <c r="AJ5" s="1"/>
      <c r="AM5" s="3" t="s">
        <v>16</v>
      </c>
      <c r="AP5" s="6" t="s">
        <v>17</v>
      </c>
      <c r="AQ5" s="6"/>
      <c r="AR5" s="7" t="s">
        <v>18</v>
      </c>
      <c r="AS5" s="8"/>
    </row>
    <row r="6" spans="1:49" ht="14.25" customHeight="1" x14ac:dyDescent="0.25">
      <c r="A6" s="2" t="s">
        <v>19</v>
      </c>
      <c r="C6" s="3" t="s">
        <v>9</v>
      </c>
      <c r="D6" s="5"/>
      <c r="G6" s="1"/>
      <c r="H6" s="4"/>
      <c r="I6" s="4"/>
      <c r="J6" s="4"/>
      <c r="K6" s="1"/>
      <c r="L6" s="2" t="s">
        <v>19</v>
      </c>
      <c r="N6" s="3" t="s">
        <v>9</v>
      </c>
      <c r="P6" s="1"/>
      <c r="Q6" s="4"/>
      <c r="R6" s="4"/>
      <c r="S6" s="4"/>
      <c r="U6" s="2" t="s">
        <v>19</v>
      </c>
      <c r="W6" s="3" t="s">
        <v>9</v>
      </c>
      <c r="Y6" s="1"/>
      <c r="Z6" s="4"/>
      <c r="AA6" s="4"/>
      <c r="AB6" s="4"/>
      <c r="AD6" s="2" t="s">
        <v>19</v>
      </c>
      <c r="AF6" s="2" t="s">
        <v>9</v>
      </c>
      <c r="AH6" s="1"/>
      <c r="AI6" s="1"/>
      <c r="AJ6" s="1"/>
      <c r="AM6" s="3" t="s">
        <v>20</v>
      </c>
      <c r="AP6" s="154" t="s">
        <v>526</v>
      </c>
      <c r="AQ6" s="6"/>
      <c r="AR6" s="7" t="s">
        <v>22</v>
      </c>
      <c r="AS6" s="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3" t="s">
        <v>31</v>
      </c>
      <c r="AP7" s="154" t="s">
        <v>483</v>
      </c>
      <c r="AQ7" s="6"/>
      <c r="AR7" s="7" t="s">
        <v>33</v>
      </c>
      <c r="AS7" s="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3" t="s">
        <v>37</v>
      </c>
      <c r="AP8" s="154" t="s">
        <v>472</v>
      </c>
      <c r="AQ8" s="6"/>
      <c r="AR8" s="7" t="s">
        <v>39</v>
      </c>
      <c r="AS8" s="8"/>
    </row>
    <row r="9" spans="1:49" ht="14.25" customHeight="1" x14ac:dyDescent="0.25">
      <c r="A9" s="17"/>
      <c r="B9" s="17"/>
      <c r="C9" s="17"/>
      <c r="D9" s="18">
        <v>44228</v>
      </c>
      <c r="E9" s="19"/>
      <c r="F9" s="20"/>
      <c r="G9" s="21" t="s">
        <v>40</v>
      </c>
      <c r="H9" s="22"/>
      <c r="I9" s="22"/>
      <c r="J9" s="81">
        <f>Jan!J107</f>
        <v>0</v>
      </c>
      <c r="K9" s="1"/>
      <c r="L9" s="24"/>
      <c r="M9" s="18">
        <v>44228</v>
      </c>
      <c r="N9" s="19"/>
      <c r="O9" s="20"/>
      <c r="P9" s="21" t="s">
        <v>40</v>
      </c>
      <c r="Q9" s="22"/>
      <c r="R9" s="22"/>
      <c r="S9" s="81">
        <f>Jan!S107</f>
        <v>0</v>
      </c>
      <c r="T9" s="25"/>
      <c r="U9" s="24"/>
      <c r="V9" s="18">
        <v>44228</v>
      </c>
      <c r="W9" s="19"/>
      <c r="X9" s="20"/>
      <c r="Y9" s="21" t="s">
        <v>40</v>
      </c>
      <c r="Z9" s="22"/>
      <c r="AA9" s="22"/>
      <c r="AB9" s="81">
        <f>Jan!AB107</f>
        <v>0</v>
      </c>
      <c r="AC9" s="25"/>
      <c r="AD9" s="24"/>
      <c r="AE9" s="18">
        <v>44228</v>
      </c>
      <c r="AF9" s="19"/>
      <c r="AG9" s="20"/>
      <c r="AH9" s="21" t="s">
        <v>40</v>
      </c>
      <c r="AI9" s="22"/>
      <c r="AJ9" s="22"/>
      <c r="AK9" s="81">
        <f>Jan!AK107</f>
        <v>0</v>
      </c>
      <c r="AL9" s="25"/>
      <c r="AM9" s="25"/>
      <c r="AN9" s="25"/>
      <c r="AO9" s="25"/>
      <c r="AP9" s="8"/>
      <c r="AQ9" s="8"/>
      <c r="AR9" s="8"/>
      <c r="AS9" s="8"/>
      <c r="AT9" s="25"/>
      <c r="AU9" s="25"/>
      <c r="AV9" s="25"/>
      <c r="AW9" s="25"/>
    </row>
    <row r="10" spans="1:49" ht="14.25" customHeight="1" x14ac:dyDescent="0.25">
      <c r="A10" s="26"/>
      <c r="B10" s="26"/>
      <c r="C10" s="26"/>
      <c r="D10" s="27"/>
      <c r="E10" s="26"/>
      <c r="F10" s="26"/>
      <c r="G10" s="28"/>
      <c r="H10" s="29"/>
      <c r="I10" s="29"/>
      <c r="J10" s="30">
        <f t="shared" ref="J10:J106" si="0">J9+H10-I10</f>
        <v>0</v>
      </c>
      <c r="K10" s="1"/>
      <c r="L10" s="31" t="s">
        <v>41</v>
      </c>
      <c r="M10" s="32" t="str">
        <f t="shared" ref="M10:M106" si="1">IFERROR(VLOOKUP(L10,$A$10:$J$106,4,FALSE),"")</f>
        <v/>
      </c>
      <c r="N10" s="33" t="str">
        <f t="shared" ref="N10:N106" si="2">IFERROR(VLOOKUP(L10,$A$10:$J$106,5,FALSE),"")</f>
        <v/>
      </c>
      <c r="O10" s="33" t="str">
        <f t="shared" ref="O10:O106" si="3">IFERROR(VLOOKUP(L10,$A$10:$J$106,6,FALSE),"")</f>
        <v/>
      </c>
      <c r="P10" s="34" t="str">
        <f t="shared" ref="P10:P106" si="4">IFERROR(VLOOKUP(L10,$A$10:$J$106,7,FALSE),"")</f>
        <v/>
      </c>
      <c r="Q10" s="30">
        <f t="shared" ref="Q10:Q106" si="5">IFERROR(VLOOKUP(L10,$A$10:$J$106,8,FALSE),0)</f>
        <v>0</v>
      </c>
      <c r="R10" s="30">
        <f t="shared" ref="R10:R106" si="6">IFERROR(VLOOKUP(L10,$A$10:$J$106,9,FALSE),0)</f>
        <v>0</v>
      </c>
      <c r="S10" s="30">
        <f t="shared" ref="S10:S106" si="7">S9+Q10-R10</f>
        <v>0</v>
      </c>
      <c r="U10" s="33" t="s">
        <v>42</v>
      </c>
      <c r="V10" s="32" t="str">
        <f t="shared" ref="V10:V106" si="8">IFERROR(VLOOKUP(U10,$B$10:$J$106,3,FALSE),"")</f>
        <v/>
      </c>
      <c r="W10" s="33" t="str">
        <f t="shared" ref="W10:W106" si="9">IFERROR(VLOOKUP(U10,$B$10:$J$106,4,FALSE),"")</f>
        <v/>
      </c>
      <c r="X10" s="33" t="str">
        <f t="shared" ref="X10:X106" si="10">IFERROR(VLOOKUP(U10,$B$10:$J$106,5,FALSE),"")</f>
        <v/>
      </c>
      <c r="Y10" s="33" t="str">
        <f t="shared" ref="Y10:Y106" si="11">IFERROR(VLOOKUP(U10,$B$10:$J$106,6,FALSE),"")</f>
        <v/>
      </c>
      <c r="Z10" s="30">
        <f t="shared" ref="Z10:Z106" si="12">IFERROR(VLOOKUP(U10,$B$10:$J$106,7,FALSE),0)</f>
        <v>0</v>
      </c>
      <c r="AA10" s="30">
        <f t="shared" ref="AA10:AA106" si="13">IFERROR(VLOOKUP(U10,$B$10:$J$106,8,FALSE),0)</f>
        <v>0</v>
      </c>
      <c r="AB10" s="30">
        <f t="shared" ref="AB10:AB106" si="14">AB9+Z10-AA10</f>
        <v>0</v>
      </c>
      <c r="AD10" s="33" t="s">
        <v>43</v>
      </c>
      <c r="AE10" s="32" t="str">
        <f t="shared" ref="AE10:AE106" si="15">IFERROR(VLOOKUP(AD10,$C$10:$J$106,2,FALSE),"")</f>
        <v/>
      </c>
      <c r="AF10" s="33" t="str">
        <f t="shared" ref="AF10:AF106" si="16">IFERROR(VLOOKUP(AD10,$C$10:$J$106,3,FALSE),"")</f>
        <v/>
      </c>
      <c r="AG10" s="33" t="str">
        <f t="shared" ref="AG10:AG106" si="17">IFERROR(VLOOKUP(AD10,$C$10:$J$106,4,FALSE),"")</f>
        <v/>
      </c>
      <c r="AH10" s="33" t="str">
        <f t="shared" ref="AH10:AH107" si="18">IFERROR(VLOOKUP(AD10,$C$10:$J$106,5,FALSE),"")</f>
        <v/>
      </c>
      <c r="AI10" s="30">
        <f t="shared" ref="AI10:AI106" si="19">IFERROR(VLOOKUP(AD10,$C$10:$J$106,6,FALSE),0)</f>
        <v>0</v>
      </c>
      <c r="AJ10" s="30">
        <f t="shared" ref="AJ10:AJ106" si="20">IFERROR(VLOOKUP(AD10,$C$10:$J$106,7,FALSE),0)</f>
        <v>0</v>
      </c>
      <c r="AK10" s="30">
        <f t="shared" ref="AK10:AK106" si="21">AK9+AI10-AJ10</f>
        <v>0</v>
      </c>
      <c r="AM10" s="3" t="s">
        <v>44</v>
      </c>
      <c r="AP10" s="6" t="s">
        <v>45</v>
      </c>
      <c r="AQ10" s="6"/>
      <c r="AR10" s="7" t="s">
        <v>46</v>
      </c>
      <c r="AS10" s="8"/>
    </row>
    <row r="11" spans="1:49" ht="14.25" customHeight="1" x14ac:dyDescent="0.25">
      <c r="A11" s="26"/>
      <c r="B11" s="26"/>
      <c r="C11" s="26"/>
      <c r="D11" s="27"/>
      <c r="E11" s="26"/>
      <c r="F11" s="26"/>
      <c r="G11" s="28"/>
      <c r="H11" s="29"/>
      <c r="I11" s="29"/>
      <c r="J11" s="30">
        <f t="shared" si="0"/>
        <v>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 t="str">
        <f t="shared" si="8"/>
        <v/>
      </c>
      <c r="W11" s="33" t="str">
        <f t="shared" si="9"/>
        <v/>
      </c>
      <c r="X11" s="33" t="str">
        <f t="shared" si="10"/>
        <v/>
      </c>
      <c r="Y11" s="33" t="str">
        <f t="shared" si="11"/>
        <v/>
      </c>
      <c r="Z11" s="30">
        <f t="shared" si="12"/>
        <v>0</v>
      </c>
      <c r="AA11" s="30">
        <f t="shared" si="13"/>
        <v>0</v>
      </c>
      <c r="AB11" s="30">
        <f t="shared" si="14"/>
        <v>0</v>
      </c>
      <c r="AD11" s="33" t="s">
        <v>49</v>
      </c>
      <c r="AE11" s="32" t="str">
        <f t="shared" si="15"/>
        <v/>
      </c>
      <c r="AF11" s="33" t="str">
        <f t="shared" si="16"/>
        <v/>
      </c>
      <c r="AG11" s="33" t="str">
        <f t="shared" si="17"/>
        <v/>
      </c>
      <c r="AH11" s="33" t="str">
        <f t="shared" si="18"/>
        <v/>
      </c>
      <c r="AI11" s="30">
        <f t="shared" si="19"/>
        <v>0</v>
      </c>
      <c r="AJ11" s="30">
        <f t="shared" si="20"/>
        <v>0</v>
      </c>
      <c r="AK11" s="30">
        <f t="shared" si="21"/>
        <v>0</v>
      </c>
      <c r="AM11" s="3" t="s">
        <v>50</v>
      </c>
      <c r="AP11" s="310" t="s">
        <v>51</v>
      </c>
      <c r="AQ11" s="304"/>
      <c r="AR11" s="7" t="s">
        <v>52</v>
      </c>
      <c r="AS11" s="8"/>
    </row>
    <row r="12" spans="1:49" ht="14.25" customHeight="1" x14ac:dyDescent="0.25">
      <c r="A12" s="26"/>
      <c r="B12" s="26"/>
      <c r="C12" s="26"/>
      <c r="D12" s="27"/>
      <c r="E12" s="26"/>
      <c r="F12" s="26"/>
      <c r="G12" s="28"/>
      <c r="H12" s="29"/>
      <c r="I12" s="2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 t="str">
        <f t="shared" si="8"/>
        <v/>
      </c>
      <c r="W12" s="33" t="str">
        <f t="shared" si="9"/>
        <v/>
      </c>
      <c r="X12" s="33" t="str">
        <f t="shared" si="10"/>
        <v/>
      </c>
      <c r="Y12" s="33" t="str">
        <f t="shared" si="11"/>
        <v/>
      </c>
      <c r="Z12" s="30">
        <f t="shared" si="12"/>
        <v>0</v>
      </c>
      <c r="AA12" s="30">
        <f t="shared" si="13"/>
        <v>0</v>
      </c>
      <c r="AB12" s="30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0">
        <f t="shared" si="21"/>
        <v>0</v>
      </c>
      <c r="AM12" s="3" t="s">
        <v>56</v>
      </c>
      <c r="AP12" s="303" t="s">
        <v>504</v>
      </c>
      <c r="AQ12" s="304"/>
      <c r="AR12" s="7" t="s">
        <v>58</v>
      </c>
      <c r="AS12" s="8"/>
    </row>
    <row r="13" spans="1:49" ht="14.25" customHeight="1" x14ac:dyDescent="0.25">
      <c r="A13" s="26"/>
      <c r="B13" s="26"/>
      <c r="C13" s="26"/>
      <c r="D13" s="27"/>
      <c r="E13" s="26"/>
      <c r="F13" s="26"/>
      <c r="G13" s="28"/>
      <c r="H13" s="29"/>
      <c r="I13" s="2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 t="str">
        <f t="shared" si="8"/>
        <v/>
      </c>
      <c r="W13" s="33" t="str">
        <f t="shared" si="9"/>
        <v/>
      </c>
      <c r="X13" s="33" t="str">
        <f t="shared" si="10"/>
        <v/>
      </c>
      <c r="Y13" s="33" t="str">
        <f t="shared" si="11"/>
        <v/>
      </c>
      <c r="Z13" s="30">
        <f t="shared" si="12"/>
        <v>0</v>
      </c>
      <c r="AA13" s="30">
        <f t="shared" si="13"/>
        <v>0</v>
      </c>
      <c r="AB13" s="30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0">
        <f t="shared" si="21"/>
        <v>0</v>
      </c>
      <c r="AM13" s="3" t="s">
        <v>62</v>
      </c>
      <c r="AP13" s="154" t="s">
        <v>504</v>
      </c>
      <c r="AQ13" s="6"/>
      <c r="AR13" s="7" t="s">
        <v>64</v>
      </c>
      <c r="AS13" s="8"/>
    </row>
    <row r="14" spans="1:49" ht="14.25" customHeight="1" x14ac:dyDescent="0.25">
      <c r="A14" s="26"/>
      <c r="B14" s="26"/>
      <c r="C14" s="26"/>
      <c r="D14" s="27"/>
      <c r="E14" s="26"/>
      <c r="F14" s="26"/>
      <c r="G14" s="28"/>
      <c r="H14" s="29"/>
      <c r="I14" s="2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 t="str">
        <f t="shared" si="8"/>
        <v/>
      </c>
      <c r="W14" s="33" t="str">
        <f t="shared" si="9"/>
        <v/>
      </c>
      <c r="X14" s="33" t="str">
        <f t="shared" si="10"/>
        <v/>
      </c>
      <c r="Y14" s="33" t="str">
        <f t="shared" si="11"/>
        <v/>
      </c>
      <c r="Z14" s="30">
        <f t="shared" si="12"/>
        <v>0</v>
      </c>
      <c r="AA14" s="30">
        <f t="shared" si="13"/>
        <v>0</v>
      </c>
      <c r="AB14" s="30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0">
        <f t="shared" si="21"/>
        <v>0</v>
      </c>
      <c r="AM14" s="3" t="s">
        <v>68</v>
      </c>
      <c r="AP14" s="154" t="s">
        <v>504</v>
      </c>
      <c r="AQ14" s="6"/>
      <c r="AR14" s="7" t="s">
        <v>70</v>
      </c>
      <c r="AS14" s="8"/>
    </row>
    <row r="15" spans="1:49" ht="14.25" customHeight="1" x14ac:dyDescent="0.25">
      <c r="A15" s="33"/>
      <c r="B15" s="33"/>
      <c r="C15" s="33"/>
      <c r="D15" s="32"/>
      <c r="E15" s="33"/>
      <c r="F15" s="33"/>
      <c r="G15" s="34"/>
      <c r="H15" s="30"/>
      <c r="I15" s="30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 t="str">
        <f t="shared" si="8"/>
        <v/>
      </c>
      <c r="W15" s="33" t="str">
        <f t="shared" si="9"/>
        <v/>
      </c>
      <c r="X15" s="33" t="str">
        <f t="shared" si="10"/>
        <v/>
      </c>
      <c r="Y15" s="33" t="str">
        <f t="shared" si="11"/>
        <v/>
      </c>
      <c r="Z15" s="30">
        <f t="shared" si="12"/>
        <v>0</v>
      </c>
      <c r="AA15" s="30">
        <f t="shared" si="13"/>
        <v>0</v>
      </c>
      <c r="AB15" s="30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0">
        <f t="shared" si="21"/>
        <v>0</v>
      </c>
      <c r="AM15" s="3" t="s">
        <v>74</v>
      </c>
      <c r="AP15" s="6" t="s">
        <v>75</v>
      </c>
      <c r="AQ15" s="6"/>
      <c r="AR15" s="7" t="s">
        <v>76</v>
      </c>
      <c r="AS15" s="8"/>
    </row>
    <row r="16" spans="1:49" ht="14.25" customHeight="1" x14ac:dyDescent="0.25">
      <c r="A16" s="33"/>
      <c r="B16" s="33"/>
      <c r="C16" s="33"/>
      <c r="D16" s="32"/>
      <c r="E16" s="33"/>
      <c r="F16" s="33"/>
      <c r="G16" s="34"/>
      <c r="H16" s="30"/>
      <c r="I16" s="30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 t="str">
        <f t="shared" si="8"/>
        <v/>
      </c>
      <c r="W16" s="33" t="str">
        <f t="shared" si="9"/>
        <v/>
      </c>
      <c r="X16" s="33" t="str">
        <f t="shared" si="10"/>
        <v/>
      </c>
      <c r="Y16" s="33" t="str">
        <f t="shared" si="11"/>
        <v/>
      </c>
      <c r="Z16" s="30">
        <f t="shared" si="12"/>
        <v>0</v>
      </c>
      <c r="AA16" s="30">
        <f t="shared" si="13"/>
        <v>0</v>
      </c>
      <c r="AB16" s="30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0">
        <f t="shared" si="21"/>
        <v>0</v>
      </c>
      <c r="AP16" s="8"/>
      <c r="AQ16" s="8"/>
      <c r="AR16" s="8"/>
      <c r="AS16" s="8"/>
    </row>
    <row r="17" spans="1:49" ht="14.25" customHeight="1" x14ac:dyDescent="0.25">
      <c r="A17" s="33"/>
      <c r="B17" s="33"/>
      <c r="C17" s="33"/>
      <c r="D17" s="32"/>
      <c r="E17" s="33"/>
      <c r="F17" s="33"/>
      <c r="G17" s="34"/>
      <c r="H17" s="30"/>
      <c r="I17" s="30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 t="str">
        <f t="shared" si="8"/>
        <v/>
      </c>
      <c r="W17" s="33" t="str">
        <f t="shared" si="9"/>
        <v/>
      </c>
      <c r="X17" s="33" t="str">
        <f t="shared" si="10"/>
        <v/>
      </c>
      <c r="Y17" s="33" t="str">
        <f t="shared" si="11"/>
        <v/>
      </c>
      <c r="Z17" s="30">
        <f t="shared" si="12"/>
        <v>0</v>
      </c>
      <c r="AA17" s="30">
        <f t="shared" si="13"/>
        <v>0</v>
      </c>
      <c r="AB17" s="30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0">
        <f t="shared" si="21"/>
        <v>0</v>
      </c>
      <c r="AM17" s="3" t="s">
        <v>83</v>
      </c>
      <c r="AN17" s="3" t="s">
        <v>84</v>
      </c>
      <c r="AP17" s="8"/>
      <c r="AQ17" s="8"/>
      <c r="AR17" s="8"/>
      <c r="AS17" s="6">
        <f>J107</f>
        <v>0</v>
      </c>
    </row>
    <row r="18" spans="1:49" ht="14.25" customHeight="1" x14ac:dyDescent="0.25">
      <c r="A18" s="33"/>
      <c r="B18" s="33"/>
      <c r="C18" s="33"/>
      <c r="D18" s="32"/>
      <c r="E18" s="33"/>
      <c r="F18" s="33"/>
      <c r="G18" s="34"/>
      <c r="H18" s="30">
        <v>0</v>
      </c>
      <c r="I18" s="30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 t="str">
        <f t="shared" si="8"/>
        <v/>
      </c>
      <c r="W18" s="33" t="str">
        <f t="shared" si="9"/>
        <v/>
      </c>
      <c r="X18" s="33" t="str">
        <f t="shared" si="10"/>
        <v/>
      </c>
      <c r="Y18" s="33" t="str">
        <f t="shared" si="11"/>
        <v/>
      </c>
      <c r="Z18" s="30">
        <f t="shared" si="12"/>
        <v>0</v>
      </c>
      <c r="AA18" s="30">
        <f t="shared" si="13"/>
        <v>0</v>
      </c>
      <c r="AB18" s="30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0">
        <f t="shared" si="21"/>
        <v>0</v>
      </c>
      <c r="AN18" s="37" t="s">
        <v>88</v>
      </c>
      <c r="AO18" s="37"/>
      <c r="AP18" s="8"/>
      <c r="AQ18" s="8"/>
      <c r="AR18" s="8"/>
      <c r="AS18" s="8"/>
    </row>
    <row r="19" spans="1:49" ht="14.25" customHeight="1" x14ac:dyDescent="0.25">
      <c r="A19" s="33"/>
      <c r="B19" s="33"/>
      <c r="C19" s="33"/>
      <c r="D19" s="32"/>
      <c r="E19" s="33"/>
      <c r="F19" s="33"/>
      <c r="G19" s="34"/>
      <c r="H19" s="30">
        <v>0</v>
      </c>
      <c r="I19" s="30">
        <v>0</v>
      </c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 t="str">
        <f t="shared" si="8"/>
        <v/>
      </c>
      <c r="W19" s="33" t="str">
        <f t="shared" si="9"/>
        <v/>
      </c>
      <c r="X19" s="33" t="str">
        <f t="shared" si="10"/>
        <v/>
      </c>
      <c r="Y19" s="33" t="str">
        <f t="shared" si="11"/>
        <v/>
      </c>
      <c r="Z19" s="30">
        <f t="shared" si="12"/>
        <v>0</v>
      </c>
      <c r="AA19" s="30">
        <f t="shared" si="13"/>
        <v>0</v>
      </c>
      <c r="AB19" s="30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0">
        <f t="shared" si="21"/>
        <v>0</v>
      </c>
      <c r="AN19" s="38" t="s">
        <v>92</v>
      </c>
      <c r="AO19" s="39" t="s">
        <v>93</v>
      </c>
      <c r="AP19" s="40" t="s">
        <v>94</v>
      </c>
      <c r="AQ19" s="40" t="s">
        <v>95</v>
      </c>
      <c r="AR19" s="40" t="s">
        <v>96</v>
      </c>
      <c r="AS19" s="40" t="s">
        <v>97</v>
      </c>
    </row>
    <row r="20" spans="1:49" ht="14.25" customHeight="1" x14ac:dyDescent="0.25">
      <c r="A20" s="33"/>
      <c r="B20" s="33"/>
      <c r="C20" s="33"/>
      <c r="D20" s="32"/>
      <c r="E20" s="33"/>
      <c r="F20" s="33"/>
      <c r="G20" s="34"/>
      <c r="H20" s="30">
        <v>0</v>
      </c>
      <c r="I20" s="30">
        <v>0</v>
      </c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 t="str">
        <f t="shared" si="8"/>
        <v/>
      </c>
      <c r="W20" s="33" t="str">
        <f t="shared" si="9"/>
        <v/>
      </c>
      <c r="X20" s="33" t="str">
        <f t="shared" si="10"/>
        <v/>
      </c>
      <c r="Y20" s="33" t="str">
        <f t="shared" si="11"/>
        <v/>
      </c>
      <c r="Z20" s="30">
        <f t="shared" si="12"/>
        <v>0</v>
      </c>
      <c r="AA20" s="30">
        <f t="shared" si="13"/>
        <v>0</v>
      </c>
      <c r="AB20" s="30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0">
        <f t="shared" si="21"/>
        <v>0</v>
      </c>
      <c r="AN20" s="41" t="s">
        <v>101</v>
      </c>
      <c r="AO20" s="41" t="s">
        <v>14</v>
      </c>
      <c r="AP20" s="42" t="s">
        <v>18</v>
      </c>
      <c r="AQ20" s="42" t="s">
        <v>22</v>
      </c>
      <c r="AR20" s="42" t="s">
        <v>33</v>
      </c>
      <c r="AS20" s="42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33"/>
      <c r="C21" s="33"/>
      <c r="D21" s="32"/>
      <c r="E21" s="33"/>
      <c r="F21" s="33"/>
      <c r="G21" s="34"/>
      <c r="H21" s="30">
        <v>0</v>
      </c>
      <c r="I21" s="30">
        <v>0</v>
      </c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 t="str">
        <f t="shared" si="8"/>
        <v/>
      </c>
      <c r="W21" s="33" t="str">
        <f t="shared" si="9"/>
        <v/>
      </c>
      <c r="X21" s="33" t="str">
        <f t="shared" si="10"/>
        <v/>
      </c>
      <c r="Y21" s="33" t="str">
        <f t="shared" si="11"/>
        <v/>
      </c>
      <c r="Z21" s="30">
        <f t="shared" si="12"/>
        <v>0</v>
      </c>
      <c r="AA21" s="30">
        <f t="shared" si="13"/>
        <v>0</v>
      </c>
      <c r="AB21" s="30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0">
        <f t="shared" si="21"/>
        <v>0</v>
      </c>
      <c r="AN21" s="45" t="s">
        <v>108</v>
      </c>
      <c r="AO21" s="46" t="s">
        <v>109</v>
      </c>
      <c r="AP21" s="47">
        <f t="shared" ref="AP21:AS21" si="22">SUM(AP22:AP24)</f>
        <v>0</v>
      </c>
      <c r="AQ21" s="47">
        <f t="shared" si="22"/>
        <v>0</v>
      </c>
      <c r="AR21" s="47">
        <f t="shared" si="22"/>
        <v>0</v>
      </c>
      <c r="AS21" s="47">
        <f t="shared" si="22"/>
        <v>0</v>
      </c>
      <c r="AU21" s="48">
        <f>H107-Z107</f>
        <v>0</v>
      </c>
      <c r="AV21" s="48">
        <f>R107-Z107+AA107</f>
        <v>0</v>
      </c>
      <c r="AW21" s="48">
        <f>AU21-AV21</f>
        <v>0</v>
      </c>
    </row>
    <row r="22" spans="1:49" ht="14.25" customHeight="1" x14ac:dyDescent="0.25">
      <c r="A22" s="33"/>
      <c r="B22" s="33"/>
      <c r="C22" s="33"/>
      <c r="D22" s="32"/>
      <c r="E22" s="33"/>
      <c r="F22" s="33"/>
      <c r="G22" s="34"/>
      <c r="H22" s="30">
        <v>0</v>
      </c>
      <c r="I22" s="30">
        <v>0</v>
      </c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 t="str">
        <f t="shared" si="8"/>
        <v/>
      </c>
      <c r="W22" s="33" t="str">
        <f t="shared" si="9"/>
        <v/>
      </c>
      <c r="X22" s="33" t="str">
        <f t="shared" si="10"/>
        <v/>
      </c>
      <c r="Y22" s="33" t="str">
        <f t="shared" si="11"/>
        <v/>
      </c>
      <c r="Z22" s="30">
        <f t="shared" si="12"/>
        <v>0</v>
      </c>
      <c r="AA22" s="30">
        <f t="shared" si="13"/>
        <v>0</v>
      </c>
      <c r="AB22" s="30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0">
        <f t="shared" si="21"/>
        <v>0</v>
      </c>
      <c r="AN22" s="49"/>
      <c r="AO22" s="49" t="s">
        <v>113</v>
      </c>
      <c r="AP22" s="47">
        <f>J9</f>
        <v>0</v>
      </c>
      <c r="AQ22" s="47">
        <f t="shared" ref="AQ22:AR22" si="23">AU21</f>
        <v>0</v>
      </c>
      <c r="AR22" s="47">
        <f t="shared" si="23"/>
        <v>0</v>
      </c>
      <c r="AS22" s="47">
        <f t="shared" ref="AS22:AS24" si="24">AP22+AQ22-AR22</f>
        <v>0</v>
      </c>
    </row>
    <row r="23" spans="1:49" ht="14.25" customHeight="1" x14ac:dyDescent="0.25">
      <c r="A23" s="33"/>
      <c r="B23" s="33"/>
      <c r="C23" s="33"/>
      <c r="D23" s="32"/>
      <c r="E23" s="33"/>
      <c r="F23" s="33"/>
      <c r="G23" s="34"/>
      <c r="H23" s="30">
        <v>0</v>
      </c>
      <c r="I23" s="30">
        <v>0</v>
      </c>
      <c r="J23" s="30">
        <f t="shared" si="0"/>
        <v>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 t="str">
        <f t="shared" si="8"/>
        <v/>
      </c>
      <c r="W23" s="33" t="str">
        <f t="shared" si="9"/>
        <v/>
      </c>
      <c r="X23" s="33" t="str">
        <f t="shared" si="10"/>
        <v/>
      </c>
      <c r="Y23" s="33" t="str">
        <f t="shared" si="11"/>
        <v/>
      </c>
      <c r="Z23" s="30">
        <f t="shared" si="12"/>
        <v>0</v>
      </c>
      <c r="AA23" s="30">
        <f t="shared" si="13"/>
        <v>0</v>
      </c>
      <c r="AB23" s="30">
        <f t="shared" si="14"/>
        <v>0</v>
      </c>
      <c r="AD23" s="33" t="s">
        <v>116</v>
      </c>
      <c r="AE23" s="32" t="str">
        <f t="shared" si="15"/>
        <v/>
      </c>
      <c r="AF23" s="33" t="str">
        <f t="shared" si="16"/>
        <v/>
      </c>
      <c r="AG23" s="33" t="str">
        <f t="shared" si="17"/>
        <v/>
      </c>
      <c r="AH23" s="33" t="str">
        <f t="shared" si="18"/>
        <v/>
      </c>
      <c r="AI23" s="30">
        <f t="shared" si="19"/>
        <v>0</v>
      </c>
      <c r="AJ23" s="30">
        <f t="shared" si="20"/>
        <v>0</v>
      </c>
      <c r="AK23" s="30">
        <f t="shared" si="21"/>
        <v>0</v>
      </c>
      <c r="AN23" s="50"/>
      <c r="AO23" s="50" t="s">
        <v>117</v>
      </c>
      <c r="AP23" s="51">
        <v>0</v>
      </c>
      <c r="AQ23" s="51">
        <v>0</v>
      </c>
      <c r="AR23" s="51">
        <v>0</v>
      </c>
      <c r="AS23" s="47">
        <f t="shared" si="24"/>
        <v>0</v>
      </c>
      <c r="AU23" s="3" t="s">
        <v>118</v>
      </c>
    </row>
    <row r="24" spans="1:49" ht="14.25" customHeight="1" x14ac:dyDescent="0.25">
      <c r="A24" s="33"/>
      <c r="B24" s="33"/>
      <c r="C24" s="33"/>
      <c r="D24" s="32"/>
      <c r="E24" s="33"/>
      <c r="F24" s="33"/>
      <c r="G24" s="34"/>
      <c r="H24" s="30">
        <v>0</v>
      </c>
      <c r="I24" s="30">
        <v>0</v>
      </c>
      <c r="J24" s="30">
        <f t="shared" si="0"/>
        <v>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 t="str">
        <f t="shared" si="8"/>
        <v/>
      </c>
      <c r="W24" s="33" t="str">
        <f t="shared" si="9"/>
        <v/>
      </c>
      <c r="X24" s="33" t="str">
        <f t="shared" si="10"/>
        <v/>
      </c>
      <c r="Y24" s="33" t="str">
        <f t="shared" si="11"/>
        <v/>
      </c>
      <c r="Z24" s="30">
        <f t="shared" si="12"/>
        <v>0</v>
      </c>
      <c r="AA24" s="30">
        <f t="shared" si="13"/>
        <v>0</v>
      </c>
      <c r="AB24" s="30">
        <f t="shared" si="14"/>
        <v>0</v>
      </c>
      <c r="AD24" s="33" t="s">
        <v>121</v>
      </c>
      <c r="AE24" s="32" t="str">
        <f t="shared" si="15"/>
        <v/>
      </c>
      <c r="AF24" s="33" t="str">
        <f t="shared" si="16"/>
        <v/>
      </c>
      <c r="AG24" s="33" t="str">
        <f t="shared" si="17"/>
        <v/>
      </c>
      <c r="AH24" s="33" t="str">
        <f t="shared" si="18"/>
        <v/>
      </c>
      <c r="AI24" s="30">
        <f t="shared" si="19"/>
        <v>0</v>
      </c>
      <c r="AJ24" s="30">
        <f t="shared" si="20"/>
        <v>0</v>
      </c>
      <c r="AK24" s="30">
        <f t="shared" si="21"/>
        <v>0</v>
      </c>
      <c r="AN24" s="52"/>
      <c r="AO24" s="52" t="s">
        <v>122</v>
      </c>
      <c r="AP24" s="53">
        <v>0</v>
      </c>
      <c r="AQ24" s="53">
        <v>0</v>
      </c>
      <c r="AR24" s="53">
        <v>0</v>
      </c>
      <c r="AS24" s="47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customHeight="1" x14ac:dyDescent="0.25">
      <c r="A25" s="33"/>
      <c r="B25" s="33"/>
      <c r="C25" s="33"/>
      <c r="D25" s="32"/>
      <c r="E25" s="33"/>
      <c r="F25" s="33"/>
      <c r="G25" s="34"/>
      <c r="H25" s="30">
        <v>0</v>
      </c>
      <c r="I25" s="30">
        <v>0</v>
      </c>
      <c r="J25" s="30">
        <f t="shared" si="0"/>
        <v>0</v>
      </c>
      <c r="K25" s="1"/>
      <c r="L25" s="36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si="5"/>
        <v>0</v>
      </c>
      <c r="R25" s="30">
        <f t="shared" si="6"/>
        <v>0</v>
      </c>
      <c r="S25" s="30">
        <f t="shared" si="7"/>
        <v>0</v>
      </c>
      <c r="U25" s="33" t="s">
        <v>124</v>
      </c>
      <c r="V25" s="32" t="str">
        <f t="shared" si="8"/>
        <v/>
      </c>
      <c r="W25" s="33" t="str">
        <f t="shared" si="9"/>
        <v/>
      </c>
      <c r="X25" s="33" t="str">
        <f t="shared" si="10"/>
        <v/>
      </c>
      <c r="Y25" s="33" t="str">
        <f t="shared" si="11"/>
        <v/>
      </c>
      <c r="Z25" s="30">
        <f t="shared" si="12"/>
        <v>0</v>
      </c>
      <c r="AA25" s="30">
        <f t="shared" si="13"/>
        <v>0</v>
      </c>
      <c r="AB25" s="30">
        <f t="shared" si="14"/>
        <v>0</v>
      </c>
      <c r="AD25" s="33" t="s">
        <v>125</v>
      </c>
      <c r="AE25" s="32" t="str">
        <f t="shared" si="15"/>
        <v/>
      </c>
      <c r="AF25" s="33" t="str">
        <f t="shared" si="16"/>
        <v/>
      </c>
      <c r="AG25" s="33" t="str">
        <f t="shared" si="17"/>
        <v/>
      </c>
      <c r="AH25" s="33" t="str">
        <f t="shared" si="18"/>
        <v/>
      </c>
      <c r="AI25" s="30">
        <f t="shared" si="19"/>
        <v>0</v>
      </c>
      <c r="AJ25" s="30">
        <f t="shared" si="20"/>
        <v>0</v>
      </c>
      <c r="AK25" s="30">
        <f t="shared" si="21"/>
        <v>0</v>
      </c>
      <c r="AN25" s="54" t="s">
        <v>126</v>
      </c>
      <c r="AO25" s="55" t="s">
        <v>127</v>
      </c>
      <c r="AP25" s="47">
        <f t="shared" ref="AP25:AS25" si="26">SUM(AP26:AP29)</f>
        <v>0</v>
      </c>
      <c r="AQ25" s="47">
        <f t="shared" si="26"/>
        <v>0</v>
      </c>
      <c r="AR25" s="47">
        <f t="shared" si="26"/>
        <v>0</v>
      </c>
      <c r="AS25" s="47">
        <f t="shared" si="26"/>
        <v>0</v>
      </c>
    </row>
    <row r="26" spans="1:49" ht="14.25" customHeight="1" x14ac:dyDescent="0.25">
      <c r="A26" s="33"/>
      <c r="B26" s="33"/>
      <c r="C26" s="33"/>
      <c r="D26" s="32"/>
      <c r="E26" s="33"/>
      <c r="F26" s="33"/>
      <c r="G26" s="34"/>
      <c r="H26" s="30">
        <v>0</v>
      </c>
      <c r="I26" s="30">
        <v>0</v>
      </c>
      <c r="J26" s="30">
        <f t="shared" si="0"/>
        <v>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5"/>
        <v>0</v>
      </c>
      <c r="R26" s="30">
        <f t="shared" si="6"/>
        <v>0</v>
      </c>
      <c r="S26" s="30">
        <f t="shared" si="7"/>
        <v>0</v>
      </c>
      <c r="U26" s="33" t="s">
        <v>129</v>
      </c>
      <c r="V26" s="32" t="str">
        <f t="shared" si="8"/>
        <v/>
      </c>
      <c r="W26" s="33" t="str">
        <f t="shared" si="9"/>
        <v/>
      </c>
      <c r="X26" s="33" t="str">
        <f t="shared" si="10"/>
        <v/>
      </c>
      <c r="Y26" s="33" t="str">
        <f t="shared" si="11"/>
        <v/>
      </c>
      <c r="Z26" s="30">
        <f t="shared" si="12"/>
        <v>0</v>
      </c>
      <c r="AA26" s="30">
        <f t="shared" si="13"/>
        <v>0</v>
      </c>
      <c r="AB26" s="30">
        <f t="shared" si="14"/>
        <v>0</v>
      </c>
      <c r="AD26" s="33" t="s">
        <v>130</v>
      </c>
      <c r="AE26" s="32" t="str">
        <f t="shared" si="15"/>
        <v/>
      </c>
      <c r="AF26" s="33" t="str">
        <f t="shared" si="16"/>
        <v/>
      </c>
      <c r="AG26" s="33" t="str">
        <f t="shared" si="17"/>
        <v/>
      </c>
      <c r="AH26" s="33" t="str">
        <f t="shared" si="18"/>
        <v/>
      </c>
      <c r="AI26" s="30">
        <f t="shared" si="19"/>
        <v>0</v>
      </c>
      <c r="AJ26" s="30">
        <f t="shared" si="20"/>
        <v>0</v>
      </c>
      <c r="AK26" s="30">
        <f t="shared" si="21"/>
        <v>0</v>
      </c>
      <c r="AN26" s="49"/>
      <c r="AO26" s="49" t="s">
        <v>131</v>
      </c>
      <c r="AP26" s="56">
        <f>J9</f>
        <v>0</v>
      </c>
      <c r="AQ26" s="56">
        <f>AU24</f>
        <v>0</v>
      </c>
      <c r="AR26" s="56">
        <f>I107+AK107</f>
        <v>0</v>
      </c>
      <c r="AS26" s="47">
        <f t="shared" ref="AS26:AS29" si="27">AP26+AQ26-AR26</f>
        <v>0</v>
      </c>
    </row>
    <row r="27" spans="1:49" ht="14.25" customHeight="1" x14ac:dyDescent="0.25">
      <c r="A27" s="33"/>
      <c r="B27" s="33"/>
      <c r="C27" s="33"/>
      <c r="D27" s="32"/>
      <c r="E27" s="33"/>
      <c r="F27" s="33"/>
      <c r="G27" s="34"/>
      <c r="H27" s="30">
        <v>0</v>
      </c>
      <c r="I27" s="30">
        <v>0</v>
      </c>
      <c r="J27" s="30">
        <f t="shared" si="0"/>
        <v>0</v>
      </c>
      <c r="K27" s="1"/>
      <c r="L27" s="36" t="s">
        <v>132</v>
      </c>
      <c r="M27" s="32" t="str">
        <f t="shared" si="1"/>
        <v/>
      </c>
      <c r="N27" s="33" t="str">
        <f t="shared" si="2"/>
        <v/>
      </c>
      <c r="O27" s="33" t="str">
        <f t="shared" si="3"/>
        <v/>
      </c>
      <c r="P27" s="34" t="str">
        <f t="shared" si="4"/>
        <v/>
      </c>
      <c r="Q27" s="30">
        <f t="shared" si="5"/>
        <v>0</v>
      </c>
      <c r="R27" s="30">
        <f t="shared" si="6"/>
        <v>0</v>
      </c>
      <c r="S27" s="30">
        <f t="shared" si="7"/>
        <v>0</v>
      </c>
      <c r="U27" s="33" t="s">
        <v>133</v>
      </c>
      <c r="V27" s="32" t="str">
        <f t="shared" si="8"/>
        <v/>
      </c>
      <c r="W27" s="33" t="str">
        <f t="shared" si="9"/>
        <v/>
      </c>
      <c r="X27" s="33" t="str">
        <f t="shared" si="10"/>
        <v/>
      </c>
      <c r="Y27" s="33" t="str">
        <f t="shared" si="11"/>
        <v/>
      </c>
      <c r="Z27" s="30">
        <f t="shared" si="12"/>
        <v>0</v>
      </c>
      <c r="AA27" s="30">
        <f t="shared" si="13"/>
        <v>0</v>
      </c>
      <c r="AB27" s="30">
        <f t="shared" si="14"/>
        <v>0</v>
      </c>
      <c r="AD27" s="33" t="s">
        <v>134</v>
      </c>
      <c r="AE27" s="32" t="str">
        <f t="shared" si="15"/>
        <v/>
      </c>
      <c r="AF27" s="33" t="str">
        <f t="shared" si="16"/>
        <v/>
      </c>
      <c r="AG27" s="33" t="str">
        <f t="shared" si="17"/>
        <v/>
      </c>
      <c r="AH27" s="33" t="str">
        <f t="shared" si="18"/>
        <v/>
      </c>
      <c r="AI27" s="30">
        <f t="shared" si="19"/>
        <v>0</v>
      </c>
      <c r="AJ27" s="30">
        <f t="shared" si="20"/>
        <v>0</v>
      </c>
      <c r="AK27" s="30">
        <f t="shared" si="21"/>
        <v>0</v>
      </c>
      <c r="AN27" s="50"/>
      <c r="AO27" s="50" t="s">
        <v>135</v>
      </c>
      <c r="AP27" s="51">
        <v>0</v>
      </c>
      <c r="AQ27" s="51">
        <v>0</v>
      </c>
      <c r="AR27" s="51">
        <v>0</v>
      </c>
      <c r="AS27" s="47">
        <f t="shared" si="27"/>
        <v>0</v>
      </c>
    </row>
    <row r="28" spans="1:49" ht="14.25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1" t="s">
        <v>136</v>
      </c>
      <c r="M28" s="32" t="str">
        <f t="shared" si="1"/>
        <v/>
      </c>
      <c r="N28" s="33" t="str">
        <f t="shared" si="2"/>
        <v/>
      </c>
      <c r="O28" s="33" t="str">
        <f t="shared" si="3"/>
        <v/>
      </c>
      <c r="P28" s="34" t="str">
        <f t="shared" si="4"/>
        <v/>
      </c>
      <c r="Q28" s="30">
        <f t="shared" si="5"/>
        <v>0</v>
      </c>
      <c r="R28" s="30">
        <f t="shared" si="6"/>
        <v>0</v>
      </c>
      <c r="S28" s="30">
        <f t="shared" si="7"/>
        <v>0</v>
      </c>
      <c r="U28" s="33" t="s">
        <v>137</v>
      </c>
      <c r="V28" s="32" t="str">
        <f t="shared" si="8"/>
        <v/>
      </c>
      <c r="W28" s="33" t="str">
        <f t="shared" si="9"/>
        <v/>
      </c>
      <c r="X28" s="33" t="str">
        <f t="shared" si="10"/>
        <v/>
      </c>
      <c r="Y28" s="33" t="str">
        <f t="shared" si="11"/>
        <v/>
      </c>
      <c r="Z28" s="30">
        <f t="shared" si="12"/>
        <v>0</v>
      </c>
      <c r="AA28" s="30">
        <f t="shared" si="13"/>
        <v>0</v>
      </c>
      <c r="AB28" s="30">
        <f t="shared" si="14"/>
        <v>0</v>
      </c>
      <c r="AD28" s="33" t="s">
        <v>138</v>
      </c>
      <c r="AE28" s="32" t="str">
        <f t="shared" si="15"/>
        <v/>
      </c>
      <c r="AF28" s="33" t="str">
        <f t="shared" si="16"/>
        <v/>
      </c>
      <c r="AG28" s="33" t="str">
        <f t="shared" si="17"/>
        <v/>
      </c>
      <c r="AH28" s="33" t="str">
        <f t="shared" si="18"/>
        <v/>
      </c>
      <c r="AI28" s="30">
        <f t="shared" si="19"/>
        <v>0</v>
      </c>
      <c r="AJ28" s="30">
        <f t="shared" si="20"/>
        <v>0</v>
      </c>
      <c r="AK28" s="30">
        <f t="shared" si="21"/>
        <v>0</v>
      </c>
      <c r="AN28" s="50"/>
      <c r="AO28" s="50" t="s">
        <v>139</v>
      </c>
      <c r="AP28" s="51">
        <f>AK9</f>
        <v>0</v>
      </c>
      <c r="AQ28" s="51">
        <f t="shared" ref="AQ28:AR28" si="28">AI107</f>
        <v>0</v>
      </c>
      <c r="AR28" s="51">
        <f t="shared" si="28"/>
        <v>0</v>
      </c>
      <c r="AS28" s="47">
        <f t="shared" si="27"/>
        <v>0</v>
      </c>
    </row>
    <row r="29" spans="1:49" ht="14.25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6" t="s">
        <v>140</v>
      </c>
      <c r="M29" s="32" t="str">
        <f t="shared" si="1"/>
        <v/>
      </c>
      <c r="N29" s="33" t="str">
        <f t="shared" si="2"/>
        <v/>
      </c>
      <c r="O29" s="33" t="str">
        <f t="shared" si="3"/>
        <v/>
      </c>
      <c r="P29" s="34" t="str">
        <f t="shared" si="4"/>
        <v/>
      </c>
      <c r="Q29" s="30">
        <f t="shared" si="5"/>
        <v>0</v>
      </c>
      <c r="R29" s="30">
        <f t="shared" si="6"/>
        <v>0</v>
      </c>
      <c r="S29" s="30">
        <f t="shared" si="7"/>
        <v>0</v>
      </c>
      <c r="U29" s="33" t="s">
        <v>141</v>
      </c>
      <c r="V29" s="32" t="str">
        <f t="shared" si="8"/>
        <v/>
      </c>
      <c r="W29" s="33" t="str">
        <f t="shared" si="9"/>
        <v/>
      </c>
      <c r="X29" s="33" t="str">
        <f t="shared" si="10"/>
        <v/>
      </c>
      <c r="Y29" s="33" t="str">
        <f t="shared" si="11"/>
        <v/>
      </c>
      <c r="Z29" s="30">
        <f t="shared" si="12"/>
        <v>0</v>
      </c>
      <c r="AA29" s="30">
        <f t="shared" si="13"/>
        <v>0</v>
      </c>
      <c r="AB29" s="30">
        <f t="shared" si="14"/>
        <v>0</v>
      </c>
      <c r="AD29" s="33" t="s">
        <v>142</v>
      </c>
      <c r="AE29" s="32" t="str">
        <f t="shared" si="15"/>
        <v/>
      </c>
      <c r="AF29" s="33" t="str">
        <f t="shared" si="16"/>
        <v/>
      </c>
      <c r="AG29" s="33" t="str">
        <f t="shared" si="17"/>
        <v/>
      </c>
      <c r="AH29" s="33" t="str">
        <f t="shared" si="18"/>
        <v/>
      </c>
      <c r="AI29" s="30">
        <f t="shared" si="19"/>
        <v>0</v>
      </c>
      <c r="AJ29" s="30">
        <f t="shared" si="20"/>
        <v>0</v>
      </c>
      <c r="AK29" s="30">
        <f t="shared" si="21"/>
        <v>0</v>
      </c>
      <c r="AN29" s="52"/>
      <c r="AO29" s="52" t="s">
        <v>143</v>
      </c>
      <c r="AP29" s="53">
        <v>0</v>
      </c>
      <c r="AQ29" s="53">
        <v>0</v>
      </c>
      <c r="AR29" s="53">
        <v>0</v>
      </c>
      <c r="AS29" s="47">
        <f t="shared" si="27"/>
        <v>0</v>
      </c>
    </row>
    <row r="30" spans="1:49" ht="14.25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1"/>
        <v/>
      </c>
      <c r="N30" s="33" t="str">
        <f t="shared" si="2"/>
        <v/>
      </c>
      <c r="O30" s="33" t="str">
        <f t="shared" si="3"/>
        <v/>
      </c>
      <c r="P30" s="34" t="str">
        <f t="shared" si="4"/>
        <v/>
      </c>
      <c r="Q30" s="30">
        <f t="shared" si="5"/>
        <v>0</v>
      </c>
      <c r="R30" s="30">
        <f t="shared" si="6"/>
        <v>0</v>
      </c>
      <c r="S30" s="30">
        <f t="shared" si="7"/>
        <v>0</v>
      </c>
      <c r="U30" s="33" t="s">
        <v>145</v>
      </c>
      <c r="V30" s="32" t="str">
        <f t="shared" si="8"/>
        <v/>
      </c>
      <c r="W30" s="33" t="str">
        <f t="shared" si="9"/>
        <v/>
      </c>
      <c r="X30" s="33" t="str">
        <f t="shared" si="10"/>
        <v/>
      </c>
      <c r="Y30" s="33" t="str">
        <f t="shared" si="11"/>
        <v/>
      </c>
      <c r="Z30" s="30">
        <f t="shared" si="12"/>
        <v>0</v>
      </c>
      <c r="AA30" s="30">
        <f t="shared" si="13"/>
        <v>0</v>
      </c>
      <c r="AB30" s="30">
        <f t="shared" si="14"/>
        <v>0</v>
      </c>
      <c r="AD30" s="33" t="s">
        <v>146</v>
      </c>
      <c r="AE30" s="32" t="str">
        <f t="shared" si="15"/>
        <v/>
      </c>
      <c r="AF30" s="33" t="str">
        <f t="shared" si="16"/>
        <v/>
      </c>
      <c r="AG30" s="33" t="str">
        <f t="shared" si="17"/>
        <v/>
      </c>
      <c r="AH30" s="33" t="str">
        <f t="shared" si="18"/>
        <v/>
      </c>
      <c r="AI30" s="30">
        <f t="shared" si="19"/>
        <v>0</v>
      </c>
      <c r="AJ30" s="30">
        <f t="shared" si="20"/>
        <v>0</v>
      </c>
      <c r="AK30" s="30">
        <f t="shared" si="21"/>
        <v>0</v>
      </c>
      <c r="AN30" s="3" t="s">
        <v>147</v>
      </c>
      <c r="AP30" s="8"/>
      <c r="AQ30" s="8"/>
      <c r="AR30" s="8"/>
      <c r="AS30" s="8"/>
    </row>
    <row r="31" spans="1:49" ht="14.25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6" t="s">
        <v>148</v>
      </c>
      <c r="M31" s="32" t="str">
        <f t="shared" si="1"/>
        <v/>
      </c>
      <c r="N31" s="33" t="str">
        <f t="shared" si="2"/>
        <v/>
      </c>
      <c r="O31" s="33" t="str">
        <f t="shared" si="3"/>
        <v/>
      </c>
      <c r="P31" s="34" t="str">
        <f t="shared" si="4"/>
        <v/>
      </c>
      <c r="Q31" s="30">
        <f t="shared" si="5"/>
        <v>0</v>
      </c>
      <c r="R31" s="30">
        <f t="shared" si="6"/>
        <v>0</v>
      </c>
      <c r="S31" s="30">
        <f t="shared" si="7"/>
        <v>0</v>
      </c>
      <c r="U31" s="33" t="s">
        <v>149</v>
      </c>
      <c r="V31" s="32" t="str">
        <f t="shared" si="8"/>
        <v/>
      </c>
      <c r="W31" s="33" t="str">
        <f t="shared" si="9"/>
        <v/>
      </c>
      <c r="X31" s="33" t="str">
        <f t="shared" si="10"/>
        <v/>
      </c>
      <c r="Y31" s="33" t="str">
        <f t="shared" si="11"/>
        <v/>
      </c>
      <c r="Z31" s="30">
        <f t="shared" si="12"/>
        <v>0</v>
      </c>
      <c r="AA31" s="30">
        <f t="shared" si="13"/>
        <v>0</v>
      </c>
      <c r="AB31" s="30">
        <f t="shared" si="14"/>
        <v>0</v>
      </c>
      <c r="AD31" s="33" t="s">
        <v>150</v>
      </c>
      <c r="AE31" s="32" t="str">
        <f t="shared" si="15"/>
        <v/>
      </c>
      <c r="AF31" s="33" t="str">
        <f t="shared" si="16"/>
        <v/>
      </c>
      <c r="AG31" s="33" t="str">
        <f t="shared" si="17"/>
        <v/>
      </c>
      <c r="AH31" s="33" t="str">
        <f t="shared" si="18"/>
        <v/>
      </c>
      <c r="AI31" s="30">
        <f t="shared" si="19"/>
        <v>0</v>
      </c>
      <c r="AJ31" s="30">
        <f t="shared" si="20"/>
        <v>0</v>
      </c>
      <c r="AK31" s="30">
        <f t="shared" si="21"/>
        <v>0</v>
      </c>
      <c r="AM31" s="2" t="s">
        <v>151</v>
      </c>
      <c r="AN31" s="2" t="s">
        <v>152</v>
      </c>
      <c r="AO31" s="2"/>
      <c r="AP31" s="8"/>
      <c r="AQ31" s="8"/>
      <c r="AR31" s="8"/>
      <c r="AS31" s="8"/>
    </row>
    <row r="32" spans="1:49" ht="14.25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1"/>
        <v/>
      </c>
      <c r="N32" s="33" t="str">
        <f t="shared" si="2"/>
        <v/>
      </c>
      <c r="O32" s="33" t="str">
        <f t="shared" si="3"/>
        <v/>
      </c>
      <c r="P32" s="34" t="str">
        <f t="shared" si="4"/>
        <v/>
      </c>
      <c r="Q32" s="30">
        <f t="shared" si="5"/>
        <v>0</v>
      </c>
      <c r="R32" s="30">
        <f t="shared" si="6"/>
        <v>0</v>
      </c>
      <c r="S32" s="30">
        <f t="shared" si="7"/>
        <v>0</v>
      </c>
      <c r="U32" s="33" t="s">
        <v>154</v>
      </c>
      <c r="V32" s="32" t="str">
        <f t="shared" si="8"/>
        <v/>
      </c>
      <c r="W32" s="33" t="str">
        <f t="shared" si="9"/>
        <v/>
      </c>
      <c r="X32" s="33" t="str">
        <f t="shared" si="10"/>
        <v/>
      </c>
      <c r="Y32" s="33" t="str">
        <f t="shared" si="11"/>
        <v/>
      </c>
      <c r="Z32" s="30">
        <f t="shared" si="12"/>
        <v>0</v>
      </c>
      <c r="AA32" s="30">
        <f t="shared" si="13"/>
        <v>0</v>
      </c>
      <c r="AB32" s="30">
        <f t="shared" si="14"/>
        <v>0</v>
      </c>
      <c r="AD32" s="33" t="s">
        <v>155</v>
      </c>
      <c r="AE32" s="32" t="str">
        <f t="shared" si="15"/>
        <v/>
      </c>
      <c r="AF32" s="33" t="str">
        <f t="shared" si="16"/>
        <v/>
      </c>
      <c r="AG32" s="33" t="str">
        <f t="shared" si="17"/>
        <v/>
      </c>
      <c r="AH32" s="33" t="str">
        <f t="shared" si="18"/>
        <v/>
      </c>
      <c r="AI32" s="30">
        <f t="shared" si="19"/>
        <v>0</v>
      </c>
      <c r="AJ32" s="30">
        <f t="shared" si="20"/>
        <v>0</v>
      </c>
      <c r="AK32" s="30">
        <f t="shared" si="21"/>
        <v>0</v>
      </c>
      <c r="AN32" s="3" t="s">
        <v>156</v>
      </c>
      <c r="AP32" s="8"/>
      <c r="AQ32" s="8"/>
      <c r="AR32" s="8"/>
      <c r="AS32" s="58">
        <f>E113</f>
        <v>0</v>
      </c>
    </row>
    <row r="33" spans="1:45" ht="14.25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6" t="s">
        <v>157</v>
      </c>
      <c r="M33" s="32" t="str">
        <f t="shared" si="1"/>
        <v/>
      </c>
      <c r="N33" s="33" t="str">
        <f t="shared" si="2"/>
        <v/>
      </c>
      <c r="O33" s="33" t="str">
        <f t="shared" si="3"/>
        <v/>
      </c>
      <c r="P33" s="34" t="str">
        <f t="shared" si="4"/>
        <v/>
      </c>
      <c r="Q33" s="30">
        <f t="shared" si="5"/>
        <v>0</v>
      </c>
      <c r="R33" s="30">
        <f t="shared" si="6"/>
        <v>0</v>
      </c>
      <c r="S33" s="30">
        <f t="shared" si="7"/>
        <v>0</v>
      </c>
      <c r="U33" s="33" t="s">
        <v>158</v>
      </c>
      <c r="V33" s="32" t="str">
        <f t="shared" si="8"/>
        <v/>
      </c>
      <c r="W33" s="33" t="str">
        <f t="shared" si="9"/>
        <v/>
      </c>
      <c r="X33" s="33" t="str">
        <f t="shared" si="10"/>
        <v/>
      </c>
      <c r="Y33" s="33" t="str">
        <f t="shared" si="11"/>
        <v/>
      </c>
      <c r="Z33" s="30">
        <f t="shared" si="12"/>
        <v>0</v>
      </c>
      <c r="AA33" s="30">
        <f t="shared" si="13"/>
        <v>0</v>
      </c>
      <c r="AB33" s="30">
        <f t="shared" si="14"/>
        <v>0</v>
      </c>
      <c r="AD33" s="33" t="s">
        <v>159</v>
      </c>
      <c r="AE33" s="32" t="str">
        <f t="shared" si="15"/>
        <v/>
      </c>
      <c r="AF33" s="33" t="str">
        <f t="shared" si="16"/>
        <v/>
      </c>
      <c r="AG33" s="33" t="str">
        <f t="shared" si="17"/>
        <v/>
      </c>
      <c r="AH33" s="33" t="str">
        <f t="shared" si="18"/>
        <v/>
      </c>
      <c r="AI33" s="30">
        <f t="shared" si="19"/>
        <v>0</v>
      </c>
      <c r="AJ33" s="30">
        <f t="shared" si="20"/>
        <v>0</v>
      </c>
      <c r="AK33" s="30">
        <f t="shared" si="21"/>
        <v>0</v>
      </c>
      <c r="AN33" s="59" t="s">
        <v>160</v>
      </c>
      <c r="AO33" s="59"/>
      <c r="AP33" s="60"/>
      <c r="AQ33" s="60"/>
      <c r="AR33" s="60"/>
      <c r="AS33" s="61">
        <f>E112</f>
        <v>0</v>
      </c>
    </row>
    <row r="34" spans="1:45" ht="14.25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1"/>
        <v/>
      </c>
      <c r="N34" s="33" t="str">
        <f t="shared" si="2"/>
        <v/>
      </c>
      <c r="O34" s="33" t="str">
        <f t="shared" si="3"/>
        <v/>
      </c>
      <c r="P34" s="34" t="str">
        <f t="shared" si="4"/>
        <v/>
      </c>
      <c r="Q34" s="30">
        <f t="shared" si="5"/>
        <v>0</v>
      </c>
      <c r="R34" s="30">
        <f t="shared" si="6"/>
        <v>0</v>
      </c>
      <c r="S34" s="30">
        <f t="shared" si="7"/>
        <v>0</v>
      </c>
      <c r="U34" s="33" t="s">
        <v>162</v>
      </c>
      <c r="V34" s="32" t="str">
        <f t="shared" si="8"/>
        <v/>
      </c>
      <c r="W34" s="33" t="str">
        <f t="shared" si="9"/>
        <v/>
      </c>
      <c r="X34" s="33" t="str">
        <f t="shared" si="10"/>
        <v/>
      </c>
      <c r="Y34" s="33" t="str">
        <f t="shared" si="11"/>
        <v/>
      </c>
      <c r="Z34" s="30">
        <f t="shared" si="12"/>
        <v>0</v>
      </c>
      <c r="AA34" s="30">
        <f t="shared" si="13"/>
        <v>0</v>
      </c>
      <c r="AB34" s="30">
        <f t="shared" si="14"/>
        <v>0</v>
      </c>
      <c r="AD34" s="33" t="s">
        <v>163</v>
      </c>
      <c r="AE34" s="32" t="str">
        <f t="shared" si="15"/>
        <v/>
      </c>
      <c r="AF34" s="33" t="str">
        <f t="shared" si="16"/>
        <v/>
      </c>
      <c r="AG34" s="33" t="str">
        <f t="shared" si="17"/>
        <v/>
      </c>
      <c r="AH34" s="33" t="str">
        <f t="shared" si="18"/>
        <v/>
      </c>
      <c r="AI34" s="30">
        <f t="shared" si="19"/>
        <v>0</v>
      </c>
      <c r="AJ34" s="30">
        <f t="shared" si="20"/>
        <v>0</v>
      </c>
      <c r="AK34" s="30">
        <f t="shared" si="21"/>
        <v>0</v>
      </c>
      <c r="AN34" s="3" t="s">
        <v>164</v>
      </c>
      <c r="AP34" s="8"/>
      <c r="AQ34" s="8"/>
      <c r="AR34" s="8"/>
      <c r="AS34" s="62">
        <f>AS32+AS33</f>
        <v>0</v>
      </c>
    </row>
    <row r="35" spans="1:45" ht="14.25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6" t="s">
        <v>165</v>
      </c>
      <c r="M35" s="32" t="str">
        <f t="shared" si="1"/>
        <v/>
      </c>
      <c r="N35" s="33" t="str">
        <f t="shared" si="2"/>
        <v/>
      </c>
      <c r="O35" s="33" t="str">
        <f t="shared" si="3"/>
        <v/>
      </c>
      <c r="P35" s="34" t="str">
        <f t="shared" si="4"/>
        <v/>
      </c>
      <c r="Q35" s="30">
        <f t="shared" si="5"/>
        <v>0</v>
      </c>
      <c r="R35" s="30">
        <f t="shared" si="6"/>
        <v>0</v>
      </c>
      <c r="S35" s="30">
        <f t="shared" si="7"/>
        <v>0</v>
      </c>
      <c r="U35" s="33" t="s">
        <v>166</v>
      </c>
      <c r="V35" s="32" t="str">
        <f t="shared" si="8"/>
        <v/>
      </c>
      <c r="W35" s="33" t="str">
        <f t="shared" si="9"/>
        <v/>
      </c>
      <c r="X35" s="33" t="str">
        <f t="shared" si="10"/>
        <v/>
      </c>
      <c r="Y35" s="33" t="str">
        <f t="shared" si="11"/>
        <v/>
      </c>
      <c r="Z35" s="30">
        <f t="shared" si="12"/>
        <v>0</v>
      </c>
      <c r="AA35" s="30">
        <f t="shared" si="13"/>
        <v>0</v>
      </c>
      <c r="AB35" s="30">
        <f t="shared" si="14"/>
        <v>0</v>
      </c>
      <c r="AD35" s="33" t="s">
        <v>167</v>
      </c>
      <c r="AE35" s="32" t="str">
        <f t="shared" si="15"/>
        <v/>
      </c>
      <c r="AF35" s="33" t="str">
        <f t="shared" si="16"/>
        <v/>
      </c>
      <c r="AG35" s="33" t="str">
        <f t="shared" si="17"/>
        <v/>
      </c>
      <c r="AH35" s="33" t="str">
        <f t="shared" si="18"/>
        <v/>
      </c>
      <c r="AI35" s="30">
        <f t="shared" si="19"/>
        <v>0</v>
      </c>
      <c r="AJ35" s="30">
        <f t="shared" si="20"/>
        <v>0</v>
      </c>
      <c r="AK35" s="30">
        <f t="shared" si="21"/>
        <v>0</v>
      </c>
      <c r="AM35" s="2" t="s">
        <v>168</v>
      </c>
      <c r="AN35" s="2" t="s">
        <v>169</v>
      </c>
      <c r="AO35" s="2"/>
      <c r="AP35" s="8"/>
      <c r="AQ35" s="8"/>
      <c r="AR35" s="8"/>
      <c r="AS35" s="8"/>
    </row>
    <row r="36" spans="1:45" ht="14.25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1"/>
        <v/>
      </c>
      <c r="N36" s="33" t="str">
        <f t="shared" si="2"/>
        <v/>
      </c>
      <c r="O36" s="33" t="str">
        <f t="shared" si="3"/>
        <v/>
      </c>
      <c r="P36" s="34" t="str">
        <f t="shared" si="4"/>
        <v/>
      </c>
      <c r="Q36" s="30">
        <f t="shared" si="5"/>
        <v>0</v>
      </c>
      <c r="R36" s="30">
        <f t="shared" si="6"/>
        <v>0</v>
      </c>
      <c r="S36" s="30">
        <f t="shared" si="7"/>
        <v>0</v>
      </c>
      <c r="U36" s="33" t="s">
        <v>171</v>
      </c>
      <c r="V36" s="32" t="str">
        <f t="shared" si="8"/>
        <v/>
      </c>
      <c r="W36" s="33" t="str">
        <f t="shared" si="9"/>
        <v/>
      </c>
      <c r="X36" s="33" t="str">
        <f t="shared" si="10"/>
        <v/>
      </c>
      <c r="Y36" s="33" t="str">
        <f t="shared" si="11"/>
        <v/>
      </c>
      <c r="Z36" s="30">
        <f t="shared" si="12"/>
        <v>0</v>
      </c>
      <c r="AA36" s="30">
        <f t="shared" si="13"/>
        <v>0</v>
      </c>
      <c r="AB36" s="30">
        <f t="shared" si="14"/>
        <v>0</v>
      </c>
      <c r="AD36" s="33" t="s">
        <v>172</v>
      </c>
      <c r="AE36" s="32" t="str">
        <f t="shared" si="15"/>
        <v/>
      </c>
      <c r="AF36" s="33" t="str">
        <f t="shared" si="16"/>
        <v/>
      </c>
      <c r="AG36" s="33" t="str">
        <f t="shared" si="17"/>
        <v/>
      </c>
      <c r="AH36" s="33" t="str">
        <f t="shared" si="18"/>
        <v/>
      </c>
      <c r="AI36" s="30">
        <f t="shared" si="19"/>
        <v>0</v>
      </c>
      <c r="AJ36" s="30">
        <f t="shared" si="20"/>
        <v>0</v>
      </c>
      <c r="AK36" s="30">
        <f t="shared" si="21"/>
        <v>0</v>
      </c>
      <c r="AN36" s="3" t="s">
        <v>173</v>
      </c>
      <c r="AP36" s="8"/>
      <c r="AQ36" s="8"/>
      <c r="AR36" s="8"/>
      <c r="AS36" s="58">
        <f>AS22</f>
        <v>0</v>
      </c>
    </row>
    <row r="37" spans="1:45" ht="14.25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6" t="s">
        <v>174</v>
      </c>
      <c r="M37" s="32" t="str">
        <f t="shared" si="1"/>
        <v/>
      </c>
      <c r="N37" s="33" t="str">
        <f t="shared" si="2"/>
        <v/>
      </c>
      <c r="O37" s="33" t="str">
        <f t="shared" si="3"/>
        <v/>
      </c>
      <c r="P37" s="34" t="str">
        <f t="shared" si="4"/>
        <v/>
      </c>
      <c r="Q37" s="30">
        <f t="shared" si="5"/>
        <v>0</v>
      </c>
      <c r="R37" s="30">
        <f t="shared" si="6"/>
        <v>0</v>
      </c>
      <c r="S37" s="30">
        <f t="shared" si="7"/>
        <v>0</v>
      </c>
      <c r="U37" s="33" t="s">
        <v>175</v>
      </c>
      <c r="V37" s="32" t="str">
        <f t="shared" si="8"/>
        <v/>
      </c>
      <c r="W37" s="33" t="str">
        <f t="shared" si="9"/>
        <v/>
      </c>
      <c r="X37" s="33" t="str">
        <f t="shared" si="10"/>
        <v/>
      </c>
      <c r="Y37" s="33" t="str">
        <f t="shared" si="11"/>
        <v/>
      </c>
      <c r="Z37" s="30">
        <f t="shared" si="12"/>
        <v>0</v>
      </c>
      <c r="AA37" s="30">
        <f t="shared" si="13"/>
        <v>0</v>
      </c>
      <c r="AB37" s="30">
        <f t="shared" si="14"/>
        <v>0</v>
      </c>
      <c r="AD37" s="33" t="s">
        <v>176</v>
      </c>
      <c r="AE37" s="32" t="str">
        <f t="shared" si="15"/>
        <v/>
      </c>
      <c r="AF37" s="33" t="str">
        <f t="shared" si="16"/>
        <v/>
      </c>
      <c r="AG37" s="33" t="str">
        <f t="shared" si="17"/>
        <v/>
      </c>
      <c r="AH37" s="33" t="str">
        <f t="shared" si="18"/>
        <v/>
      </c>
      <c r="AI37" s="30">
        <f t="shared" si="19"/>
        <v>0</v>
      </c>
      <c r="AJ37" s="30">
        <f t="shared" si="20"/>
        <v>0</v>
      </c>
      <c r="AK37" s="30">
        <f t="shared" si="21"/>
        <v>0</v>
      </c>
      <c r="AN37" s="59" t="s">
        <v>177</v>
      </c>
      <c r="AO37" s="59"/>
      <c r="AP37" s="60"/>
      <c r="AQ37" s="60"/>
      <c r="AR37" s="60"/>
      <c r="AS37" s="61">
        <f>AS34</f>
        <v>0</v>
      </c>
    </row>
    <row r="38" spans="1:45" ht="14.25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1"/>
        <v/>
      </c>
      <c r="N38" s="33" t="str">
        <f t="shared" si="2"/>
        <v/>
      </c>
      <c r="O38" s="33" t="str">
        <f t="shared" si="3"/>
        <v/>
      </c>
      <c r="P38" s="34" t="str">
        <f t="shared" si="4"/>
        <v/>
      </c>
      <c r="Q38" s="30">
        <f t="shared" si="5"/>
        <v>0</v>
      </c>
      <c r="R38" s="30">
        <f t="shared" si="6"/>
        <v>0</v>
      </c>
      <c r="S38" s="30">
        <f t="shared" si="7"/>
        <v>0</v>
      </c>
      <c r="U38" s="33" t="s">
        <v>179</v>
      </c>
      <c r="V38" s="32" t="str">
        <f t="shared" si="8"/>
        <v/>
      </c>
      <c r="W38" s="33" t="str">
        <f t="shared" si="9"/>
        <v/>
      </c>
      <c r="X38" s="33" t="str">
        <f t="shared" si="10"/>
        <v/>
      </c>
      <c r="Y38" s="33" t="str">
        <f t="shared" si="11"/>
        <v/>
      </c>
      <c r="Z38" s="30">
        <f t="shared" si="12"/>
        <v>0</v>
      </c>
      <c r="AA38" s="30">
        <f t="shared" si="13"/>
        <v>0</v>
      </c>
      <c r="AB38" s="30">
        <f t="shared" si="14"/>
        <v>0</v>
      </c>
      <c r="AD38" s="33" t="s">
        <v>180</v>
      </c>
      <c r="AE38" s="32" t="str">
        <f t="shared" si="15"/>
        <v/>
      </c>
      <c r="AF38" s="33" t="str">
        <f t="shared" si="16"/>
        <v/>
      </c>
      <c r="AG38" s="33" t="str">
        <f t="shared" si="17"/>
        <v/>
      </c>
      <c r="AH38" s="33" t="str">
        <f t="shared" si="18"/>
        <v/>
      </c>
      <c r="AI38" s="30">
        <f t="shared" si="19"/>
        <v>0</v>
      </c>
      <c r="AJ38" s="30">
        <f t="shared" si="20"/>
        <v>0</v>
      </c>
      <c r="AK38" s="30">
        <f t="shared" si="21"/>
        <v>0</v>
      </c>
      <c r="AN38" s="3" t="s">
        <v>181</v>
      </c>
      <c r="AP38" s="8"/>
      <c r="AQ38" s="8"/>
      <c r="AR38" s="8"/>
      <c r="AS38" s="63">
        <f>AS36-AS37</f>
        <v>0</v>
      </c>
    </row>
    <row r="39" spans="1:45" ht="14.25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6" t="s">
        <v>182</v>
      </c>
      <c r="M39" s="32" t="str">
        <f t="shared" si="1"/>
        <v/>
      </c>
      <c r="N39" s="33" t="str">
        <f t="shared" si="2"/>
        <v/>
      </c>
      <c r="O39" s="33" t="str">
        <f t="shared" si="3"/>
        <v/>
      </c>
      <c r="P39" s="34" t="str">
        <f t="shared" si="4"/>
        <v/>
      </c>
      <c r="Q39" s="30">
        <f t="shared" si="5"/>
        <v>0</v>
      </c>
      <c r="R39" s="30">
        <f t="shared" si="6"/>
        <v>0</v>
      </c>
      <c r="S39" s="30">
        <f t="shared" si="7"/>
        <v>0</v>
      </c>
      <c r="U39" s="33" t="s">
        <v>183</v>
      </c>
      <c r="V39" s="32" t="str">
        <f t="shared" si="8"/>
        <v/>
      </c>
      <c r="W39" s="33" t="str">
        <f t="shared" si="9"/>
        <v/>
      </c>
      <c r="X39" s="33" t="str">
        <f t="shared" si="10"/>
        <v/>
      </c>
      <c r="Y39" s="33" t="str">
        <f t="shared" si="11"/>
        <v/>
      </c>
      <c r="Z39" s="30">
        <f t="shared" si="12"/>
        <v>0</v>
      </c>
      <c r="AA39" s="30">
        <f t="shared" si="13"/>
        <v>0</v>
      </c>
      <c r="AB39" s="30">
        <f t="shared" si="14"/>
        <v>0</v>
      </c>
      <c r="AD39" s="33" t="s">
        <v>184</v>
      </c>
      <c r="AE39" s="32" t="str">
        <f t="shared" si="15"/>
        <v/>
      </c>
      <c r="AF39" s="33" t="str">
        <f t="shared" si="16"/>
        <v/>
      </c>
      <c r="AG39" s="33" t="str">
        <f t="shared" si="17"/>
        <v/>
      </c>
      <c r="AH39" s="33" t="str">
        <f t="shared" si="18"/>
        <v/>
      </c>
      <c r="AI39" s="30">
        <f t="shared" si="19"/>
        <v>0</v>
      </c>
      <c r="AJ39" s="30">
        <f t="shared" si="20"/>
        <v>0</v>
      </c>
      <c r="AK39" s="30">
        <f t="shared" si="21"/>
        <v>0</v>
      </c>
      <c r="AM39" s="2" t="s">
        <v>185</v>
      </c>
      <c r="AN39" s="2" t="s">
        <v>186</v>
      </c>
      <c r="AO39" s="2"/>
      <c r="AP39" s="8"/>
      <c r="AQ39" s="8"/>
      <c r="AR39" s="8"/>
      <c r="AS39" s="8"/>
    </row>
    <row r="40" spans="1:45" ht="14.25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1"/>
        <v/>
      </c>
      <c r="N40" s="33" t="str">
        <f t="shared" si="2"/>
        <v/>
      </c>
      <c r="O40" s="33" t="str">
        <f t="shared" si="3"/>
        <v/>
      </c>
      <c r="P40" s="34" t="str">
        <f t="shared" si="4"/>
        <v/>
      </c>
      <c r="Q40" s="30">
        <f t="shared" si="5"/>
        <v>0</v>
      </c>
      <c r="R40" s="30">
        <f t="shared" si="6"/>
        <v>0</v>
      </c>
      <c r="S40" s="30">
        <f t="shared" si="7"/>
        <v>0</v>
      </c>
      <c r="U40" s="33" t="s">
        <v>188</v>
      </c>
      <c r="V40" s="32" t="str">
        <f t="shared" si="8"/>
        <v/>
      </c>
      <c r="W40" s="33" t="str">
        <f t="shared" si="9"/>
        <v/>
      </c>
      <c r="X40" s="33" t="str">
        <f t="shared" si="10"/>
        <v/>
      </c>
      <c r="Y40" s="33" t="str">
        <f t="shared" si="11"/>
        <v/>
      </c>
      <c r="Z40" s="30">
        <f t="shared" si="12"/>
        <v>0</v>
      </c>
      <c r="AA40" s="30">
        <f t="shared" si="13"/>
        <v>0</v>
      </c>
      <c r="AB40" s="30">
        <f t="shared" si="14"/>
        <v>0</v>
      </c>
      <c r="AD40" s="33" t="s">
        <v>189</v>
      </c>
      <c r="AE40" s="32" t="str">
        <f t="shared" si="15"/>
        <v/>
      </c>
      <c r="AF40" s="33" t="str">
        <f t="shared" si="16"/>
        <v/>
      </c>
      <c r="AG40" s="33" t="str">
        <f t="shared" si="17"/>
        <v/>
      </c>
      <c r="AH40" s="33" t="str">
        <f t="shared" si="18"/>
        <v/>
      </c>
      <c r="AI40" s="30">
        <f t="shared" si="19"/>
        <v>0</v>
      </c>
      <c r="AJ40" s="30">
        <f t="shared" si="20"/>
        <v>0</v>
      </c>
      <c r="AK40" s="30">
        <f t="shared" si="21"/>
        <v>0</v>
      </c>
      <c r="AN40" s="3" t="s">
        <v>190</v>
      </c>
      <c r="AP40" s="8"/>
      <c r="AQ40" s="8"/>
      <c r="AR40" s="8"/>
      <c r="AS40" s="62">
        <f>AS25</f>
        <v>0</v>
      </c>
    </row>
    <row r="41" spans="1:45" ht="14.25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6" t="s">
        <v>191</v>
      </c>
      <c r="M41" s="32" t="str">
        <f t="shared" si="1"/>
        <v/>
      </c>
      <c r="N41" s="33" t="str">
        <f t="shared" si="2"/>
        <v/>
      </c>
      <c r="O41" s="33" t="str">
        <f t="shared" si="3"/>
        <v/>
      </c>
      <c r="P41" s="34" t="str">
        <f t="shared" si="4"/>
        <v/>
      </c>
      <c r="Q41" s="30">
        <f t="shared" si="5"/>
        <v>0</v>
      </c>
      <c r="R41" s="30">
        <f t="shared" si="6"/>
        <v>0</v>
      </c>
      <c r="S41" s="30">
        <f t="shared" si="7"/>
        <v>0</v>
      </c>
      <c r="U41" s="33" t="s">
        <v>192</v>
      </c>
      <c r="V41" s="32" t="str">
        <f t="shared" si="8"/>
        <v/>
      </c>
      <c r="W41" s="33" t="str">
        <f t="shared" si="9"/>
        <v/>
      </c>
      <c r="X41" s="33" t="str">
        <f t="shared" si="10"/>
        <v/>
      </c>
      <c r="Y41" s="33" t="str">
        <f t="shared" si="11"/>
        <v/>
      </c>
      <c r="Z41" s="30">
        <f t="shared" si="12"/>
        <v>0</v>
      </c>
      <c r="AA41" s="30">
        <f t="shared" si="13"/>
        <v>0</v>
      </c>
      <c r="AB41" s="30">
        <f t="shared" si="14"/>
        <v>0</v>
      </c>
      <c r="AD41" s="33" t="s">
        <v>193</v>
      </c>
      <c r="AE41" s="32" t="str">
        <f t="shared" si="15"/>
        <v/>
      </c>
      <c r="AF41" s="33" t="str">
        <f t="shared" si="16"/>
        <v/>
      </c>
      <c r="AG41" s="33" t="str">
        <f t="shared" si="17"/>
        <v/>
      </c>
      <c r="AH41" s="33" t="str">
        <f t="shared" si="18"/>
        <v/>
      </c>
      <c r="AI41" s="30">
        <f t="shared" si="19"/>
        <v>0</v>
      </c>
      <c r="AJ41" s="30">
        <f t="shared" si="20"/>
        <v>0</v>
      </c>
      <c r="AK41" s="30">
        <f t="shared" si="21"/>
        <v>0</v>
      </c>
      <c r="AN41" s="59" t="s">
        <v>194</v>
      </c>
      <c r="AO41" s="59"/>
      <c r="AP41" s="60"/>
      <c r="AQ41" s="60"/>
      <c r="AR41" s="60"/>
      <c r="AS41" s="64">
        <v>0</v>
      </c>
    </row>
    <row r="42" spans="1:45" ht="14.25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1"/>
        <v/>
      </c>
      <c r="N42" s="33" t="str">
        <f t="shared" si="2"/>
        <v/>
      </c>
      <c r="O42" s="33" t="str">
        <f t="shared" si="3"/>
        <v/>
      </c>
      <c r="P42" s="34" t="str">
        <f t="shared" si="4"/>
        <v/>
      </c>
      <c r="Q42" s="30">
        <f t="shared" si="5"/>
        <v>0</v>
      </c>
      <c r="R42" s="30">
        <f t="shared" si="6"/>
        <v>0</v>
      </c>
      <c r="S42" s="30">
        <f t="shared" si="7"/>
        <v>0</v>
      </c>
      <c r="U42" s="33" t="s">
        <v>196</v>
      </c>
      <c r="V42" s="32" t="str">
        <f t="shared" si="8"/>
        <v/>
      </c>
      <c r="W42" s="33" t="str">
        <f t="shared" si="9"/>
        <v/>
      </c>
      <c r="X42" s="33" t="str">
        <f t="shared" si="10"/>
        <v/>
      </c>
      <c r="Y42" s="33" t="str">
        <f t="shared" si="11"/>
        <v/>
      </c>
      <c r="Z42" s="30">
        <f t="shared" si="12"/>
        <v>0</v>
      </c>
      <c r="AA42" s="30">
        <f t="shared" si="13"/>
        <v>0</v>
      </c>
      <c r="AB42" s="30">
        <f t="shared" si="14"/>
        <v>0</v>
      </c>
      <c r="AD42" s="33" t="s">
        <v>197</v>
      </c>
      <c r="AE42" s="32" t="str">
        <f t="shared" si="15"/>
        <v/>
      </c>
      <c r="AF42" s="33" t="str">
        <f t="shared" si="16"/>
        <v/>
      </c>
      <c r="AG42" s="33" t="str">
        <f t="shared" si="17"/>
        <v/>
      </c>
      <c r="AH42" s="33" t="str">
        <f t="shared" si="18"/>
        <v/>
      </c>
      <c r="AI42" s="30">
        <f t="shared" si="19"/>
        <v>0</v>
      </c>
      <c r="AJ42" s="30">
        <f t="shared" si="20"/>
        <v>0</v>
      </c>
      <c r="AK42" s="30">
        <f t="shared" si="21"/>
        <v>0</v>
      </c>
      <c r="AN42" s="3" t="s">
        <v>198</v>
      </c>
      <c r="AP42" s="8"/>
      <c r="AQ42" s="8"/>
      <c r="AR42" s="8"/>
      <c r="AS42" s="62">
        <f>AS40+AS41</f>
        <v>0</v>
      </c>
    </row>
    <row r="43" spans="1:45" ht="14.25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6" t="s">
        <v>199</v>
      </c>
      <c r="M43" s="32" t="str">
        <f t="shared" si="1"/>
        <v/>
      </c>
      <c r="N43" s="33" t="str">
        <f t="shared" si="2"/>
        <v/>
      </c>
      <c r="O43" s="33" t="str">
        <f t="shared" si="3"/>
        <v/>
      </c>
      <c r="P43" s="34" t="str">
        <f t="shared" si="4"/>
        <v/>
      </c>
      <c r="Q43" s="30">
        <f t="shared" si="5"/>
        <v>0</v>
      </c>
      <c r="R43" s="30">
        <f t="shared" si="6"/>
        <v>0</v>
      </c>
      <c r="S43" s="30">
        <f t="shared" si="7"/>
        <v>0</v>
      </c>
      <c r="U43" s="33" t="s">
        <v>200</v>
      </c>
      <c r="V43" s="32" t="str">
        <f t="shared" si="8"/>
        <v/>
      </c>
      <c r="W43" s="33" t="str">
        <f t="shared" si="9"/>
        <v/>
      </c>
      <c r="X43" s="33" t="str">
        <f t="shared" si="10"/>
        <v/>
      </c>
      <c r="Y43" s="33" t="str">
        <f t="shared" si="11"/>
        <v/>
      </c>
      <c r="Z43" s="30">
        <f t="shared" si="12"/>
        <v>0</v>
      </c>
      <c r="AA43" s="30">
        <f t="shared" si="13"/>
        <v>0</v>
      </c>
      <c r="AB43" s="30">
        <f t="shared" si="14"/>
        <v>0</v>
      </c>
      <c r="AD43" s="33" t="s">
        <v>201</v>
      </c>
      <c r="AE43" s="32" t="str">
        <f t="shared" si="15"/>
        <v/>
      </c>
      <c r="AF43" s="33" t="str">
        <f t="shared" si="16"/>
        <v/>
      </c>
      <c r="AG43" s="33" t="str">
        <f t="shared" si="17"/>
        <v/>
      </c>
      <c r="AH43" s="33" t="str">
        <f t="shared" si="18"/>
        <v/>
      </c>
      <c r="AI43" s="30">
        <f t="shared" si="19"/>
        <v>0</v>
      </c>
      <c r="AJ43" s="30">
        <f t="shared" si="20"/>
        <v>0</v>
      </c>
      <c r="AK43" s="30">
        <f t="shared" si="21"/>
        <v>0</v>
      </c>
      <c r="AN43" s="59" t="s">
        <v>202</v>
      </c>
      <c r="AO43" s="59"/>
      <c r="AP43" s="60"/>
      <c r="AQ43" s="60"/>
      <c r="AR43" s="60"/>
      <c r="AS43" s="64">
        <f>E110</f>
        <v>0</v>
      </c>
    </row>
    <row r="44" spans="1:45" ht="14.25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1"/>
        <v/>
      </c>
      <c r="N44" s="33" t="str">
        <f t="shared" si="2"/>
        <v/>
      </c>
      <c r="O44" s="33" t="str">
        <f t="shared" si="3"/>
        <v/>
      </c>
      <c r="P44" s="34" t="str">
        <f t="shared" si="4"/>
        <v/>
      </c>
      <c r="Q44" s="30">
        <f t="shared" si="5"/>
        <v>0</v>
      </c>
      <c r="R44" s="30">
        <f t="shared" si="6"/>
        <v>0</v>
      </c>
      <c r="S44" s="30">
        <f t="shared" si="7"/>
        <v>0</v>
      </c>
      <c r="U44" s="33" t="s">
        <v>204</v>
      </c>
      <c r="V44" s="32" t="str">
        <f t="shared" si="8"/>
        <v/>
      </c>
      <c r="W44" s="33" t="str">
        <f t="shared" si="9"/>
        <v/>
      </c>
      <c r="X44" s="33" t="str">
        <f t="shared" si="10"/>
        <v/>
      </c>
      <c r="Y44" s="33" t="str">
        <f t="shared" si="11"/>
        <v/>
      </c>
      <c r="Z44" s="30">
        <f t="shared" si="12"/>
        <v>0</v>
      </c>
      <c r="AA44" s="30">
        <f t="shared" si="13"/>
        <v>0</v>
      </c>
      <c r="AB44" s="30">
        <f t="shared" si="14"/>
        <v>0</v>
      </c>
      <c r="AD44" s="33" t="s">
        <v>205</v>
      </c>
      <c r="AE44" s="32" t="str">
        <f t="shared" si="15"/>
        <v/>
      </c>
      <c r="AF44" s="33" t="str">
        <f t="shared" si="16"/>
        <v/>
      </c>
      <c r="AG44" s="33" t="str">
        <f t="shared" si="17"/>
        <v/>
      </c>
      <c r="AH44" s="33" t="str">
        <f t="shared" si="18"/>
        <v/>
      </c>
      <c r="AI44" s="30">
        <f t="shared" si="19"/>
        <v>0</v>
      </c>
      <c r="AJ44" s="30">
        <f t="shared" si="20"/>
        <v>0</v>
      </c>
      <c r="AK44" s="30">
        <f t="shared" si="21"/>
        <v>0</v>
      </c>
      <c r="AN44" s="3" t="s">
        <v>206</v>
      </c>
      <c r="AP44" s="8"/>
      <c r="AQ44" s="8"/>
      <c r="AR44" s="8"/>
      <c r="AS44" s="62">
        <f>AS42-AS43</f>
        <v>0</v>
      </c>
    </row>
    <row r="45" spans="1:45" ht="14.25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6" t="s">
        <v>207</v>
      </c>
      <c r="M45" s="32" t="str">
        <f t="shared" si="1"/>
        <v/>
      </c>
      <c r="N45" s="33" t="str">
        <f t="shared" si="2"/>
        <v/>
      </c>
      <c r="O45" s="33" t="str">
        <f t="shared" si="3"/>
        <v/>
      </c>
      <c r="P45" s="34" t="str">
        <f t="shared" si="4"/>
        <v/>
      </c>
      <c r="Q45" s="30">
        <f t="shared" si="5"/>
        <v>0</v>
      </c>
      <c r="R45" s="30">
        <f t="shared" si="6"/>
        <v>0</v>
      </c>
      <c r="S45" s="30">
        <f t="shared" si="7"/>
        <v>0</v>
      </c>
      <c r="U45" s="33" t="s">
        <v>208</v>
      </c>
      <c r="V45" s="32" t="str">
        <f t="shared" si="8"/>
        <v/>
      </c>
      <c r="W45" s="33" t="str">
        <f t="shared" si="9"/>
        <v/>
      </c>
      <c r="X45" s="33" t="str">
        <f t="shared" si="10"/>
        <v/>
      </c>
      <c r="Y45" s="33" t="str">
        <f t="shared" si="11"/>
        <v/>
      </c>
      <c r="Z45" s="30">
        <f t="shared" si="12"/>
        <v>0</v>
      </c>
      <c r="AA45" s="30">
        <f t="shared" si="13"/>
        <v>0</v>
      </c>
      <c r="AB45" s="30">
        <f t="shared" si="14"/>
        <v>0</v>
      </c>
      <c r="AD45" s="33" t="s">
        <v>209</v>
      </c>
      <c r="AE45" s="32" t="str">
        <f t="shared" si="15"/>
        <v/>
      </c>
      <c r="AF45" s="33" t="str">
        <f t="shared" si="16"/>
        <v/>
      </c>
      <c r="AG45" s="33" t="str">
        <f t="shared" si="17"/>
        <v/>
      </c>
      <c r="AH45" s="33" t="str">
        <f t="shared" si="18"/>
        <v/>
      </c>
      <c r="AI45" s="30">
        <f t="shared" si="19"/>
        <v>0</v>
      </c>
      <c r="AJ45" s="30">
        <f t="shared" si="20"/>
        <v>0</v>
      </c>
      <c r="AK45" s="30">
        <f t="shared" si="21"/>
        <v>0</v>
      </c>
      <c r="AM45" s="2" t="s">
        <v>210</v>
      </c>
      <c r="AN45" s="2" t="s">
        <v>211</v>
      </c>
      <c r="AO45" s="2"/>
      <c r="AP45" s="65"/>
      <c r="AQ45" s="65"/>
      <c r="AR45" s="8"/>
      <c r="AS45" s="8"/>
    </row>
    <row r="46" spans="1:45" ht="14.25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1"/>
        <v/>
      </c>
      <c r="N46" s="33" t="str">
        <f t="shared" si="2"/>
        <v/>
      </c>
      <c r="O46" s="33" t="str">
        <f t="shared" si="3"/>
        <v/>
      </c>
      <c r="P46" s="34" t="str">
        <f t="shared" si="4"/>
        <v/>
      </c>
      <c r="Q46" s="30">
        <f t="shared" si="5"/>
        <v>0</v>
      </c>
      <c r="R46" s="30">
        <f t="shared" si="6"/>
        <v>0</v>
      </c>
      <c r="S46" s="30">
        <f t="shared" si="7"/>
        <v>0</v>
      </c>
      <c r="U46" s="33" t="s">
        <v>213</v>
      </c>
      <c r="V46" s="32" t="str">
        <f t="shared" si="8"/>
        <v/>
      </c>
      <c r="W46" s="33" t="str">
        <f t="shared" si="9"/>
        <v/>
      </c>
      <c r="X46" s="33" t="str">
        <f t="shared" si="10"/>
        <v/>
      </c>
      <c r="Y46" s="33" t="str">
        <f t="shared" si="11"/>
        <v/>
      </c>
      <c r="Z46" s="30">
        <f t="shared" si="12"/>
        <v>0</v>
      </c>
      <c r="AA46" s="30">
        <f t="shared" si="13"/>
        <v>0</v>
      </c>
      <c r="AB46" s="30">
        <f t="shared" si="14"/>
        <v>0</v>
      </c>
      <c r="AD46" s="33" t="s">
        <v>214</v>
      </c>
      <c r="AE46" s="32" t="str">
        <f t="shared" si="15"/>
        <v/>
      </c>
      <c r="AF46" s="33" t="str">
        <f t="shared" si="16"/>
        <v/>
      </c>
      <c r="AG46" s="33" t="str">
        <f t="shared" si="17"/>
        <v/>
      </c>
      <c r="AH46" s="33" t="str">
        <f t="shared" si="18"/>
        <v/>
      </c>
      <c r="AI46" s="30">
        <f t="shared" si="19"/>
        <v>0</v>
      </c>
      <c r="AJ46" s="30">
        <f t="shared" si="20"/>
        <v>0</v>
      </c>
      <c r="AK46" s="30">
        <f t="shared" si="21"/>
        <v>0</v>
      </c>
      <c r="AN46" s="3" t="s">
        <v>215</v>
      </c>
      <c r="AP46" s="8"/>
      <c r="AQ46" s="8"/>
      <c r="AR46" s="8"/>
      <c r="AS46" s="8"/>
    </row>
    <row r="47" spans="1:45" ht="14.25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6" t="s">
        <v>216</v>
      </c>
      <c r="M47" s="32" t="str">
        <f t="shared" si="1"/>
        <v/>
      </c>
      <c r="N47" s="33" t="str">
        <f t="shared" si="2"/>
        <v/>
      </c>
      <c r="O47" s="33" t="str">
        <f t="shared" si="3"/>
        <v/>
      </c>
      <c r="P47" s="34" t="str">
        <f t="shared" si="4"/>
        <v/>
      </c>
      <c r="Q47" s="30">
        <f t="shared" si="5"/>
        <v>0</v>
      </c>
      <c r="R47" s="30">
        <f t="shared" si="6"/>
        <v>0</v>
      </c>
      <c r="S47" s="30">
        <f t="shared" si="7"/>
        <v>0</v>
      </c>
      <c r="U47" s="33" t="s">
        <v>217</v>
      </c>
      <c r="V47" s="32" t="str">
        <f t="shared" si="8"/>
        <v/>
      </c>
      <c r="W47" s="33" t="str">
        <f t="shared" si="9"/>
        <v/>
      </c>
      <c r="X47" s="33" t="str">
        <f t="shared" si="10"/>
        <v/>
      </c>
      <c r="Y47" s="33" t="str">
        <f t="shared" si="11"/>
        <v/>
      </c>
      <c r="Z47" s="30">
        <f t="shared" si="12"/>
        <v>0</v>
      </c>
      <c r="AA47" s="30">
        <f t="shared" si="13"/>
        <v>0</v>
      </c>
      <c r="AB47" s="30">
        <f t="shared" si="14"/>
        <v>0</v>
      </c>
      <c r="AD47" s="33" t="s">
        <v>218</v>
      </c>
      <c r="AE47" s="32" t="str">
        <f t="shared" si="15"/>
        <v/>
      </c>
      <c r="AF47" s="33" t="str">
        <f t="shared" si="16"/>
        <v/>
      </c>
      <c r="AG47" s="33" t="str">
        <f t="shared" si="17"/>
        <v/>
      </c>
      <c r="AH47" s="33" t="str">
        <f t="shared" si="18"/>
        <v/>
      </c>
      <c r="AI47" s="30">
        <f t="shared" si="19"/>
        <v>0</v>
      </c>
      <c r="AJ47" s="30">
        <f t="shared" si="20"/>
        <v>0</v>
      </c>
      <c r="AK47" s="30">
        <f t="shared" si="21"/>
        <v>0</v>
      </c>
      <c r="AP47" s="8"/>
      <c r="AQ47" s="8"/>
      <c r="AR47" s="8"/>
      <c r="AS47" s="8"/>
    </row>
    <row r="48" spans="1:45" ht="14.25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1"/>
        <v/>
      </c>
      <c r="N48" s="33" t="str">
        <f t="shared" si="2"/>
        <v/>
      </c>
      <c r="O48" s="33" t="str">
        <f t="shared" si="3"/>
        <v/>
      </c>
      <c r="P48" s="34" t="str">
        <f t="shared" si="4"/>
        <v/>
      </c>
      <c r="Q48" s="30">
        <f t="shared" si="5"/>
        <v>0</v>
      </c>
      <c r="R48" s="30">
        <f t="shared" si="6"/>
        <v>0</v>
      </c>
      <c r="S48" s="30">
        <f t="shared" si="7"/>
        <v>0</v>
      </c>
      <c r="U48" s="33" t="s">
        <v>220</v>
      </c>
      <c r="V48" s="32" t="str">
        <f t="shared" si="8"/>
        <v/>
      </c>
      <c r="W48" s="33" t="str">
        <f t="shared" si="9"/>
        <v/>
      </c>
      <c r="X48" s="33" t="str">
        <f t="shared" si="10"/>
        <v/>
      </c>
      <c r="Y48" s="33" t="str">
        <f t="shared" si="11"/>
        <v/>
      </c>
      <c r="Z48" s="30">
        <f t="shared" si="12"/>
        <v>0</v>
      </c>
      <c r="AA48" s="30">
        <f t="shared" si="13"/>
        <v>0</v>
      </c>
      <c r="AB48" s="30">
        <f t="shared" si="14"/>
        <v>0</v>
      </c>
      <c r="AD48" s="33" t="s">
        <v>221</v>
      </c>
      <c r="AE48" s="32" t="str">
        <f t="shared" si="15"/>
        <v/>
      </c>
      <c r="AF48" s="33" t="str">
        <f t="shared" si="16"/>
        <v/>
      </c>
      <c r="AG48" s="33" t="str">
        <f t="shared" si="17"/>
        <v/>
      </c>
      <c r="AH48" s="33" t="str">
        <f t="shared" si="18"/>
        <v/>
      </c>
      <c r="AI48" s="30">
        <f t="shared" si="19"/>
        <v>0</v>
      </c>
      <c r="AJ48" s="30">
        <f t="shared" si="20"/>
        <v>0</v>
      </c>
      <c r="AK48" s="30">
        <f t="shared" si="21"/>
        <v>0</v>
      </c>
      <c r="AP48" s="8"/>
      <c r="AQ48" s="8"/>
      <c r="AR48" s="8"/>
      <c r="AS48" s="8"/>
    </row>
    <row r="49" spans="1:45" ht="14.25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6" t="s">
        <v>222</v>
      </c>
      <c r="M49" s="32" t="str">
        <f t="shared" si="1"/>
        <v/>
      </c>
      <c r="N49" s="33" t="str">
        <f t="shared" si="2"/>
        <v/>
      </c>
      <c r="O49" s="33" t="str">
        <f t="shared" si="3"/>
        <v/>
      </c>
      <c r="P49" s="34" t="str">
        <f t="shared" si="4"/>
        <v/>
      </c>
      <c r="Q49" s="30">
        <f t="shared" si="5"/>
        <v>0</v>
      </c>
      <c r="R49" s="30">
        <f t="shared" si="6"/>
        <v>0</v>
      </c>
      <c r="S49" s="30">
        <f t="shared" si="7"/>
        <v>0</v>
      </c>
      <c r="U49" s="33" t="s">
        <v>223</v>
      </c>
      <c r="V49" s="32" t="str">
        <f t="shared" si="8"/>
        <v/>
      </c>
      <c r="W49" s="33" t="str">
        <f t="shared" si="9"/>
        <v/>
      </c>
      <c r="X49" s="33" t="str">
        <f t="shared" si="10"/>
        <v/>
      </c>
      <c r="Y49" s="33" t="str">
        <f t="shared" si="11"/>
        <v/>
      </c>
      <c r="Z49" s="30">
        <f t="shared" si="12"/>
        <v>0</v>
      </c>
      <c r="AA49" s="30">
        <f t="shared" si="13"/>
        <v>0</v>
      </c>
      <c r="AB49" s="30">
        <f t="shared" si="14"/>
        <v>0</v>
      </c>
      <c r="AD49" s="33" t="s">
        <v>224</v>
      </c>
      <c r="AE49" s="32" t="str">
        <f t="shared" si="15"/>
        <v/>
      </c>
      <c r="AF49" s="33" t="str">
        <f t="shared" si="16"/>
        <v/>
      </c>
      <c r="AG49" s="33" t="str">
        <f t="shared" si="17"/>
        <v/>
      </c>
      <c r="AH49" s="33" t="str">
        <f t="shared" si="18"/>
        <v/>
      </c>
      <c r="AI49" s="30">
        <f t="shared" si="19"/>
        <v>0</v>
      </c>
      <c r="AJ49" s="30">
        <f t="shared" si="20"/>
        <v>0</v>
      </c>
      <c r="AK49" s="30">
        <f t="shared" si="21"/>
        <v>0</v>
      </c>
      <c r="AP49" s="8"/>
      <c r="AQ49" s="8"/>
      <c r="AR49" s="8" t="s">
        <v>225</v>
      </c>
      <c r="AS49" s="8"/>
    </row>
    <row r="50" spans="1:45" ht="14.25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1"/>
        <v/>
      </c>
      <c r="N50" s="33" t="str">
        <f t="shared" si="2"/>
        <v/>
      </c>
      <c r="O50" s="33" t="str">
        <f t="shared" si="3"/>
        <v/>
      </c>
      <c r="P50" s="34" t="str">
        <f t="shared" si="4"/>
        <v/>
      </c>
      <c r="Q50" s="30">
        <f t="shared" si="5"/>
        <v>0</v>
      </c>
      <c r="R50" s="30">
        <f t="shared" si="6"/>
        <v>0</v>
      </c>
      <c r="S50" s="30">
        <f t="shared" si="7"/>
        <v>0</v>
      </c>
      <c r="U50" s="33" t="s">
        <v>227</v>
      </c>
      <c r="V50" s="32" t="str">
        <f t="shared" si="8"/>
        <v/>
      </c>
      <c r="W50" s="33" t="str">
        <f t="shared" si="9"/>
        <v/>
      </c>
      <c r="X50" s="33" t="str">
        <f t="shared" si="10"/>
        <v/>
      </c>
      <c r="Y50" s="33" t="str">
        <f t="shared" si="11"/>
        <v/>
      </c>
      <c r="Z50" s="30">
        <f t="shared" si="12"/>
        <v>0</v>
      </c>
      <c r="AA50" s="30">
        <f t="shared" si="13"/>
        <v>0</v>
      </c>
      <c r="AB50" s="30">
        <f t="shared" si="14"/>
        <v>0</v>
      </c>
      <c r="AD50" s="33" t="s">
        <v>228</v>
      </c>
      <c r="AE50" s="32" t="str">
        <f t="shared" si="15"/>
        <v/>
      </c>
      <c r="AF50" s="33" t="str">
        <f t="shared" si="16"/>
        <v/>
      </c>
      <c r="AG50" s="33" t="str">
        <f t="shared" si="17"/>
        <v/>
      </c>
      <c r="AH50" s="33" t="str">
        <f t="shared" si="18"/>
        <v/>
      </c>
      <c r="AI50" s="30">
        <f t="shared" si="19"/>
        <v>0</v>
      </c>
      <c r="AJ50" s="30">
        <f t="shared" si="20"/>
        <v>0</v>
      </c>
      <c r="AK50" s="30">
        <f t="shared" si="21"/>
        <v>0</v>
      </c>
      <c r="AN50" s="3" t="s">
        <v>229</v>
      </c>
      <c r="AP50" s="8"/>
      <c r="AQ50" s="8"/>
      <c r="AR50" s="8"/>
      <c r="AS50" s="8"/>
    </row>
    <row r="51" spans="1:45" ht="14.25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6" t="s">
        <v>230</v>
      </c>
      <c r="M51" s="32" t="str">
        <f t="shared" si="1"/>
        <v/>
      </c>
      <c r="N51" s="33" t="str">
        <f t="shared" si="2"/>
        <v/>
      </c>
      <c r="O51" s="33" t="str">
        <f t="shared" si="3"/>
        <v/>
      </c>
      <c r="P51" s="34" t="str">
        <f t="shared" si="4"/>
        <v/>
      </c>
      <c r="Q51" s="30">
        <f t="shared" si="5"/>
        <v>0</v>
      </c>
      <c r="R51" s="30">
        <f t="shared" si="6"/>
        <v>0</v>
      </c>
      <c r="S51" s="30">
        <f t="shared" si="7"/>
        <v>0</v>
      </c>
      <c r="U51" s="33" t="s">
        <v>231</v>
      </c>
      <c r="V51" s="32" t="str">
        <f t="shared" si="8"/>
        <v/>
      </c>
      <c r="W51" s="33" t="str">
        <f t="shared" si="9"/>
        <v/>
      </c>
      <c r="X51" s="33" t="str">
        <f t="shared" si="10"/>
        <v/>
      </c>
      <c r="Y51" s="33" t="str">
        <f t="shared" si="11"/>
        <v/>
      </c>
      <c r="Z51" s="30">
        <f t="shared" si="12"/>
        <v>0</v>
      </c>
      <c r="AA51" s="30">
        <f t="shared" si="13"/>
        <v>0</v>
      </c>
      <c r="AB51" s="30">
        <f t="shared" si="14"/>
        <v>0</v>
      </c>
      <c r="AD51" s="33" t="s">
        <v>232</v>
      </c>
      <c r="AE51" s="32" t="str">
        <f t="shared" si="15"/>
        <v/>
      </c>
      <c r="AF51" s="33" t="str">
        <f t="shared" si="16"/>
        <v/>
      </c>
      <c r="AG51" s="33" t="str">
        <f t="shared" si="17"/>
        <v/>
      </c>
      <c r="AH51" s="33" t="str">
        <f t="shared" si="18"/>
        <v/>
      </c>
      <c r="AI51" s="30">
        <f t="shared" si="19"/>
        <v>0</v>
      </c>
      <c r="AJ51" s="30">
        <f t="shared" si="20"/>
        <v>0</v>
      </c>
      <c r="AK51" s="30">
        <f t="shared" si="21"/>
        <v>0</v>
      </c>
      <c r="AN51" s="3" t="s">
        <v>233</v>
      </c>
      <c r="AP51" s="8"/>
      <c r="AQ51" s="8"/>
      <c r="AR51" s="8" t="s">
        <v>234</v>
      </c>
      <c r="AS51" s="8"/>
    </row>
    <row r="52" spans="1:45" ht="14.25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1"/>
        <v/>
      </c>
      <c r="N52" s="33" t="str">
        <f t="shared" si="2"/>
        <v/>
      </c>
      <c r="O52" s="33" t="str">
        <f t="shared" si="3"/>
        <v/>
      </c>
      <c r="P52" s="34" t="str">
        <f t="shared" si="4"/>
        <v/>
      </c>
      <c r="Q52" s="30">
        <f t="shared" si="5"/>
        <v>0</v>
      </c>
      <c r="R52" s="30">
        <f t="shared" si="6"/>
        <v>0</v>
      </c>
      <c r="S52" s="30">
        <f t="shared" si="7"/>
        <v>0</v>
      </c>
      <c r="U52" s="33" t="s">
        <v>236</v>
      </c>
      <c r="V52" s="32" t="str">
        <f t="shared" si="8"/>
        <v/>
      </c>
      <c r="W52" s="33" t="str">
        <f t="shared" si="9"/>
        <v/>
      </c>
      <c r="X52" s="33" t="str">
        <f t="shared" si="10"/>
        <v/>
      </c>
      <c r="Y52" s="33" t="str">
        <f t="shared" si="11"/>
        <v/>
      </c>
      <c r="Z52" s="30">
        <f t="shared" si="12"/>
        <v>0</v>
      </c>
      <c r="AA52" s="30">
        <f t="shared" si="13"/>
        <v>0</v>
      </c>
      <c r="AB52" s="30">
        <f t="shared" si="14"/>
        <v>0</v>
      </c>
      <c r="AD52" s="33" t="s">
        <v>237</v>
      </c>
      <c r="AE52" s="32" t="str">
        <f t="shared" si="15"/>
        <v/>
      </c>
      <c r="AF52" s="33" t="str">
        <f t="shared" si="16"/>
        <v/>
      </c>
      <c r="AG52" s="33" t="str">
        <f t="shared" si="17"/>
        <v/>
      </c>
      <c r="AH52" s="33" t="str">
        <f t="shared" si="18"/>
        <v/>
      </c>
      <c r="AI52" s="30">
        <f t="shared" si="19"/>
        <v>0</v>
      </c>
      <c r="AJ52" s="30">
        <f t="shared" si="20"/>
        <v>0</v>
      </c>
      <c r="AK52" s="30">
        <f t="shared" si="21"/>
        <v>0</v>
      </c>
      <c r="AP52" s="8"/>
      <c r="AQ52" s="8"/>
      <c r="AR52" s="8"/>
      <c r="AS52" s="8"/>
    </row>
    <row r="53" spans="1:45" ht="14.25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6" t="s">
        <v>238</v>
      </c>
      <c r="M53" s="32" t="str">
        <f t="shared" si="1"/>
        <v/>
      </c>
      <c r="N53" s="33" t="str">
        <f t="shared" si="2"/>
        <v/>
      </c>
      <c r="O53" s="33" t="str">
        <f t="shared" si="3"/>
        <v/>
      </c>
      <c r="P53" s="34" t="str">
        <f t="shared" si="4"/>
        <v/>
      </c>
      <c r="Q53" s="30">
        <f t="shared" si="5"/>
        <v>0</v>
      </c>
      <c r="R53" s="30">
        <f t="shared" si="6"/>
        <v>0</v>
      </c>
      <c r="S53" s="30">
        <f t="shared" si="7"/>
        <v>0</v>
      </c>
      <c r="U53" s="33" t="s">
        <v>239</v>
      </c>
      <c r="V53" s="32" t="str">
        <f t="shared" si="8"/>
        <v/>
      </c>
      <c r="W53" s="33" t="str">
        <f t="shared" si="9"/>
        <v/>
      </c>
      <c r="X53" s="33" t="str">
        <f t="shared" si="10"/>
        <v/>
      </c>
      <c r="Y53" s="33" t="str">
        <f t="shared" si="11"/>
        <v/>
      </c>
      <c r="Z53" s="30">
        <f t="shared" si="12"/>
        <v>0</v>
      </c>
      <c r="AA53" s="30">
        <f t="shared" si="13"/>
        <v>0</v>
      </c>
      <c r="AB53" s="30">
        <f t="shared" si="14"/>
        <v>0</v>
      </c>
      <c r="AD53" s="33" t="s">
        <v>240</v>
      </c>
      <c r="AE53" s="32" t="str">
        <f t="shared" si="15"/>
        <v/>
      </c>
      <c r="AF53" s="33" t="str">
        <f t="shared" si="16"/>
        <v/>
      </c>
      <c r="AG53" s="33" t="str">
        <f t="shared" si="17"/>
        <v/>
      </c>
      <c r="AH53" s="33" t="str">
        <f t="shared" si="18"/>
        <v/>
      </c>
      <c r="AI53" s="30">
        <f t="shared" si="19"/>
        <v>0</v>
      </c>
      <c r="AJ53" s="30">
        <f t="shared" si="20"/>
        <v>0</v>
      </c>
      <c r="AK53" s="30">
        <f t="shared" si="21"/>
        <v>0</v>
      </c>
      <c r="AP53" s="8"/>
      <c r="AQ53" s="8"/>
      <c r="AR53" s="8"/>
      <c r="AS53" s="8"/>
    </row>
    <row r="54" spans="1:45" ht="14.25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1"/>
        <v/>
      </c>
      <c r="N54" s="33" t="str">
        <f t="shared" si="2"/>
        <v/>
      </c>
      <c r="O54" s="33" t="str">
        <f t="shared" si="3"/>
        <v/>
      </c>
      <c r="P54" s="34" t="str">
        <f t="shared" si="4"/>
        <v/>
      </c>
      <c r="Q54" s="30">
        <f t="shared" si="5"/>
        <v>0</v>
      </c>
      <c r="R54" s="30">
        <f t="shared" si="6"/>
        <v>0</v>
      </c>
      <c r="S54" s="30">
        <f t="shared" si="7"/>
        <v>0</v>
      </c>
      <c r="U54" s="33" t="s">
        <v>242</v>
      </c>
      <c r="V54" s="32" t="str">
        <f t="shared" si="8"/>
        <v/>
      </c>
      <c r="W54" s="33" t="str">
        <f t="shared" si="9"/>
        <v/>
      </c>
      <c r="X54" s="33" t="str">
        <f t="shared" si="10"/>
        <v/>
      </c>
      <c r="Y54" s="33" t="str">
        <f t="shared" si="11"/>
        <v/>
      </c>
      <c r="Z54" s="30">
        <f t="shared" si="12"/>
        <v>0</v>
      </c>
      <c r="AA54" s="30">
        <f t="shared" si="13"/>
        <v>0</v>
      </c>
      <c r="AB54" s="30">
        <f t="shared" si="14"/>
        <v>0</v>
      </c>
      <c r="AD54" s="33" t="s">
        <v>243</v>
      </c>
      <c r="AE54" s="32" t="str">
        <f t="shared" si="15"/>
        <v/>
      </c>
      <c r="AF54" s="33" t="str">
        <f t="shared" si="16"/>
        <v/>
      </c>
      <c r="AG54" s="33" t="str">
        <f t="shared" si="17"/>
        <v/>
      </c>
      <c r="AH54" s="33" t="str">
        <f t="shared" si="18"/>
        <v/>
      </c>
      <c r="AI54" s="30">
        <f t="shared" si="19"/>
        <v>0</v>
      </c>
      <c r="AJ54" s="30">
        <f t="shared" si="20"/>
        <v>0</v>
      </c>
      <c r="AK54" s="30">
        <f t="shared" si="21"/>
        <v>0</v>
      </c>
      <c r="AP54" s="8"/>
      <c r="AQ54" s="8"/>
      <c r="AR54" s="8"/>
      <c r="AS54" s="8"/>
    </row>
    <row r="55" spans="1:45" ht="14.25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6" t="s">
        <v>244</v>
      </c>
      <c r="M55" s="32" t="str">
        <f t="shared" si="1"/>
        <v/>
      </c>
      <c r="N55" s="33" t="str">
        <f t="shared" si="2"/>
        <v/>
      </c>
      <c r="O55" s="33" t="str">
        <f t="shared" si="3"/>
        <v/>
      </c>
      <c r="P55" s="34" t="str">
        <f t="shared" si="4"/>
        <v/>
      </c>
      <c r="Q55" s="30">
        <f t="shared" si="5"/>
        <v>0</v>
      </c>
      <c r="R55" s="30">
        <f t="shared" si="6"/>
        <v>0</v>
      </c>
      <c r="S55" s="30">
        <f t="shared" si="7"/>
        <v>0</v>
      </c>
      <c r="U55" s="33" t="s">
        <v>245</v>
      </c>
      <c r="V55" s="32" t="str">
        <f t="shared" si="8"/>
        <v/>
      </c>
      <c r="W55" s="33" t="str">
        <f t="shared" si="9"/>
        <v/>
      </c>
      <c r="X55" s="33" t="str">
        <f t="shared" si="10"/>
        <v/>
      </c>
      <c r="Y55" s="33" t="str">
        <f t="shared" si="11"/>
        <v/>
      </c>
      <c r="Z55" s="30">
        <f t="shared" si="12"/>
        <v>0</v>
      </c>
      <c r="AA55" s="30">
        <f t="shared" si="13"/>
        <v>0</v>
      </c>
      <c r="AB55" s="30">
        <f t="shared" si="14"/>
        <v>0</v>
      </c>
      <c r="AD55" s="33" t="s">
        <v>246</v>
      </c>
      <c r="AE55" s="32" t="str">
        <f t="shared" si="15"/>
        <v/>
      </c>
      <c r="AF55" s="33" t="str">
        <f t="shared" si="16"/>
        <v/>
      </c>
      <c r="AG55" s="33" t="str">
        <f t="shared" si="17"/>
        <v/>
      </c>
      <c r="AH55" s="33" t="str">
        <f t="shared" si="18"/>
        <v/>
      </c>
      <c r="AI55" s="30">
        <f t="shared" si="19"/>
        <v>0</v>
      </c>
      <c r="AJ55" s="30">
        <f t="shared" si="20"/>
        <v>0</v>
      </c>
      <c r="AK55" s="30">
        <f t="shared" si="21"/>
        <v>0</v>
      </c>
      <c r="AN55" s="3" t="s">
        <v>247</v>
      </c>
      <c r="AP55" s="8"/>
      <c r="AQ55" s="8"/>
      <c r="AR55" s="8" t="s">
        <v>248</v>
      </c>
      <c r="AS55" s="8"/>
    </row>
    <row r="56" spans="1:45" ht="14.25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1"/>
        <v/>
      </c>
      <c r="N56" s="33" t="str">
        <f t="shared" si="2"/>
        <v/>
      </c>
      <c r="O56" s="33" t="str">
        <f t="shared" si="3"/>
        <v/>
      </c>
      <c r="P56" s="34" t="str">
        <f t="shared" si="4"/>
        <v/>
      </c>
      <c r="Q56" s="30">
        <f t="shared" si="5"/>
        <v>0</v>
      </c>
      <c r="R56" s="30">
        <f t="shared" si="6"/>
        <v>0</v>
      </c>
      <c r="S56" s="30">
        <f t="shared" si="7"/>
        <v>0</v>
      </c>
      <c r="U56" s="33" t="s">
        <v>250</v>
      </c>
      <c r="V56" s="32" t="str">
        <f t="shared" si="8"/>
        <v/>
      </c>
      <c r="W56" s="33" t="str">
        <f t="shared" si="9"/>
        <v/>
      </c>
      <c r="X56" s="33" t="str">
        <f t="shared" si="10"/>
        <v/>
      </c>
      <c r="Y56" s="33" t="str">
        <f t="shared" si="11"/>
        <v/>
      </c>
      <c r="Z56" s="30">
        <f t="shared" si="12"/>
        <v>0</v>
      </c>
      <c r="AA56" s="30">
        <f t="shared" si="13"/>
        <v>0</v>
      </c>
      <c r="AB56" s="30">
        <f t="shared" si="14"/>
        <v>0</v>
      </c>
      <c r="AD56" s="33" t="s">
        <v>251</v>
      </c>
      <c r="AE56" s="32" t="str">
        <f t="shared" si="15"/>
        <v/>
      </c>
      <c r="AF56" s="33" t="str">
        <f t="shared" si="16"/>
        <v/>
      </c>
      <c r="AG56" s="33" t="str">
        <f t="shared" si="17"/>
        <v/>
      </c>
      <c r="AH56" s="33" t="str">
        <f t="shared" si="18"/>
        <v/>
      </c>
      <c r="AI56" s="30">
        <f t="shared" si="19"/>
        <v>0</v>
      </c>
      <c r="AJ56" s="30">
        <f t="shared" si="20"/>
        <v>0</v>
      </c>
      <c r="AK56" s="30">
        <f t="shared" si="21"/>
        <v>0</v>
      </c>
      <c r="AN56" s="3" t="s">
        <v>252</v>
      </c>
      <c r="AP56" s="8"/>
      <c r="AQ56" s="8"/>
      <c r="AR56" s="8" t="s">
        <v>253</v>
      </c>
      <c r="AS56" s="8"/>
    </row>
    <row r="57" spans="1:45" ht="14.25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6" t="s">
        <v>254</v>
      </c>
      <c r="M57" s="32" t="str">
        <f t="shared" si="1"/>
        <v/>
      </c>
      <c r="N57" s="33" t="str">
        <f t="shared" si="2"/>
        <v/>
      </c>
      <c r="O57" s="33" t="str">
        <f t="shared" si="3"/>
        <v/>
      </c>
      <c r="P57" s="34" t="str">
        <f t="shared" si="4"/>
        <v/>
      </c>
      <c r="Q57" s="30">
        <f t="shared" si="5"/>
        <v>0</v>
      </c>
      <c r="R57" s="30">
        <f t="shared" si="6"/>
        <v>0</v>
      </c>
      <c r="S57" s="30">
        <f t="shared" si="7"/>
        <v>0</v>
      </c>
      <c r="U57" s="33" t="s">
        <v>255</v>
      </c>
      <c r="V57" s="32" t="str">
        <f t="shared" si="8"/>
        <v/>
      </c>
      <c r="W57" s="33" t="str">
        <f t="shared" si="9"/>
        <v/>
      </c>
      <c r="X57" s="33" t="str">
        <f t="shared" si="10"/>
        <v/>
      </c>
      <c r="Y57" s="33" t="str">
        <f t="shared" si="11"/>
        <v/>
      </c>
      <c r="Z57" s="30">
        <f t="shared" si="12"/>
        <v>0</v>
      </c>
      <c r="AA57" s="30">
        <f t="shared" si="13"/>
        <v>0</v>
      </c>
      <c r="AB57" s="30">
        <f t="shared" si="14"/>
        <v>0</v>
      </c>
      <c r="AD57" s="33" t="s">
        <v>256</v>
      </c>
      <c r="AE57" s="32" t="str">
        <f t="shared" si="15"/>
        <v/>
      </c>
      <c r="AF57" s="33" t="str">
        <f t="shared" si="16"/>
        <v/>
      </c>
      <c r="AG57" s="33" t="str">
        <f t="shared" si="17"/>
        <v/>
      </c>
      <c r="AH57" s="33" t="str">
        <f t="shared" si="18"/>
        <v/>
      </c>
      <c r="AI57" s="30">
        <f t="shared" si="19"/>
        <v>0</v>
      </c>
      <c r="AJ57" s="30">
        <f t="shared" si="20"/>
        <v>0</v>
      </c>
      <c r="AK57" s="30">
        <f t="shared" si="21"/>
        <v>0</v>
      </c>
      <c r="AP57" s="8"/>
      <c r="AQ57" s="8"/>
      <c r="AR57" s="8"/>
      <c r="AS57" s="8"/>
    </row>
    <row r="58" spans="1:45" ht="14.25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1"/>
        <v/>
      </c>
      <c r="N58" s="33" t="str">
        <f t="shared" si="2"/>
        <v/>
      </c>
      <c r="O58" s="33" t="str">
        <f t="shared" si="3"/>
        <v/>
      </c>
      <c r="P58" s="34" t="str">
        <f t="shared" si="4"/>
        <v/>
      </c>
      <c r="Q58" s="30">
        <f t="shared" si="5"/>
        <v>0</v>
      </c>
      <c r="R58" s="30">
        <f t="shared" si="6"/>
        <v>0</v>
      </c>
      <c r="S58" s="30">
        <f t="shared" si="7"/>
        <v>0</v>
      </c>
      <c r="U58" s="33" t="s">
        <v>258</v>
      </c>
      <c r="V58" s="32" t="str">
        <f t="shared" si="8"/>
        <v/>
      </c>
      <c r="W58" s="33" t="str">
        <f t="shared" si="9"/>
        <v/>
      </c>
      <c r="X58" s="33" t="str">
        <f t="shared" si="10"/>
        <v/>
      </c>
      <c r="Y58" s="33" t="str">
        <f t="shared" si="11"/>
        <v/>
      </c>
      <c r="Z58" s="30">
        <f t="shared" si="12"/>
        <v>0</v>
      </c>
      <c r="AA58" s="30">
        <f t="shared" si="13"/>
        <v>0</v>
      </c>
      <c r="AB58" s="30">
        <f t="shared" si="14"/>
        <v>0</v>
      </c>
      <c r="AD58" s="33" t="s">
        <v>259</v>
      </c>
      <c r="AE58" s="32" t="str">
        <f t="shared" si="15"/>
        <v/>
      </c>
      <c r="AF58" s="33" t="str">
        <f t="shared" si="16"/>
        <v/>
      </c>
      <c r="AG58" s="33" t="str">
        <f t="shared" si="17"/>
        <v/>
      </c>
      <c r="AH58" s="33" t="str">
        <f t="shared" si="18"/>
        <v/>
      </c>
      <c r="AI58" s="30">
        <f t="shared" si="19"/>
        <v>0</v>
      </c>
      <c r="AJ58" s="30">
        <f t="shared" si="20"/>
        <v>0</v>
      </c>
      <c r="AK58" s="30">
        <f t="shared" si="21"/>
        <v>0</v>
      </c>
      <c r="AP58" s="8"/>
      <c r="AQ58" s="8"/>
      <c r="AR58" s="8"/>
      <c r="AS58" s="8"/>
    </row>
    <row r="59" spans="1:45" ht="14.25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6" t="s">
        <v>260</v>
      </c>
      <c r="M59" s="32" t="str">
        <f t="shared" si="1"/>
        <v/>
      </c>
      <c r="N59" s="33" t="str">
        <f t="shared" si="2"/>
        <v/>
      </c>
      <c r="O59" s="33" t="str">
        <f t="shared" si="3"/>
        <v/>
      </c>
      <c r="P59" s="34" t="str">
        <f t="shared" si="4"/>
        <v/>
      </c>
      <c r="Q59" s="30">
        <f t="shared" si="5"/>
        <v>0</v>
      </c>
      <c r="R59" s="30">
        <f t="shared" si="6"/>
        <v>0</v>
      </c>
      <c r="S59" s="30">
        <f t="shared" si="7"/>
        <v>0</v>
      </c>
      <c r="U59" s="33" t="s">
        <v>261</v>
      </c>
      <c r="V59" s="32" t="str">
        <f t="shared" si="8"/>
        <v/>
      </c>
      <c r="W59" s="33" t="str">
        <f t="shared" si="9"/>
        <v/>
      </c>
      <c r="X59" s="33" t="str">
        <f t="shared" si="10"/>
        <v/>
      </c>
      <c r="Y59" s="33" t="str">
        <f t="shared" si="11"/>
        <v/>
      </c>
      <c r="Z59" s="30">
        <f t="shared" si="12"/>
        <v>0</v>
      </c>
      <c r="AA59" s="30">
        <f t="shared" si="13"/>
        <v>0</v>
      </c>
      <c r="AB59" s="30">
        <f t="shared" si="14"/>
        <v>0</v>
      </c>
      <c r="AD59" s="33" t="s">
        <v>262</v>
      </c>
      <c r="AE59" s="32" t="str">
        <f t="shared" si="15"/>
        <v/>
      </c>
      <c r="AF59" s="33" t="str">
        <f t="shared" si="16"/>
        <v/>
      </c>
      <c r="AG59" s="33" t="str">
        <f t="shared" si="17"/>
        <v/>
      </c>
      <c r="AH59" s="33" t="str">
        <f t="shared" si="18"/>
        <v/>
      </c>
      <c r="AI59" s="30">
        <f t="shared" si="19"/>
        <v>0</v>
      </c>
      <c r="AJ59" s="30">
        <f t="shared" si="20"/>
        <v>0</v>
      </c>
      <c r="AK59" s="30">
        <f t="shared" si="21"/>
        <v>0</v>
      </c>
      <c r="AP59" s="8"/>
      <c r="AQ59" s="8"/>
      <c r="AR59" s="8"/>
      <c r="AS59" s="8"/>
    </row>
    <row r="60" spans="1:45" ht="14.25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1"/>
        <v/>
      </c>
      <c r="N60" s="33" t="str">
        <f t="shared" si="2"/>
        <v/>
      </c>
      <c r="O60" s="33" t="str">
        <f t="shared" si="3"/>
        <v/>
      </c>
      <c r="P60" s="34" t="str">
        <f t="shared" si="4"/>
        <v/>
      </c>
      <c r="Q60" s="30">
        <f t="shared" si="5"/>
        <v>0</v>
      </c>
      <c r="R60" s="30">
        <f t="shared" si="6"/>
        <v>0</v>
      </c>
      <c r="S60" s="30">
        <f t="shared" si="7"/>
        <v>0</v>
      </c>
      <c r="U60" s="33" t="s">
        <v>264</v>
      </c>
      <c r="V60" s="32" t="str">
        <f t="shared" si="8"/>
        <v/>
      </c>
      <c r="W60" s="33" t="str">
        <f t="shared" si="9"/>
        <v/>
      </c>
      <c r="X60" s="33" t="str">
        <f t="shared" si="10"/>
        <v/>
      </c>
      <c r="Y60" s="33" t="str">
        <f t="shared" si="11"/>
        <v/>
      </c>
      <c r="Z60" s="30">
        <f t="shared" si="12"/>
        <v>0</v>
      </c>
      <c r="AA60" s="30">
        <f t="shared" si="13"/>
        <v>0</v>
      </c>
      <c r="AB60" s="30">
        <f t="shared" si="14"/>
        <v>0</v>
      </c>
      <c r="AD60" s="33" t="s">
        <v>265</v>
      </c>
      <c r="AE60" s="32" t="str">
        <f t="shared" si="15"/>
        <v/>
      </c>
      <c r="AF60" s="33" t="str">
        <f t="shared" si="16"/>
        <v/>
      </c>
      <c r="AG60" s="33" t="str">
        <f t="shared" si="17"/>
        <v/>
      </c>
      <c r="AH60" s="33" t="str">
        <f t="shared" si="18"/>
        <v/>
      </c>
      <c r="AI60" s="30">
        <f t="shared" si="19"/>
        <v>0</v>
      </c>
      <c r="AJ60" s="30">
        <f t="shared" si="20"/>
        <v>0</v>
      </c>
      <c r="AK60" s="30">
        <f t="shared" si="21"/>
        <v>0</v>
      </c>
      <c r="AP60" s="8"/>
      <c r="AQ60" s="8"/>
      <c r="AR60" s="8"/>
      <c r="AS60" s="8"/>
    </row>
    <row r="61" spans="1:45" ht="14.25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6" t="s">
        <v>266</v>
      </c>
      <c r="M61" s="32" t="str">
        <f t="shared" si="1"/>
        <v/>
      </c>
      <c r="N61" s="33" t="str">
        <f t="shared" si="2"/>
        <v/>
      </c>
      <c r="O61" s="33" t="str">
        <f t="shared" si="3"/>
        <v/>
      </c>
      <c r="P61" s="34" t="str">
        <f t="shared" si="4"/>
        <v/>
      </c>
      <c r="Q61" s="30">
        <f t="shared" si="5"/>
        <v>0</v>
      </c>
      <c r="R61" s="30">
        <f t="shared" si="6"/>
        <v>0</v>
      </c>
      <c r="S61" s="30">
        <f t="shared" si="7"/>
        <v>0</v>
      </c>
      <c r="U61" s="33" t="s">
        <v>267</v>
      </c>
      <c r="V61" s="32" t="str">
        <f t="shared" si="8"/>
        <v/>
      </c>
      <c r="W61" s="33" t="str">
        <f t="shared" si="9"/>
        <v/>
      </c>
      <c r="X61" s="33" t="str">
        <f t="shared" si="10"/>
        <v/>
      </c>
      <c r="Y61" s="33" t="str">
        <f t="shared" si="11"/>
        <v/>
      </c>
      <c r="Z61" s="30">
        <f t="shared" si="12"/>
        <v>0</v>
      </c>
      <c r="AA61" s="30">
        <f t="shared" si="13"/>
        <v>0</v>
      </c>
      <c r="AB61" s="30">
        <f t="shared" si="14"/>
        <v>0</v>
      </c>
      <c r="AD61" s="33" t="s">
        <v>268</v>
      </c>
      <c r="AE61" s="32" t="str">
        <f t="shared" si="15"/>
        <v/>
      </c>
      <c r="AF61" s="33" t="str">
        <f t="shared" si="16"/>
        <v/>
      </c>
      <c r="AG61" s="33" t="str">
        <f t="shared" si="17"/>
        <v/>
      </c>
      <c r="AH61" s="33" t="str">
        <f t="shared" si="18"/>
        <v/>
      </c>
      <c r="AI61" s="30">
        <f t="shared" si="19"/>
        <v>0</v>
      </c>
      <c r="AJ61" s="30">
        <f t="shared" si="20"/>
        <v>0</v>
      </c>
      <c r="AK61" s="30">
        <f t="shared" si="21"/>
        <v>0</v>
      </c>
      <c r="AP61" s="8"/>
      <c r="AQ61" s="8"/>
      <c r="AR61" s="8"/>
      <c r="AS61" s="8"/>
    </row>
    <row r="62" spans="1:45" ht="14.25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1"/>
        <v/>
      </c>
      <c r="N62" s="33" t="str">
        <f t="shared" si="2"/>
        <v/>
      </c>
      <c r="O62" s="33" t="str">
        <f t="shared" si="3"/>
        <v/>
      </c>
      <c r="P62" s="34" t="str">
        <f t="shared" si="4"/>
        <v/>
      </c>
      <c r="Q62" s="30">
        <f t="shared" si="5"/>
        <v>0</v>
      </c>
      <c r="R62" s="30">
        <f t="shared" si="6"/>
        <v>0</v>
      </c>
      <c r="S62" s="30">
        <f t="shared" si="7"/>
        <v>0</v>
      </c>
      <c r="U62" s="33" t="s">
        <v>270</v>
      </c>
      <c r="V62" s="32" t="str">
        <f t="shared" si="8"/>
        <v/>
      </c>
      <c r="W62" s="33" t="str">
        <f t="shared" si="9"/>
        <v/>
      </c>
      <c r="X62" s="33" t="str">
        <f t="shared" si="10"/>
        <v/>
      </c>
      <c r="Y62" s="33" t="str">
        <f t="shared" si="11"/>
        <v/>
      </c>
      <c r="Z62" s="30">
        <f t="shared" si="12"/>
        <v>0</v>
      </c>
      <c r="AA62" s="30">
        <f t="shared" si="13"/>
        <v>0</v>
      </c>
      <c r="AB62" s="30">
        <f t="shared" si="14"/>
        <v>0</v>
      </c>
      <c r="AD62" s="33" t="s">
        <v>271</v>
      </c>
      <c r="AE62" s="32" t="str">
        <f t="shared" si="15"/>
        <v/>
      </c>
      <c r="AF62" s="33" t="str">
        <f t="shared" si="16"/>
        <v/>
      </c>
      <c r="AG62" s="33" t="str">
        <f t="shared" si="17"/>
        <v/>
      </c>
      <c r="AH62" s="33" t="str">
        <f t="shared" si="18"/>
        <v/>
      </c>
      <c r="AI62" s="30">
        <f t="shared" si="19"/>
        <v>0</v>
      </c>
      <c r="AJ62" s="30">
        <f t="shared" si="20"/>
        <v>0</v>
      </c>
      <c r="AK62" s="30">
        <f t="shared" si="21"/>
        <v>0</v>
      </c>
      <c r="AP62" s="8"/>
      <c r="AQ62" s="8"/>
      <c r="AR62" s="8"/>
      <c r="AS62" s="8"/>
    </row>
    <row r="63" spans="1:45" ht="14.25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6" t="s">
        <v>272</v>
      </c>
      <c r="M63" s="32" t="str">
        <f t="shared" si="1"/>
        <v/>
      </c>
      <c r="N63" s="33" t="str">
        <f t="shared" si="2"/>
        <v/>
      </c>
      <c r="O63" s="33" t="str">
        <f t="shared" si="3"/>
        <v/>
      </c>
      <c r="P63" s="34" t="str">
        <f t="shared" si="4"/>
        <v/>
      </c>
      <c r="Q63" s="30">
        <f t="shared" si="5"/>
        <v>0</v>
      </c>
      <c r="R63" s="30">
        <f t="shared" si="6"/>
        <v>0</v>
      </c>
      <c r="S63" s="30">
        <f t="shared" si="7"/>
        <v>0</v>
      </c>
      <c r="U63" s="33" t="s">
        <v>273</v>
      </c>
      <c r="V63" s="32" t="str">
        <f t="shared" si="8"/>
        <v/>
      </c>
      <c r="W63" s="33" t="str">
        <f t="shared" si="9"/>
        <v/>
      </c>
      <c r="X63" s="33" t="str">
        <f t="shared" si="10"/>
        <v/>
      </c>
      <c r="Y63" s="33" t="str">
        <f t="shared" si="11"/>
        <v/>
      </c>
      <c r="Z63" s="30">
        <f t="shared" si="12"/>
        <v>0</v>
      </c>
      <c r="AA63" s="30">
        <f t="shared" si="13"/>
        <v>0</v>
      </c>
      <c r="AB63" s="30">
        <f t="shared" si="14"/>
        <v>0</v>
      </c>
      <c r="AD63" s="33" t="s">
        <v>274</v>
      </c>
      <c r="AE63" s="32" t="str">
        <f t="shared" si="15"/>
        <v/>
      </c>
      <c r="AF63" s="33" t="str">
        <f t="shared" si="16"/>
        <v/>
      </c>
      <c r="AG63" s="33" t="str">
        <f t="shared" si="17"/>
        <v/>
      </c>
      <c r="AH63" s="33" t="str">
        <f t="shared" si="18"/>
        <v/>
      </c>
      <c r="AI63" s="30">
        <f t="shared" si="19"/>
        <v>0</v>
      </c>
      <c r="AJ63" s="30">
        <f t="shared" si="20"/>
        <v>0</v>
      </c>
      <c r="AK63" s="30">
        <f t="shared" si="21"/>
        <v>0</v>
      </c>
      <c r="AP63" s="8"/>
      <c r="AQ63" s="8"/>
      <c r="AR63" s="8"/>
      <c r="AS63" s="8"/>
    </row>
    <row r="64" spans="1:45" ht="14.25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1"/>
        <v/>
      </c>
      <c r="N64" s="33" t="str">
        <f t="shared" si="2"/>
        <v/>
      </c>
      <c r="O64" s="33" t="str">
        <f t="shared" si="3"/>
        <v/>
      </c>
      <c r="P64" s="34" t="str">
        <f t="shared" si="4"/>
        <v/>
      </c>
      <c r="Q64" s="30">
        <f t="shared" si="5"/>
        <v>0</v>
      </c>
      <c r="R64" s="30">
        <f t="shared" si="6"/>
        <v>0</v>
      </c>
      <c r="S64" s="30">
        <f t="shared" si="7"/>
        <v>0</v>
      </c>
      <c r="U64" s="33" t="s">
        <v>276</v>
      </c>
      <c r="V64" s="32" t="str">
        <f t="shared" si="8"/>
        <v/>
      </c>
      <c r="W64" s="33" t="str">
        <f t="shared" si="9"/>
        <v/>
      </c>
      <c r="X64" s="33" t="str">
        <f t="shared" si="10"/>
        <v/>
      </c>
      <c r="Y64" s="33" t="str">
        <f t="shared" si="11"/>
        <v/>
      </c>
      <c r="Z64" s="30">
        <f t="shared" si="12"/>
        <v>0</v>
      </c>
      <c r="AA64" s="30">
        <f t="shared" si="13"/>
        <v>0</v>
      </c>
      <c r="AB64" s="30">
        <f t="shared" si="14"/>
        <v>0</v>
      </c>
      <c r="AD64" s="33" t="s">
        <v>277</v>
      </c>
      <c r="AE64" s="32" t="str">
        <f t="shared" si="15"/>
        <v/>
      </c>
      <c r="AF64" s="33" t="str">
        <f t="shared" si="16"/>
        <v/>
      </c>
      <c r="AG64" s="33" t="str">
        <f t="shared" si="17"/>
        <v/>
      </c>
      <c r="AH64" s="33" t="str">
        <f t="shared" si="18"/>
        <v/>
      </c>
      <c r="AI64" s="30">
        <f t="shared" si="19"/>
        <v>0</v>
      </c>
      <c r="AJ64" s="30">
        <f t="shared" si="20"/>
        <v>0</v>
      </c>
      <c r="AK64" s="30">
        <f t="shared" si="21"/>
        <v>0</v>
      </c>
      <c r="AP64" s="8"/>
      <c r="AQ64" s="8"/>
      <c r="AR64" s="8"/>
      <c r="AS64" s="8"/>
    </row>
    <row r="65" spans="1:45" ht="14.25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6" t="s">
        <v>278</v>
      </c>
      <c r="M65" s="32" t="str">
        <f t="shared" si="1"/>
        <v/>
      </c>
      <c r="N65" s="33" t="str">
        <f t="shared" si="2"/>
        <v/>
      </c>
      <c r="O65" s="33" t="str">
        <f t="shared" si="3"/>
        <v/>
      </c>
      <c r="P65" s="34" t="str">
        <f t="shared" si="4"/>
        <v/>
      </c>
      <c r="Q65" s="30">
        <f t="shared" si="5"/>
        <v>0</v>
      </c>
      <c r="R65" s="30">
        <f t="shared" si="6"/>
        <v>0</v>
      </c>
      <c r="S65" s="30">
        <f t="shared" si="7"/>
        <v>0</v>
      </c>
      <c r="U65" s="33" t="s">
        <v>279</v>
      </c>
      <c r="V65" s="32" t="str">
        <f t="shared" si="8"/>
        <v/>
      </c>
      <c r="W65" s="33" t="str">
        <f t="shared" si="9"/>
        <v/>
      </c>
      <c r="X65" s="33" t="str">
        <f t="shared" si="10"/>
        <v/>
      </c>
      <c r="Y65" s="33" t="str">
        <f t="shared" si="11"/>
        <v/>
      </c>
      <c r="Z65" s="30">
        <f t="shared" si="12"/>
        <v>0</v>
      </c>
      <c r="AA65" s="30">
        <f t="shared" si="13"/>
        <v>0</v>
      </c>
      <c r="AB65" s="30">
        <f t="shared" si="14"/>
        <v>0</v>
      </c>
      <c r="AD65" s="33" t="s">
        <v>280</v>
      </c>
      <c r="AE65" s="32" t="str">
        <f t="shared" si="15"/>
        <v/>
      </c>
      <c r="AF65" s="33" t="str">
        <f t="shared" si="16"/>
        <v/>
      </c>
      <c r="AG65" s="33" t="str">
        <f t="shared" si="17"/>
        <v/>
      </c>
      <c r="AH65" s="33" t="str">
        <f t="shared" si="18"/>
        <v/>
      </c>
      <c r="AI65" s="30">
        <f t="shared" si="19"/>
        <v>0</v>
      </c>
      <c r="AJ65" s="30">
        <f t="shared" si="20"/>
        <v>0</v>
      </c>
      <c r="AK65" s="30">
        <f t="shared" si="21"/>
        <v>0</v>
      </c>
      <c r="AP65" s="8"/>
      <c r="AQ65" s="8"/>
      <c r="AR65" s="8"/>
      <c r="AS65" s="8"/>
    </row>
    <row r="66" spans="1:45" ht="14.25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1"/>
        <v/>
      </c>
      <c r="N66" s="33" t="str">
        <f t="shared" si="2"/>
        <v/>
      </c>
      <c r="O66" s="33" t="str">
        <f t="shared" si="3"/>
        <v/>
      </c>
      <c r="P66" s="34" t="str">
        <f t="shared" si="4"/>
        <v/>
      </c>
      <c r="Q66" s="30">
        <f t="shared" si="5"/>
        <v>0</v>
      </c>
      <c r="R66" s="30">
        <f t="shared" si="6"/>
        <v>0</v>
      </c>
      <c r="S66" s="30">
        <f t="shared" si="7"/>
        <v>0</v>
      </c>
      <c r="U66" s="33" t="s">
        <v>282</v>
      </c>
      <c r="V66" s="32" t="str">
        <f t="shared" si="8"/>
        <v/>
      </c>
      <c r="W66" s="33" t="str">
        <f t="shared" si="9"/>
        <v/>
      </c>
      <c r="X66" s="33" t="str">
        <f t="shared" si="10"/>
        <v/>
      </c>
      <c r="Y66" s="33" t="str">
        <f t="shared" si="11"/>
        <v/>
      </c>
      <c r="Z66" s="30">
        <f t="shared" si="12"/>
        <v>0</v>
      </c>
      <c r="AA66" s="30">
        <f t="shared" si="13"/>
        <v>0</v>
      </c>
      <c r="AB66" s="30">
        <f t="shared" si="14"/>
        <v>0</v>
      </c>
      <c r="AD66" s="33" t="s">
        <v>283</v>
      </c>
      <c r="AE66" s="32" t="str">
        <f t="shared" si="15"/>
        <v/>
      </c>
      <c r="AF66" s="33" t="str">
        <f t="shared" si="16"/>
        <v/>
      </c>
      <c r="AG66" s="33" t="str">
        <f t="shared" si="17"/>
        <v/>
      </c>
      <c r="AH66" s="33" t="str">
        <f t="shared" si="18"/>
        <v/>
      </c>
      <c r="AI66" s="30">
        <f t="shared" si="19"/>
        <v>0</v>
      </c>
      <c r="AJ66" s="30">
        <f t="shared" si="20"/>
        <v>0</v>
      </c>
      <c r="AK66" s="30">
        <f t="shared" si="21"/>
        <v>0</v>
      </c>
      <c r="AP66" s="8"/>
      <c r="AQ66" s="8"/>
      <c r="AR66" s="8"/>
      <c r="AS66" s="8"/>
    </row>
    <row r="67" spans="1:45" ht="14.25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6" t="s">
        <v>284</v>
      </c>
      <c r="M67" s="32" t="str">
        <f t="shared" si="1"/>
        <v/>
      </c>
      <c r="N67" s="33" t="str">
        <f t="shared" si="2"/>
        <v/>
      </c>
      <c r="O67" s="33" t="str">
        <f t="shared" si="3"/>
        <v/>
      </c>
      <c r="P67" s="34" t="str">
        <f t="shared" si="4"/>
        <v/>
      </c>
      <c r="Q67" s="30">
        <f t="shared" si="5"/>
        <v>0</v>
      </c>
      <c r="R67" s="30">
        <f t="shared" si="6"/>
        <v>0</v>
      </c>
      <c r="S67" s="30">
        <f t="shared" si="7"/>
        <v>0</v>
      </c>
      <c r="U67" s="33" t="s">
        <v>285</v>
      </c>
      <c r="V67" s="32" t="str">
        <f t="shared" si="8"/>
        <v/>
      </c>
      <c r="W67" s="33" t="str">
        <f t="shared" si="9"/>
        <v/>
      </c>
      <c r="X67" s="33" t="str">
        <f t="shared" si="10"/>
        <v/>
      </c>
      <c r="Y67" s="33" t="str">
        <f t="shared" si="11"/>
        <v/>
      </c>
      <c r="Z67" s="30">
        <f t="shared" si="12"/>
        <v>0</v>
      </c>
      <c r="AA67" s="30">
        <f t="shared" si="13"/>
        <v>0</v>
      </c>
      <c r="AB67" s="30">
        <f t="shared" si="14"/>
        <v>0</v>
      </c>
      <c r="AD67" s="33" t="s">
        <v>286</v>
      </c>
      <c r="AE67" s="32" t="str">
        <f t="shared" si="15"/>
        <v/>
      </c>
      <c r="AF67" s="33" t="str">
        <f t="shared" si="16"/>
        <v/>
      </c>
      <c r="AG67" s="33" t="str">
        <f t="shared" si="17"/>
        <v/>
      </c>
      <c r="AH67" s="33" t="str">
        <f t="shared" si="18"/>
        <v/>
      </c>
      <c r="AI67" s="30">
        <f t="shared" si="19"/>
        <v>0</v>
      </c>
      <c r="AJ67" s="30">
        <f t="shared" si="20"/>
        <v>0</v>
      </c>
      <c r="AK67" s="30">
        <f t="shared" si="21"/>
        <v>0</v>
      </c>
      <c r="AP67" s="8"/>
      <c r="AQ67" s="8"/>
      <c r="AR67" s="8"/>
      <c r="AS67" s="8"/>
    </row>
    <row r="68" spans="1:45" ht="14.25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1"/>
        <v/>
      </c>
      <c r="N68" s="33" t="str">
        <f t="shared" si="2"/>
        <v/>
      </c>
      <c r="O68" s="33" t="str">
        <f t="shared" si="3"/>
        <v/>
      </c>
      <c r="P68" s="34" t="str">
        <f t="shared" si="4"/>
        <v/>
      </c>
      <c r="Q68" s="30">
        <f t="shared" si="5"/>
        <v>0</v>
      </c>
      <c r="R68" s="30">
        <f t="shared" si="6"/>
        <v>0</v>
      </c>
      <c r="S68" s="30">
        <f t="shared" si="7"/>
        <v>0</v>
      </c>
      <c r="U68" s="33" t="s">
        <v>288</v>
      </c>
      <c r="V68" s="32" t="str">
        <f t="shared" si="8"/>
        <v/>
      </c>
      <c r="W68" s="33" t="str">
        <f t="shared" si="9"/>
        <v/>
      </c>
      <c r="X68" s="33" t="str">
        <f t="shared" si="10"/>
        <v/>
      </c>
      <c r="Y68" s="33" t="str">
        <f t="shared" si="11"/>
        <v/>
      </c>
      <c r="Z68" s="30">
        <f t="shared" si="12"/>
        <v>0</v>
      </c>
      <c r="AA68" s="30">
        <f t="shared" si="13"/>
        <v>0</v>
      </c>
      <c r="AB68" s="30">
        <f t="shared" si="14"/>
        <v>0</v>
      </c>
      <c r="AD68" s="33" t="s">
        <v>289</v>
      </c>
      <c r="AE68" s="32" t="str">
        <f t="shared" si="15"/>
        <v/>
      </c>
      <c r="AF68" s="33" t="str">
        <f t="shared" si="16"/>
        <v/>
      </c>
      <c r="AG68" s="33" t="str">
        <f t="shared" si="17"/>
        <v/>
      </c>
      <c r="AH68" s="33" t="str">
        <f t="shared" si="18"/>
        <v/>
      </c>
      <c r="AI68" s="30">
        <f t="shared" si="19"/>
        <v>0</v>
      </c>
      <c r="AJ68" s="30">
        <f t="shared" si="20"/>
        <v>0</v>
      </c>
      <c r="AK68" s="30">
        <f t="shared" si="21"/>
        <v>0</v>
      </c>
      <c r="AP68" s="8"/>
      <c r="AQ68" s="8"/>
      <c r="AR68" s="8"/>
      <c r="AS68" s="8"/>
    </row>
    <row r="69" spans="1:45" ht="14.25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6" t="s">
        <v>290</v>
      </c>
      <c r="M69" s="32" t="str">
        <f t="shared" si="1"/>
        <v/>
      </c>
      <c r="N69" s="33" t="str">
        <f t="shared" si="2"/>
        <v/>
      </c>
      <c r="O69" s="33" t="str">
        <f t="shared" si="3"/>
        <v/>
      </c>
      <c r="P69" s="34" t="str">
        <f t="shared" si="4"/>
        <v/>
      </c>
      <c r="Q69" s="30">
        <f t="shared" si="5"/>
        <v>0</v>
      </c>
      <c r="R69" s="30">
        <f t="shared" si="6"/>
        <v>0</v>
      </c>
      <c r="S69" s="30">
        <f t="shared" si="7"/>
        <v>0</v>
      </c>
      <c r="U69" s="33" t="s">
        <v>291</v>
      </c>
      <c r="V69" s="32" t="str">
        <f t="shared" si="8"/>
        <v/>
      </c>
      <c r="W69" s="33" t="str">
        <f t="shared" si="9"/>
        <v/>
      </c>
      <c r="X69" s="33" t="str">
        <f t="shared" si="10"/>
        <v/>
      </c>
      <c r="Y69" s="33" t="str">
        <f t="shared" si="11"/>
        <v/>
      </c>
      <c r="Z69" s="30">
        <f t="shared" si="12"/>
        <v>0</v>
      </c>
      <c r="AA69" s="30">
        <f t="shared" si="13"/>
        <v>0</v>
      </c>
      <c r="AB69" s="30">
        <f t="shared" si="14"/>
        <v>0</v>
      </c>
      <c r="AD69" s="33" t="s">
        <v>292</v>
      </c>
      <c r="AE69" s="32" t="str">
        <f t="shared" si="15"/>
        <v/>
      </c>
      <c r="AF69" s="33" t="str">
        <f t="shared" si="16"/>
        <v/>
      </c>
      <c r="AG69" s="33" t="str">
        <f t="shared" si="17"/>
        <v/>
      </c>
      <c r="AH69" s="33" t="str">
        <f t="shared" si="18"/>
        <v/>
      </c>
      <c r="AI69" s="30">
        <f t="shared" si="19"/>
        <v>0</v>
      </c>
      <c r="AJ69" s="30">
        <f t="shared" si="20"/>
        <v>0</v>
      </c>
      <c r="AK69" s="30">
        <f t="shared" si="21"/>
        <v>0</v>
      </c>
      <c r="AP69" s="8"/>
      <c r="AQ69" s="8"/>
      <c r="AR69" s="8"/>
      <c r="AS69" s="8"/>
    </row>
    <row r="70" spans="1:45" ht="14.25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1"/>
        <v/>
      </c>
      <c r="N70" s="33" t="str">
        <f t="shared" si="2"/>
        <v/>
      </c>
      <c r="O70" s="33" t="str">
        <f t="shared" si="3"/>
        <v/>
      </c>
      <c r="P70" s="34" t="str">
        <f t="shared" si="4"/>
        <v/>
      </c>
      <c r="Q70" s="30">
        <f t="shared" si="5"/>
        <v>0</v>
      </c>
      <c r="R70" s="30">
        <f t="shared" si="6"/>
        <v>0</v>
      </c>
      <c r="S70" s="30">
        <f t="shared" si="7"/>
        <v>0</v>
      </c>
      <c r="U70" s="33" t="s">
        <v>294</v>
      </c>
      <c r="V70" s="32" t="str">
        <f t="shared" si="8"/>
        <v/>
      </c>
      <c r="W70" s="33" t="str">
        <f t="shared" si="9"/>
        <v/>
      </c>
      <c r="X70" s="33" t="str">
        <f t="shared" si="10"/>
        <v/>
      </c>
      <c r="Y70" s="33" t="str">
        <f t="shared" si="11"/>
        <v/>
      </c>
      <c r="Z70" s="30">
        <f t="shared" si="12"/>
        <v>0</v>
      </c>
      <c r="AA70" s="30">
        <f t="shared" si="13"/>
        <v>0</v>
      </c>
      <c r="AB70" s="30">
        <f t="shared" si="14"/>
        <v>0</v>
      </c>
      <c r="AD70" s="33" t="s">
        <v>295</v>
      </c>
      <c r="AE70" s="32" t="str">
        <f t="shared" si="15"/>
        <v/>
      </c>
      <c r="AF70" s="33" t="str">
        <f t="shared" si="16"/>
        <v/>
      </c>
      <c r="AG70" s="33" t="str">
        <f t="shared" si="17"/>
        <v/>
      </c>
      <c r="AH70" s="33" t="str">
        <f t="shared" si="18"/>
        <v/>
      </c>
      <c r="AI70" s="30">
        <f t="shared" si="19"/>
        <v>0</v>
      </c>
      <c r="AJ70" s="30">
        <f t="shared" si="20"/>
        <v>0</v>
      </c>
      <c r="AK70" s="30">
        <f t="shared" si="21"/>
        <v>0</v>
      </c>
      <c r="AP70" s="8"/>
      <c r="AQ70" s="8"/>
      <c r="AR70" s="8"/>
      <c r="AS70" s="8"/>
    </row>
    <row r="71" spans="1:45" ht="14.25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6" t="s">
        <v>296</v>
      </c>
      <c r="M71" s="32" t="str">
        <f t="shared" si="1"/>
        <v/>
      </c>
      <c r="N71" s="33" t="str">
        <f t="shared" si="2"/>
        <v/>
      </c>
      <c r="O71" s="33" t="str">
        <f t="shared" si="3"/>
        <v/>
      </c>
      <c r="P71" s="34" t="str">
        <f t="shared" si="4"/>
        <v/>
      </c>
      <c r="Q71" s="30">
        <f t="shared" si="5"/>
        <v>0</v>
      </c>
      <c r="R71" s="30">
        <f t="shared" si="6"/>
        <v>0</v>
      </c>
      <c r="S71" s="30">
        <f t="shared" si="7"/>
        <v>0</v>
      </c>
      <c r="U71" s="33" t="s">
        <v>297</v>
      </c>
      <c r="V71" s="32" t="str">
        <f t="shared" si="8"/>
        <v/>
      </c>
      <c r="W71" s="33" t="str">
        <f t="shared" si="9"/>
        <v/>
      </c>
      <c r="X71" s="33" t="str">
        <f t="shared" si="10"/>
        <v/>
      </c>
      <c r="Y71" s="33" t="str">
        <f t="shared" si="11"/>
        <v/>
      </c>
      <c r="Z71" s="30">
        <f t="shared" si="12"/>
        <v>0</v>
      </c>
      <c r="AA71" s="30">
        <f t="shared" si="13"/>
        <v>0</v>
      </c>
      <c r="AB71" s="30">
        <f t="shared" si="14"/>
        <v>0</v>
      </c>
      <c r="AD71" s="33" t="s">
        <v>298</v>
      </c>
      <c r="AE71" s="32" t="str">
        <f t="shared" si="15"/>
        <v/>
      </c>
      <c r="AF71" s="33" t="str">
        <f t="shared" si="16"/>
        <v/>
      </c>
      <c r="AG71" s="33" t="str">
        <f t="shared" si="17"/>
        <v/>
      </c>
      <c r="AH71" s="33" t="str">
        <f t="shared" si="18"/>
        <v/>
      </c>
      <c r="AI71" s="30">
        <f t="shared" si="19"/>
        <v>0</v>
      </c>
      <c r="AJ71" s="30">
        <f t="shared" si="20"/>
        <v>0</v>
      </c>
      <c r="AK71" s="30">
        <f t="shared" si="21"/>
        <v>0</v>
      </c>
      <c r="AP71" s="8"/>
      <c r="AQ71" s="8"/>
      <c r="AR71" s="8"/>
      <c r="AS71" s="8"/>
    </row>
    <row r="72" spans="1:45" ht="14.25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1"/>
        <v/>
      </c>
      <c r="N72" s="33" t="str">
        <f t="shared" si="2"/>
        <v/>
      </c>
      <c r="O72" s="33" t="str">
        <f t="shared" si="3"/>
        <v/>
      </c>
      <c r="P72" s="34" t="str">
        <f t="shared" si="4"/>
        <v/>
      </c>
      <c r="Q72" s="30">
        <f t="shared" si="5"/>
        <v>0</v>
      </c>
      <c r="R72" s="30">
        <f t="shared" si="6"/>
        <v>0</v>
      </c>
      <c r="S72" s="30">
        <f t="shared" si="7"/>
        <v>0</v>
      </c>
      <c r="U72" s="33" t="s">
        <v>300</v>
      </c>
      <c r="V72" s="32" t="str">
        <f t="shared" si="8"/>
        <v/>
      </c>
      <c r="W72" s="33" t="str">
        <f t="shared" si="9"/>
        <v/>
      </c>
      <c r="X72" s="33" t="str">
        <f t="shared" si="10"/>
        <v/>
      </c>
      <c r="Y72" s="33" t="str">
        <f t="shared" si="11"/>
        <v/>
      </c>
      <c r="Z72" s="30">
        <f t="shared" si="12"/>
        <v>0</v>
      </c>
      <c r="AA72" s="30">
        <f t="shared" si="13"/>
        <v>0</v>
      </c>
      <c r="AB72" s="30">
        <f t="shared" si="14"/>
        <v>0</v>
      </c>
      <c r="AD72" s="33" t="s">
        <v>301</v>
      </c>
      <c r="AE72" s="32" t="str">
        <f t="shared" si="15"/>
        <v/>
      </c>
      <c r="AF72" s="33" t="str">
        <f t="shared" si="16"/>
        <v/>
      </c>
      <c r="AG72" s="33" t="str">
        <f t="shared" si="17"/>
        <v/>
      </c>
      <c r="AH72" s="33" t="str">
        <f t="shared" si="18"/>
        <v/>
      </c>
      <c r="AI72" s="30">
        <f t="shared" si="19"/>
        <v>0</v>
      </c>
      <c r="AJ72" s="30">
        <f t="shared" si="20"/>
        <v>0</v>
      </c>
      <c r="AK72" s="30">
        <f t="shared" si="21"/>
        <v>0</v>
      </c>
      <c r="AP72" s="8"/>
      <c r="AQ72" s="8"/>
      <c r="AR72" s="8"/>
      <c r="AS72" s="8"/>
    </row>
    <row r="73" spans="1:45" ht="14.25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6" t="s">
        <v>302</v>
      </c>
      <c r="M73" s="32" t="str">
        <f t="shared" si="1"/>
        <v/>
      </c>
      <c r="N73" s="33" t="str">
        <f t="shared" si="2"/>
        <v/>
      </c>
      <c r="O73" s="33" t="str">
        <f t="shared" si="3"/>
        <v/>
      </c>
      <c r="P73" s="34" t="str">
        <f t="shared" si="4"/>
        <v/>
      </c>
      <c r="Q73" s="30">
        <f t="shared" si="5"/>
        <v>0</v>
      </c>
      <c r="R73" s="30">
        <f t="shared" si="6"/>
        <v>0</v>
      </c>
      <c r="S73" s="30">
        <f t="shared" si="7"/>
        <v>0</v>
      </c>
      <c r="U73" s="33" t="s">
        <v>303</v>
      </c>
      <c r="V73" s="32" t="str">
        <f t="shared" si="8"/>
        <v/>
      </c>
      <c r="W73" s="33" t="str">
        <f t="shared" si="9"/>
        <v/>
      </c>
      <c r="X73" s="33" t="str">
        <f t="shared" si="10"/>
        <v/>
      </c>
      <c r="Y73" s="33" t="str">
        <f t="shared" si="11"/>
        <v/>
      </c>
      <c r="Z73" s="30">
        <f t="shared" si="12"/>
        <v>0</v>
      </c>
      <c r="AA73" s="30">
        <f t="shared" si="13"/>
        <v>0</v>
      </c>
      <c r="AB73" s="30">
        <f t="shared" si="14"/>
        <v>0</v>
      </c>
      <c r="AD73" s="33" t="s">
        <v>304</v>
      </c>
      <c r="AE73" s="32" t="str">
        <f t="shared" si="15"/>
        <v/>
      </c>
      <c r="AF73" s="33" t="str">
        <f t="shared" si="16"/>
        <v/>
      </c>
      <c r="AG73" s="33" t="str">
        <f t="shared" si="17"/>
        <v/>
      </c>
      <c r="AH73" s="33" t="str">
        <f t="shared" si="18"/>
        <v/>
      </c>
      <c r="AI73" s="30">
        <f t="shared" si="19"/>
        <v>0</v>
      </c>
      <c r="AJ73" s="30">
        <f t="shared" si="20"/>
        <v>0</v>
      </c>
      <c r="AK73" s="30">
        <f t="shared" si="21"/>
        <v>0</v>
      </c>
      <c r="AP73" s="8"/>
      <c r="AQ73" s="8"/>
      <c r="AR73" s="8"/>
      <c r="AS73" s="8"/>
    </row>
    <row r="74" spans="1:45" ht="14.25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1"/>
        <v/>
      </c>
      <c r="N74" s="33" t="str">
        <f t="shared" si="2"/>
        <v/>
      </c>
      <c r="O74" s="33" t="str">
        <f t="shared" si="3"/>
        <v/>
      </c>
      <c r="P74" s="34" t="str">
        <f t="shared" si="4"/>
        <v/>
      </c>
      <c r="Q74" s="30">
        <f t="shared" si="5"/>
        <v>0</v>
      </c>
      <c r="R74" s="30">
        <f t="shared" si="6"/>
        <v>0</v>
      </c>
      <c r="S74" s="30">
        <f t="shared" si="7"/>
        <v>0</v>
      </c>
      <c r="U74" s="33" t="s">
        <v>306</v>
      </c>
      <c r="V74" s="32" t="str">
        <f t="shared" si="8"/>
        <v/>
      </c>
      <c r="W74" s="33" t="str">
        <f t="shared" si="9"/>
        <v/>
      </c>
      <c r="X74" s="33" t="str">
        <f t="shared" si="10"/>
        <v/>
      </c>
      <c r="Y74" s="33" t="str">
        <f t="shared" si="11"/>
        <v/>
      </c>
      <c r="Z74" s="30">
        <f t="shared" si="12"/>
        <v>0</v>
      </c>
      <c r="AA74" s="30">
        <f t="shared" si="13"/>
        <v>0</v>
      </c>
      <c r="AB74" s="30">
        <f t="shared" si="14"/>
        <v>0</v>
      </c>
      <c r="AD74" s="33" t="s">
        <v>307</v>
      </c>
      <c r="AE74" s="32" t="str">
        <f t="shared" si="15"/>
        <v/>
      </c>
      <c r="AF74" s="33" t="str">
        <f t="shared" si="16"/>
        <v/>
      </c>
      <c r="AG74" s="33" t="str">
        <f t="shared" si="17"/>
        <v/>
      </c>
      <c r="AH74" s="33" t="str">
        <f t="shared" si="18"/>
        <v/>
      </c>
      <c r="AI74" s="30">
        <f t="shared" si="19"/>
        <v>0</v>
      </c>
      <c r="AJ74" s="30">
        <f t="shared" si="20"/>
        <v>0</v>
      </c>
      <c r="AK74" s="30">
        <f t="shared" si="21"/>
        <v>0</v>
      </c>
      <c r="AP74" s="8"/>
      <c r="AQ74" s="8"/>
      <c r="AR74" s="8"/>
      <c r="AS74" s="8"/>
    </row>
    <row r="75" spans="1:45" ht="14.25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6" t="s">
        <v>308</v>
      </c>
      <c r="M75" s="32" t="str">
        <f t="shared" si="1"/>
        <v/>
      </c>
      <c r="N75" s="33" t="str">
        <f t="shared" si="2"/>
        <v/>
      </c>
      <c r="O75" s="33" t="str">
        <f t="shared" si="3"/>
        <v/>
      </c>
      <c r="P75" s="34" t="str">
        <f t="shared" si="4"/>
        <v/>
      </c>
      <c r="Q75" s="30">
        <f t="shared" si="5"/>
        <v>0</v>
      </c>
      <c r="R75" s="30">
        <f t="shared" si="6"/>
        <v>0</v>
      </c>
      <c r="S75" s="30">
        <f t="shared" si="7"/>
        <v>0</v>
      </c>
      <c r="U75" s="33" t="s">
        <v>309</v>
      </c>
      <c r="V75" s="32" t="str">
        <f t="shared" si="8"/>
        <v/>
      </c>
      <c r="W75" s="33" t="str">
        <f t="shared" si="9"/>
        <v/>
      </c>
      <c r="X75" s="33" t="str">
        <f t="shared" si="10"/>
        <v/>
      </c>
      <c r="Y75" s="33" t="str">
        <f t="shared" si="11"/>
        <v/>
      </c>
      <c r="Z75" s="30">
        <f t="shared" si="12"/>
        <v>0</v>
      </c>
      <c r="AA75" s="30">
        <f t="shared" si="13"/>
        <v>0</v>
      </c>
      <c r="AB75" s="30">
        <f t="shared" si="14"/>
        <v>0</v>
      </c>
      <c r="AD75" s="33" t="s">
        <v>310</v>
      </c>
      <c r="AE75" s="32" t="str">
        <f t="shared" si="15"/>
        <v/>
      </c>
      <c r="AF75" s="33" t="str">
        <f t="shared" si="16"/>
        <v/>
      </c>
      <c r="AG75" s="33" t="str">
        <f t="shared" si="17"/>
        <v/>
      </c>
      <c r="AH75" s="33" t="str">
        <f t="shared" si="18"/>
        <v/>
      </c>
      <c r="AI75" s="30">
        <f t="shared" si="19"/>
        <v>0</v>
      </c>
      <c r="AJ75" s="30">
        <f t="shared" si="20"/>
        <v>0</v>
      </c>
      <c r="AK75" s="30">
        <f t="shared" si="21"/>
        <v>0</v>
      </c>
      <c r="AP75" s="8"/>
      <c r="AQ75" s="8"/>
      <c r="AR75" s="8"/>
      <c r="AS75" s="8"/>
    </row>
    <row r="76" spans="1:45" ht="14.25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1"/>
        <v/>
      </c>
      <c r="N76" s="33" t="str">
        <f t="shared" si="2"/>
        <v/>
      </c>
      <c r="O76" s="33" t="str">
        <f t="shared" si="3"/>
        <v/>
      </c>
      <c r="P76" s="34" t="str">
        <f t="shared" si="4"/>
        <v/>
      </c>
      <c r="Q76" s="30">
        <f t="shared" si="5"/>
        <v>0</v>
      </c>
      <c r="R76" s="30">
        <f t="shared" si="6"/>
        <v>0</v>
      </c>
      <c r="S76" s="30">
        <f t="shared" si="7"/>
        <v>0</v>
      </c>
      <c r="U76" s="33" t="s">
        <v>312</v>
      </c>
      <c r="V76" s="32" t="str">
        <f t="shared" si="8"/>
        <v/>
      </c>
      <c r="W76" s="33" t="str">
        <f t="shared" si="9"/>
        <v/>
      </c>
      <c r="X76" s="33" t="str">
        <f t="shared" si="10"/>
        <v/>
      </c>
      <c r="Y76" s="33" t="str">
        <f t="shared" si="11"/>
        <v/>
      </c>
      <c r="Z76" s="30">
        <f t="shared" si="12"/>
        <v>0</v>
      </c>
      <c r="AA76" s="30">
        <f t="shared" si="13"/>
        <v>0</v>
      </c>
      <c r="AB76" s="30">
        <f t="shared" si="14"/>
        <v>0</v>
      </c>
      <c r="AD76" s="33" t="s">
        <v>313</v>
      </c>
      <c r="AE76" s="32" t="str">
        <f t="shared" si="15"/>
        <v/>
      </c>
      <c r="AF76" s="33" t="str">
        <f t="shared" si="16"/>
        <v/>
      </c>
      <c r="AG76" s="33" t="str">
        <f t="shared" si="17"/>
        <v/>
      </c>
      <c r="AH76" s="33" t="str">
        <f t="shared" si="18"/>
        <v/>
      </c>
      <c r="AI76" s="30">
        <f t="shared" si="19"/>
        <v>0</v>
      </c>
      <c r="AJ76" s="30">
        <f t="shared" si="20"/>
        <v>0</v>
      </c>
      <c r="AK76" s="30">
        <f t="shared" si="21"/>
        <v>0</v>
      </c>
      <c r="AP76" s="8"/>
      <c r="AQ76" s="8"/>
      <c r="AR76" s="8"/>
      <c r="AS76" s="8"/>
    </row>
    <row r="77" spans="1:45" ht="14.25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6" t="s">
        <v>314</v>
      </c>
      <c r="M77" s="32" t="str">
        <f t="shared" si="1"/>
        <v/>
      </c>
      <c r="N77" s="33" t="str">
        <f t="shared" si="2"/>
        <v/>
      </c>
      <c r="O77" s="33" t="str">
        <f t="shared" si="3"/>
        <v/>
      </c>
      <c r="P77" s="34" t="str">
        <f t="shared" si="4"/>
        <v/>
      </c>
      <c r="Q77" s="30">
        <f t="shared" si="5"/>
        <v>0</v>
      </c>
      <c r="R77" s="30">
        <f t="shared" si="6"/>
        <v>0</v>
      </c>
      <c r="S77" s="30">
        <f t="shared" si="7"/>
        <v>0</v>
      </c>
      <c r="U77" s="33" t="s">
        <v>315</v>
      </c>
      <c r="V77" s="32" t="str">
        <f t="shared" si="8"/>
        <v/>
      </c>
      <c r="W77" s="33" t="str">
        <f t="shared" si="9"/>
        <v/>
      </c>
      <c r="X77" s="33" t="str">
        <f t="shared" si="10"/>
        <v/>
      </c>
      <c r="Y77" s="33" t="str">
        <f t="shared" si="11"/>
        <v/>
      </c>
      <c r="Z77" s="30">
        <f t="shared" si="12"/>
        <v>0</v>
      </c>
      <c r="AA77" s="30">
        <f t="shared" si="13"/>
        <v>0</v>
      </c>
      <c r="AB77" s="30">
        <f t="shared" si="14"/>
        <v>0</v>
      </c>
      <c r="AD77" s="33" t="s">
        <v>316</v>
      </c>
      <c r="AE77" s="32" t="str">
        <f t="shared" si="15"/>
        <v/>
      </c>
      <c r="AF77" s="33" t="str">
        <f t="shared" si="16"/>
        <v/>
      </c>
      <c r="AG77" s="33" t="str">
        <f t="shared" si="17"/>
        <v/>
      </c>
      <c r="AH77" s="33" t="str">
        <f t="shared" si="18"/>
        <v/>
      </c>
      <c r="AI77" s="30">
        <f t="shared" si="19"/>
        <v>0</v>
      </c>
      <c r="AJ77" s="30">
        <f t="shared" si="20"/>
        <v>0</v>
      </c>
      <c r="AK77" s="30">
        <f t="shared" si="21"/>
        <v>0</v>
      </c>
      <c r="AP77" s="8"/>
      <c r="AQ77" s="8"/>
      <c r="AR77" s="8"/>
      <c r="AS77" s="8"/>
    </row>
    <row r="78" spans="1:45" ht="14.25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1"/>
        <v/>
      </c>
      <c r="N78" s="33" t="str">
        <f t="shared" si="2"/>
        <v/>
      </c>
      <c r="O78" s="33" t="str">
        <f t="shared" si="3"/>
        <v/>
      </c>
      <c r="P78" s="34" t="str">
        <f t="shared" si="4"/>
        <v/>
      </c>
      <c r="Q78" s="30">
        <f t="shared" si="5"/>
        <v>0</v>
      </c>
      <c r="R78" s="30">
        <f t="shared" si="6"/>
        <v>0</v>
      </c>
      <c r="S78" s="30">
        <f t="shared" si="7"/>
        <v>0</v>
      </c>
      <c r="U78" s="33" t="s">
        <v>318</v>
      </c>
      <c r="V78" s="32" t="str">
        <f t="shared" si="8"/>
        <v/>
      </c>
      <c r="W78" s="33" t="str">
        <f t="shared" si="9"/>
        <v/>
      </c>
      <c r="X78" s="33" t="str">
        <f t="shared" si="10"/>
        <v/>
      </c>
      <c r="Y78" s="33" t="str">
        <f t="shared" si="11"/>
        <v/>
      </c>
      <c r="Z78" s="30">
        <f t="shared" si="12"/>
        <v>0</v>
      </c>
      <c r="AA78" s="30">
        <f t="shared" si="13"/>
        <v>0</v>
      </c>
      <c r="AB78" s="30">
        <f t="shared" si="14"/>
        <v>0</v>
      </c>
      <c r="AD78" s="33" t="s">
        <v>319</v>
      </c>
      <c r="AE78" s="32" t="str">
        <f t="shared" si="15"/>
        <v/>
      </c>
      <c r="AF78" s="33" t="str">
        <f t="shared" si="16"/>
        <v/>
      </c>
      <c r="AG78" s="33" t="str">
        <f t="shared" si="17"/>
        <v/>
      </c>
      <c r="AH78" s="33" t="str">
        <f t="shared" si="18"/>
        <v/>
      </c>
      <c r="AI78" s="30">
        <f t="shared" si="19"/>
        <v>0</v>
      </c>
      <c r="AJ78" s="30">
        <f t="shared" si="20"/>
        <v>0</v>
      </c>
      <c r="AK78" s="30">
        <f t="shared" si="21"/>
        <v>0</v>
      </c>
      <c r="AP78" s="8"/>
      <c r="AQ78" s="8"/>
      <c r="AR78" s="8"/>
      <c r="AS78" s="8"/>
    </row>
    <row r="79" spans="1:45" ht="14.25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6" t="s">
        <v>320</v>
      </c>
      <c r="M79" s="32" t="str">
        <f t="shared" si="1"/>
        <v/>
      </c>
      <c r="N79" s="33" t="str">
        <f t="shared" si="2"/>
        <v/>
      </c>
      <c r="O79" s="33" t="str">
        <f t="shared" si="3"/>
        <v/>
      </c>
      <c r="P79" s="34" t="str">
        <f t="shared" si="4"/>
        <v/>
      </c>
      <c r="Q79" s="30">
        <f t="shared" si="5"/>
        <v>0</v>
      </c>
      <c r="R79" s="30">
        <f t="shared" si="6"/>
        <v>0</v>
      </c>
      <c r="S79" s="30">
        <f t="shared" si="7"/>
        <v>0</v>
      </c>
      <c r="U79" s="33" t="s">
        <v>321</v>
      </c>
      <c r="V79" s="32" t="str">
        <f t="shared" si="8"/>
        <v/>
      </c>
      <c r="W79" s="33" t="str">
        <f t="shared" si="9"/>
        <v/>
      </c>
      <c r="X79" s="33" t="str">
        <f t="shared" si="10"/>
        <v/>
      </c>
      <c r="Y79" s="33" t="str">
        <f t="shared" si="11"/>
        <v/>
      </c>
      <c r="Z79" s="30">
        <f t="shared" si="12"/>
        <v>0</v>
      </c>
      <c r="AA79" s="30">
        <f t="shared" si="13"/>
        <v>0</v>
      </c>
      <c r="AB79" s="30">
        <f t="shared" si="14"/>
        <v>0</v>
      </c>
      <c r="AD79" s="33" t="s">
        <v>322</v>
      </c>
      <c r="AE79" s="32" t="str">
        <f t="shared" si="15"/>
        <v/>
      </c>
      <c r="AF79" s="33" t="str">
        <f t="shared" si="16"/>
        <v/>
      </c>
      <c r="AG79" s="33" t="str">
        <f t="shared" si="17"/>
        <v/>
      </c>
      <c r="AH79" s="33" t="str">
        <f t="shared" si="18"/>
        <v/>
      </c>
      <c r="AI79" s="30">
        <f t="shared" si="19"/>
        <v>0</v>
      </c>
      <c r="AJ79" s="30">
        <f t="shared" si="20"/>
        <v>0</v>
      </c>
      <c r="AK79" s="30">
        <f t="shared" si="21"/>
        <v>0</v>
      </c>
      <c r="AP79" s="8"/>
      <c r="AQ79" s="8"/>
      <c r="AR79" s="8"/>
      <c r="AS79" s="8"/>
    </row>
    <row r="80" spans="1:45" ht="14.25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1"/>
        <v/>
      </c>
      <c r="N80" s="33" t="str">
        <f t="shared" si="2"/>
        <v/>
      </c>
      <c r="O80" s="33" t="str">
        <f t="shared" si="3"/>
        <v/>
      </c>
      <c r="P80" s="34" t="str">
        <f t="shared" si="4"/>
        <v/>
      </c>
      <c r="Q80" s="30">
        <f t="shared" si="5"/>
        <v>0</v>
      </c>
      <c r="R80" s="30">
        <f t="shared" si="6"/>
        <v>0</v>
      </c>
      <c r="S80" s="30">
        <f t="shared" si="7"/>
        <v>0</v>
      </c>
      <c r="U80" s="33" t="s">
        <v>324</v>
      </c>
      <c r="V80" s="32" t="str">
        <f t="shared" si="8"/>
        <v/>
      </c>
      <c r="W80" s="33" t="str">
        <f t="shared" si="9"/>
        <v/>
      </c>
      <c r="X80" s="33" t="str">
        <f t="shared" si="10"/>
        <v/>
      </c>
      <c r="Y80" s="33" t="str">
        <f t="shared" si="11"/>
        <v/>
      </c>
      <c r="Z80" s="30">
        <f t="shared" si="12"/>
        <v>0</v>
      </c>
      <c r="AA80" s="30">
        <f t="shared" si="13"/>
        <v>0</v>
      </c>
      <c r="AB80" s="30">
        <f t="shared" si="14"/>
        <v>0</v>
      </c>
      <c r="AD80" s="33" t="s">
        <v>325</v>
      </c>
      <c r="AE80" s="32" t="str">
        <f t="shared" si="15"/>
        <v/>
      </c>
      <c r="AF80" s="33" t="str">
        <f t="shared" si="16"/>
        <v/>
      </c>
      <c r="AG80" s="33" t="str">
        <f t="shared" si="17"/>
        <v/>
      </c>
      <c r="AH80" s="33" t="str">
        <f t="shared" si="18"/>
        <v/>
      </c>
      <c r="AI80" s="30">
        <f t="shared" si="19"/>
        <v>0</v>
      </c>
      <c r="AJ80" s="30">
        <f t="shared" si="20"/>
        <v>0</v>
      </c>
      <c r="AK80" s="30">
        <f t="shared" si="21"/>
        <v>0</v>
      </c>
      <c r="AP80" s="8"/>
      <c r="AQ80" s="8"/>
      <c r="AR80" s="8"/>
      <c r="AS80" s="8"/>
    </row>
    <row r="81" spans="1:45" ht="14.25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6" t="s">
        <v>326</v>
      </c>
      <c r="M81" s="32" t="str">
        <f t="shared" si="1"/>
        <v/>
      </c>
      <c r="N81" s="33" t="str">
        <f t="shared" si="2"/>
        <v/>
      </c>
      <c r="O81" s="33" t="str">
        <f t="shared" si="3"/>
        <v/>
      </c>
      <c r="P81" s="34" t="str">
        <f t="shared" si="4"/>
        <v/>
      </c>
      <c r="Q81" s="30">
        <f t="shared" si="5"/>
        <v>0</v>
      </c>
      <c r="R81" s="30">
        <f t="shared" si="6"/>
        <v>0</v>
      </c>
      <c r="S81" s="30">
        <f t="shared" si="7"/>
        <v>0</v>
      </c>
      <c r="U81" s="33" t="s">
        <v>327</v>
      </c>
      <c r="V81" s="32" t="str">
        <f t="shared" si="8"/>
        <v/>
      </c>
      <c r="W81" s="33" t="str">
        <f t="shared" si="9"/>
        <v/>
      </c>
      <c r="X81" s="33" t="str">
        <f t="shared" si="10"/>
        <v/>
      </c>
      <c r="Y81" s="33" t="str">
        <f t="shared" si="11"/>
        <v/>
      </c>
      <c r="Z81" s="30">
        <f t="shared" si="12"/>
        <v>0</v>
      </c>
      <c r="AA81" s="30">
        <f t="shared" si="13"/>
        <v>0</v>
      </c>
      <c r="AB81" s="30">
        <f t="shared" si="14"/>
        <v>0</v>
      </c>
      <c r="AD81" s="33" t="s">
        <v>328</v>
      </c>
      <c r="AE81" s="32" t="str">
        <f t="shared" si="15"/>
        <v/>
      </c>
      <c r="AF81" s="33" t="str">
        <f t="shared" si="16"/>
        <v/>
      </c>
      <c r="AG81" s="33" t="str">
        <f t="shared" si="17"/>
        <v/>
      </c>
      <c r="AH81" s="33" t="str">
        <f t="shared" si="18"/>
        <v/>
      </c>
      <c r="AI81" s="30">
        <f t="shared" si="19"/>
        <v>0</v>
      </c>
      <c r="AJ81" s="30">
        <f t="shared" si="20"/>
        <v>0</v>
      </c>
      <c r="AK81" s="30">
        <f t="shared" si="21"/>
        <v>0</v>
      </c>
      <c r="AP81" s="8"/>
      <c r="AQ81" s="8"/>
      <c r="AR81" s="8"/>
      <c r="AS81" s="8"/>
    </row>
    <row r="82" spans="1:45" ht="14.25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1"/>
        <v/>
      </c>
      <c r="N82" s="33" t="str">
        <f t="shared" si="2"/>
        <v/>
      </c>
      <c r="O82" s="33" t="str">
        <f t="shared" si="3"/>
        <v/>
      </c>
      <c r="P82" s="34" t="str">
        <f t="shared" si="4"/>
        <v/>
      </c>
      <c r="Q82" s="30">
        <f t="shared" si="5"/>
        <v>0</v>
      </c>
      <c r="R82" s="30">
        <f t="shared" si="6"/>
        <v>0</v>
      </c>
      <c r="S82" s="30">
        <f t="shared" si="7"/>
        <v>0</v>
      </c>
      <c r="U82" s="33" t="s">
        <v>330</v>
      </c>
      <c r="V82" s="32" t="str">
        <f t="shared" si="8"/>
        <v/>
      </c>
      <c r="W82" s="33" t="str">
        <f t="shared" si="9"/>
        <v/>
      </c>
      <c r="X82" s="33" t="str">
        <f t="shared" si="10"/>
        <v/>
      </c>
      <c r="Y82" s="33" t="str">
        <f t="shared" si="11"/>
        <v/>
      </c>
      <c r="Z82" s="30">
        <f t="shared" si="12"/>
        <v>0</v>
      </c>
      <c r="AA82" s="30">
        <f t="shared" si="13"/>
        <v>0</v>
      </c>
      <c r="AB82" s="30">
        <f t="shared" si="14"/>
        <v>0</v>
      </c>
      <c r="AD82" s="33" t="s">
        <v>331</v>
      </c>
      <c r="AE82" s="32" t="str">
        <f t="shared" si="15"/>
        <v/>
      </c>
      <c r="AF82" s="33" t="str">
        <f t="shared" si="16"/>
        <v/>
      </c>
      <c r="AG82" s="33" t="str">
        <f t="shared" si="17"/>
        <v/>
      </c>
      <c r="AH82" s="33" t="str">
        <f t="shared" si="18"/>
        <v/>
      </c>
      <c r="AI82" s="30">
        <f t="shared" si="19"/>
        <v>0</v>
      </c>
      <c r="AJ82" s="30">
        <f t="shared" si="20"/>
        <v>0</v>
      </c>
      <c r="AK82" s="30">
        <f t="shared" si="21"/>
        <v>0</v>
      </c>
      <c r="AP82" s="8"/>
      <c r="AQ82" s="8"/>
      <c r="AR82" s="8"/>
      <c r="AS82" s="8"/>
    </row>
    <row r="83" spans="1:45" ht="14.25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6" t="s">
        <v>332</v>
      </c>
      <c r="M83" s="32" t="str">
        <f t="shared" si="1"/>
        <v/>
      </c>
      <c r="N83" s="33" t="str">
        <f t="shared" si="2"/>
        <v/>
      </c>
      <c r="O83" s="33" t="str">
        <f t="shared" si="3"/>
        <v/>
      </c>
      <c r="P83" s="34" t="str">
        <f t="shared" si="4"/>
        <v/>
      </c>
      <c r="Q83" s="30">
        <f t="shared" si="5"/>
        <v>0</v>
      </c>
      <c r="R83" s="30">
        <f t="shared" si="6"/>
        <v>0</v>
      </c>
      <c r="S83" s="30">
        <f t="shared" si="7"/>
        <v>0</v>
      </c>
      <c r="U83" s="33" t="s">
        <v>333</v>
      </c>
      <c r="V83" s="32" t="str">
        <f t="shared" si="8"/>
        <v/>
      </c>
      <c r="W83" s="33" t="str">
        <f t="shared" si="9"/>
        <v/>
      </c>
      <c r="X83" s="33" t="str">
        <f t="shared" si="10"/>
        <v/>
      </c>
      <c r="Y83" s="33" t="str">
        <f t="shared" si="11"/>
        <v/>
      </c>
      <c r="Z83" s="30">
        <f t="shared" si="12"/>
        <v>0</v>
      </c>
      <c r="AA83" s="30">
        <f t="shared" si="13"/>
        <v>0</v>
      </c>
      <c r="AB83" s="30">
        <f t="shared" si="14"/>
        <v>0</v>
      </c>
      <c r="AD83" s="33" t="s">
        <v>334</v>
      </c>
      <c r="AE83" s="32" t="str">
        <f t="shared" si="15"/>
        <v/>
      </c>
      <c r="AF83" s="33" t="str">
        <f t="shared" si="16"/>
        <v/>
      </c>
      <c r="AG83" s="33" t="str">
        <f t="shared" si="17"/>
        <v/>
      </c>
      <c r="AH83" s="33" t="str">
        <f t="shared" si="18"/>
        <v/>
      </c>
      <c r="AI83" s="30">
        <f t="shared" si="19"/>
        <v>0</v>
      </c>
      <c r="AJ83" s="30">
        <f t="shared" si="20"/>
        <v>0</v>
      </c>
      <c r="AK83" s="30">
        <f t="shared" si="21"/>
        <v>0</v>
      </c>
      <c r="AP83" s="8"/>
      <c r="AQ83" s="8"/>
      <c r="AR83" s="8"/>
      <c r="AS83" s="8"/>
    </row>
    <row r="84" spans="1:45" ht="14.25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1"/>
        <v/>
      </c>
      <c r="N84" s="33" t="str">
        <f t="shared" si="2"/>
        <v/>
      </c>
      <c r="O84" s="33" t="str">
        <f t="shared" si="3"/>
        <v/>
      </c>
      <c r="P84" s="34" t="str">
        <f t="shared" si="4"/>
        <v/>
      </c>
      <c r="Q84" s="30">
        <f t="shared" si="5"/>
        <v>0</v>
      </c>
      <c r="R84" s="30">
        <f t="shared" si="6"/>
        <v>0</v>
      </c>
      <c r="S84" s="30">
        <f t="shared" si="7"/>
        <v>0</v>
      </c>
      <c r="U84" s="33" t="s">
        <v>336</v>
      </c>
      <c r="V84" s="32" t="str">
        <f t="shared" si="8"/>
        <v/>
      </c>
      <c r="W84" s="33" t="str">
        <f t="shared" si="9"/>
        <v/>
      </c>
      <c r="X84" s="33" t="str">
        <f t="shared" si="10"/>
        <v/>
      </c>
      <c r="Y84" s="33" t="str">
        <f t="shared" si="11"/>
        <v/>
      </c>
      <c r="Z84" s="30">
        <f t="shared" si="12"/>
        <v>0</v>
      </c>
      <c r="AA84" s="30">
        <f t="shared" si="13"/>
        <v>0</v>
      </c>
      <c r="AB84" s="30">
        <f t="shared" si="14"/>
        <v>0</v>
      </c>
      <c r="AD84" s="33" t="s">
        <v>337</v>
      </c>
      <c r="AE84" s="32" t="str">
        <f t="shared" si="15"/>
        <v/>
      </c>
      <c r="AF84" s="33" t="str">
        <f t="shared" si="16"/>
        <v/>
      </c>
      <c r="AG84" s="33" t="str">
        <f t="shared" si="17"/>
        <v/>
      </c>
      <c r="AH84" s="33" t="str">
        <f t="shared" si="18"/>
        <v/>
      </c>
      <c r="AI84" s="30">
        <f t="shared" si="19"/>
        <v>0</v>
      </c>
      <c r="AJ84" s="30">
        <f t="shared" si="20"/>
        <v>0</v>
      </c>
      <c r="AK84" s="30">
        <f t="shared" si="21"/>
        <v>0</v>
      </c>
      <c r="AP84" s="8"/>
      <c r="AQ84" s="8"/>
      <c r="AR84" s="8"/>
      <c r="AS84" s="8"/>
    </row>
    <row r="85" spans="1:45" ht="14.25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6" t="s">
        <v>338</v>
      </c>
      <c r="M85" s="32" t="str">
        <f t="shared" si="1"/>
        <v/>
      </c>
      <c r="N85" s="33" t="str">
        <f t="shared" si="2"/>
        <v/>
      </c>
      <c r="O85" s="33" t="str">
        <f t="shared" si="3"/>
        <v/>
      </c>
      <c r="P85" s="34" t="str">
        <f t="shared" si="4"/>
        <v/>
      </c>
      <c r="Q85" s="30">
        <f t="shared" si="5"/>
        <v>0</v>
      </c>
      <c r="R85" s="30">
        <f t="shared" si="6"/>
        <v>0</v>
      </c>
      <c r="S85" s="30">
        <f t="shared" si="7"/>
        <v>0</v>
      </c>
      <c r="U85" s="33" t="s">
        <v>339</v>
      </c>
      <c r="V85" s="32" t="str">
        <f t="shared" si="8"/>
        <v/>
      </c>
      <c r="W85" s="33" t="str">
        <f t="shared" si="9"/>
        <v/>
      </c>
      <c r="X85" s="33" t="str">
        <f t="shared" si="10"/>
        <v/>
      </c>
      <c r="Y85" s="33" t="str">
        <f t="shared" si="11"/>
        <v/>
      </c>
      <c r="Z85" s="30">
        <f t="shared" si="12"/>
        <v>0</v>
      </c>
      <c r="AA85" s="30">
        <f t="shared" si="13"/>
        <v>0</v>
      </c>
      <c r="AB85" s="30">
        <f t="shared" si="14"/>
        <v>0</v>
      </c>
      <c r="AD85" s="33" t="s">
        <v>340</v>
      </c>
      <c r="AE85" s="32" t="str">
        <f t="shared" si="15"/>
        <v/>
      </c>
      <c r="AF85" s="33" t="str">
        <f t="shared" si="16"/>
        <v/>
      </c>
      <c r="AG85" s="33" t="str">
        <f t="shared" si="17"/>
        <v/>
      </c>
      <c r="AH85" s="33" t="str">
        <f t="shared" si="18"/>
        <v/>
      </c>
      <c r="AI85" s="30">
        <f t="shared" si="19"/>
        <v>0</v>
      </c>
      <c r="AJ85" s="30">
        <f t="shared" si="20"/>
        <v>0</v>
      </c>
      <c r="AK85" s="30">
        <f t="shared" si="21"/>
        <v>0</v>
      </c>
      <c r="AP85" s="8"/>
      <c r="AQ85" s="8"/>
      <c r="AR85" s="8"/>
      <c r="AS85" s="8"/>
    </row>
    <row r="86" spans="1:45" ht="14.25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1"/>
        <v/>
      </c>
      <c r="N86" s="33" t="str">
        <f t="shared" si="2"/>
        <v/>
      </c>
      <c r="O86" s="33" t="str">
        <f t="shared" si="3"/>
        <v/>
      </c>
      <c r="P86" s="34" t="str">
        <f t="shared" si="4"/>
        <v/>
      </c>
      <c r="Q86" s="30">
        <f t="shared" si="5"/>
        <v>0</v>
      </c>
      <c r="R86" s="30">
        <f t="shared" si="6"/>
        <v>0</v>
      </c>
      <c r="S86" s="30">
        <f t="shared" si="7"/>
        <v>0</v>
      </c>
      <c r="U86" s="33" t="s">
        <v>342</v>
      </c>
      <c r="V86" s="32" t="str">
        <f t="shared" si="8"/>
        <v/>
      </c>
      <c r="W86" s="33" t="str">
        <f t="shared" si="9"/>
        <v/>
      </c>
      <c r="X86" s="33" t="str">
        <f t="shared" si="10"/>
        <v/>
      </c>
      <c r="Y86" s="33" t="str">
        <f t="shared" si="11"/>
        <v/>
      </c>
      <c r="Z86" s="30">
        <f t="shared" si="12"/>
        <v>0</v>
      </c>
      <c r="AA86" s="30">
        <f t="shared" si="13"/>
        <v>0</v>
      </c>
      <c r="AB86" s="30">
        <f t="shared" si="14"/>
        <v>0</v>
      </c>
      <c r="AD86" s="33" t="s">
        <v>343</v>
      </c>
      <c r="AE86" s="32" t="str">
        <f t="shared" si="15"/>
        <v/>
      </c>
      <c r="AF86" s="33" t="str">
        <f t="shared" si="16"/>
        <v/>
      </c>
      <c r="AG86" s="33" t="str">
        <f t="shared" si="17"/>
        <v/>
      </c>
      <c r="AH86" s="33" t="str">
        <f t="shared" si="18"/>
        <v/>
      </c>
      <c r="AI86" s="30">
        <f t="shared" si="19"/>
        <v>0</v>
      </c>
      <c r="AJ86" s="30">
        <f t="shared" si="20"/>
        <v>0</v>
      </c>
      <c r="AK86" s="30">
        <f t="shared" si="21"/>
        <v>0</v>
      </c>
      <c r="AP86" s="8"/>
      <c r="AQ86" s="8"/>
      <c r="AR86" s="8"/>
      <c r="AS86" s="8"/>
    </row>
    <row r="87" spans="1:45" ht="14.25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6" t="s">
        <v>344</v>
      </c>
      <c r="M87" s="32" t="str">
        <f t="shared" si="1"/>
        <v/>
      </c>
      <c r="N87" s="33" t="str">
        <f t="shared" si="2"/>
        <v/>
      </c>
      <c r="O87" s="33" t="str">
        <f t="shared" si="3"/>
        <v/>
      </c>
      <c r="P87" s="34" t="str">
        <f t="shared" si="4"/>
        <v/>
      </c>
      <c r="Q87" s="30">
        <f t="shared" si="5"/>
        <v>0</v>
      </c>
      <c r="R87" s="30">
        <f t="shared" si="6"/>
        <v>0</v>
      </c>
      <c r="S87" s="30">
        <f t="shared" si="7"/>
        <v>0</v>
      </c>
      <c r="U87" s="33" t="s">
        <v>345</v>
      </c>
      <c r="V87" s="32" t="str">
        <f t="shared" si="8"/>
        <v/>
      </c>
      <c r="W87" s="33" t="str">
        <f t="shared" si="9"/>
        <v/>
      </c>
      <c r="X87" s="33" t="str">
        <f t="shared" si="10"/>
        <v/>
      </c>
      <c r="Y87" s="33" t="str">
        <f t="shared" si="11"/>
        <v/>
      </c>
      <c r="Z87" s="30">
        <f t="shared" si="12"/>
        <v>0</v>
      </c>
      <c r="AA87" s="30">
        <f t="shared" si="13"/>
        <v>0</v>
      </c>
      <c r="AB87" s="30">
        <f t="shared" si="14"/>
        <v>0</v>
      </c>
      <c r="AD87" s="33" t="s">
        <v>346</v>
      </c>
      <c r="AE87" s="32" t="str">
        <f t="shared" si="15"/>
        <v/>
      </c>
      <c r="AF87" s="33" t="str">
        <f t="shared" si="16"/>
        <v/>
      </c>
      <c r="AG87" s="33" t="str">
        <f t="shared" si="17"/>
        <v/>
      </c>
      <c r="AH87" s="33" t="str">
        <f t="shared" si="18"/>
        <v/>
      </c>
      <c r="AI87" s="30">
        <f t="shared" si="19"/>
        <v>0</v>
      </c>
      <c r="AJ87" s="30">
        <f t="shared" si="20"/>
        <v>0</v>
      </c>
      <c r="AK87" s="30">
        <f t="shared" si="21"/>
        <v>0</v>
      </c>
      <c r="AP87" s="8"/>
      <c r="AQ87" s="8"/>
      <c r="AR87" s="8"/>
      <c r="AS87" s="8"/>
    </row>
    <row r="88" spans="1:45" ht="14.25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si="1"/>
        <v/>
      </c>
      <c r="N88" s="33" t="str">
        <f t="shared" si="2"/>
        <v/>
      </c>
      <c r="O88" s="33" t="str">
        <f t="shared" si="3"/>
        <v/>
      </c>
      <c r="P88" s="34" t="str">
        <f t="shared" si="4"/>
        <v/>
      </c>
      <c r="Q88" s="30">
        <f t="shared" si="5"/>
        <v>0</v>
      </c>
      <c r="R88" s="30">
        <f t="shared" si="6"/>
        <v>0</v>
      </c>
      <c r="S88" s="30">
        <f t="shared" si="7"/>
        <v>0</v>
      </c>
      <c r="U88" s="33" t="s">
        <v>348</v>
      </c>
      <c r="V88" s="32" t="str">
        <f t="shared" si="8"/>
        <v/>
      </c>
      <c r="W88" s="33" t="str">
        <f t="shared" si="9"/>
        <v/>
      </c>
      <c r="X88" s="33" t="str">
        <f t="shared" si="10"/>
        <v/>
      </c>
      <c r="Y88" s="33" t="str">
        <f t="shared" si="11"/>
        <v/>
      </c>
      <c r="Z88" s="30">
        <f t="shared" si="12"/>
        <v>0</v>
      </c>
      <c r="AA88" s="30">
        <f t="shared" si="13"/>
        <v>0</v>
      </c>
      <c r="AB88" s="30">
        <f t="shared" si="14"/>
        <v>0</v>
      </c>
      <c r="AD88" s="33" t="s">
        <v>349</v>
      </c>
      <c r="AE88" s="32" t="str">
        <f t="shared" si="15"/>
        <v/>
      </c>
      <c r="AF88" s="33" t="str">
        <f t="shared" si="16"/>
        <v/>
      </c>
      <c r="AG88" s="33" t="str">
        <f t="shared" si="17"/>
        <v/>
      </c>
      <c r="AH88" s="33" t="str">
        <f t="shared" si="18"/>
        <v/>
      </c>
      <c r="AI88" s="30">
        <f t="shared" si="19"/>
        <v>0</v>
      </c>
      <c r="AJ88" s="30">
        <f t="shared" si="20"/>
        <v>0</v>
      </c>
      <c r="AK88" s="30">
        <f t="shared" si="21"/>
        <v>0</v>
      </c>
      <c r="AP88" s="8"/>
      <c r="AQ88" s="8"/>
      <c r="AR88" s="8"/>
      <c r="AS88" s="8"/>
    </row>
    <row r="89" spans="1:45" ht="14.25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6" t="s">
        <v>350</v>
      </c>
      <c r="M89" s="32" t="str">
        <f t="shared" si="1"/>
        <v/>
      </c>
      <c r="N89" s="33" t="str">
        <f t="shared" si="2"/>
        <v/>
      </c>
      <c r="O89" s="33" t="str">
        <f t="shared" si="3"/>
        <v/>
      </c>
      <c r="P89" s="34" t="str">
        <f t="shared" si="4"/>
        <v/>
      </c>
      <c r="Q89" s="30">
        <f t="shared" si="5"/>
        <v>0</v>
      </c>
      <c r="R89" s="30">
        <f t="shared" si="6"/>
        <v>0</v>
      </c>
      <c r="S89" s="30">
        <f t="shared" si="7"/>
        <v>0</v>
      </c>
      <c r="U89" s="33" t="s">
        <v>351</v>
      </c>
      <c r="V89" s="32" t="str">
        <f t="shared" si="8"/>
        <v/>
      </c>
      <c r="W89" s="33" t="str">
        <f t="shared" si="9"/>
        <v/>
      </c>
      <c r="X89" s="33" t="str">
        <f t="shared" si="10"/>
        <v/>
      </c>
      <c r="Y89" s="33" t="str">
        <f t="shared" si="11"/>
        <v/>
      </c>
      <c r="Z89" s="30">
        <f t="shared" si="12"/>
        <v>0</v>
      </c>
      <c r="AA89" s="30">
        <f t="shared" si="13"/>
        <v>0</v>
      </c>
      <c r="AB89" s="30">
        <f t="shared" si="14"/>
        <v>0</v>
      </c>
      <c r="AD89" s="33" t="s">
        <v>352</v>
      </c>
      <c r="AE89" s="32" t="str">
        <f t="shared" si="15"/>
        <v/>
      </c>
      <c r="AF89" s="33" t="str">
        <f t="shared" si="16"/>
        <v/>
      </c>
      <c r="AG89" s="33" t="str">
        <f t="shared" si="17"/>
        <v/>
      </c>
      <c r="AH89" s="33" t="str">
        <f t="shared" si="18"/>
        <v/>
      </c>
      <c r="AI89" s="30">
        <f t="shared" si="19"/>
        <v>0</v>
      </c>
      <c r="AJ89" s="30">
        <f t="shared" si="20"/>
        <v>0</v>
      </c>
      <c r="AK89" s="30">
        <f t="shared" si="21"/>
        <v>0</v>
      </c>
      <c r="AP89" s="8"/>
      <c r="AQ89" s="8"/>
      <c r="AR89" s="8"/>
      <c r="AS89" s="8"/>
    </row>
    <row r="90" spans="1:45" ht="14.25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1"/>
        <v/>
      </c>
      <c r="N90" s="33" t="str">
        <f t="shared" si="2"/>
        <v/>
      </c>
      <c r="O90" s="33" t="str">
        <f t="shared" si="3"/>
        <v/>
      </c>
      <c r="P90" s="34" t="str">
        <f t="shared" si="4"/>
        <v/>
      </c>
      <c r="Q90" s="30">
        <f t="shared" si="5"/>
        <v>0</v>
      </c>
      <c r="R90" s="30">
        <f t="shared" si="6"/>
        <v>0</v>
      </c>
      <c r="S90" s="30">
        <f t="shared" si="7"/>
        <v>0</v>
      </c>
      <c r="U90" s="33" t="s">
        <v>354</v>
      </c>
      <c r="V90" s="32" t="str">
        <f t="shared" si="8"/>
        <v/>
      </c>
      <c r="W90" s="33" t="str">
        <f t="shared" si="9"/>
        <v/>
      </c>
      <c r="X90" s="33" t="str">
        <f t="shared" si="10"/>
        <v/>
      </c>
      <c r="Y90" s="33" t="str">
        <f t="shared" si="11"/>
        <v/>
      </c>
      <c r="Z90" s="30">
        <f t="shared" si="12"/>
        <v>0</v>
      </c>
      <c r="AA90" s="30">
        <f t="shared" si="13"/>
        <v>0</v>
      </c>
      <c r="AB90" s="30">
        <f t="shared" si="14"/>
        <v>0</v>
      </c>
      <c r="AD90" s="33" t="s">
        <v>355</v>
      </c>
      <c r="AE90" s="32" t="str">
        <f t="shared" si="15"/>
        <v/>
      </c>
      <c r="AF90" s="33" t="str">
        <f t="shared" si="16"/>
        <v/>
      </c>
      <c r="AG90" s="33" t="str">
        <f t="shared" si="17"/>
        <v/>
      </c>
      <c r="AH90" s="33" t="str">
        <f t="shared" si="18"/>
        <v/>
      </c>
      <c r="AI90" s="30">
        <f t="shared" si="19"/>
        <v>0</v>
      </c>
      <c r="AJ90" s="30">
        <f t="shared" si="20"/>
        <v>0</v>
      </c>
      <c r="AK90" s="30">
        <f t="shared" si="21"/>
        <v>0</v>
      </c>
      <c r="AP90" s="8"/>
      <c r="AQ90" s="8"/>
      <c r="AR90" s="8"/>
      <c r="AS90" s="8"/>
    </row>
    <row r="91" spans="1:45" ht="14.25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6" t="s">
        <v>356</v>
      </c>
      <c r="M91" s="32" t="str">
        <f t="shared" si="1"/>
        <v/>
      </c>
      <c r="N91" s="33" t="str">
        <f t="shared" si="2"/>
        <v/>
      </c>
      <c r="O91" s="33" t="str">
        <f t="shared" si="3"/>
        <v/>
      </c>
      <c r="P91" s="34" t="str">
        <f t="shared" si="4"/>
        <v/>
      </c>
      <c r="Q91" s="30">
        <f t="shared" si="5"/>
        <v>0</v>
      </c>
      <c r="R91" s="30">
        <f t="shared" si="6"/>
        <v>0</v>
      </c>
      <c r="S91" s="30">
        <f t="shared" si="7"/>
        <v>0</v>
      </c>
      <c r="U91" s="33" t="s">
        <v>357</v>
      </c>
      <c r="V91" s="32" t="str">
        <f t="shared" si="8"/>
        <v/>
      </c>
      <c r="W91" s="33" t="str">
        <f t="shared" si="9"/>
        <v/>
      </c>
      <c r="X91" s="33" t="str">
        <f t="shared" si="10"/>
        <v/>
      </c>
      <c r="Y91" s="33" t="str">
        <f t="shared" si="11"/>
        <v/>
      </c>
      <c r="Z91" s="30">
        <f t="shared" si="12"/>
        <v>0</v>
      </c>
      <c r="AA91" s="30">
        <f t="shared" si="13"/>
        <v>0</v>
      </c>
      <c r="AB91" s="30">
        <f t="shared" si="14"/>
        <v>0</v>
      </c>
      <c r="AD91" s="33" t="s">
        <v>358</v>
      </c>
      <c r="AE91" s="32" t="str">
        <f t="shared" si="15"/>
        <v/>
      </c>
      <c r="AF91" s="33" t="str">
        <f t="shared" si="16"/>
        <v/>
      </c>
      <c r="AG91" s="33" t="str">
        <f t="shared" si="17"/>
        <v/>
      </c>
      <c r="AH91" s="33" t="str">
        <f t="shared" si="18"/>
        <v/>
      </c>
      <c r="AI91" s="30">
        <f t="shared" si="19"/>
        <v>0</v>
      </c>
      <c r="AJ91" s="30">
        <f t="shared" si="20"/>
        <v>0</v>
      </c>
      <c r="AK91" s="30">
        <f t="shared" si="21"/>
        <v>0</v>
      </c>
      <c r="AP91" s="8"/>
      <c r="AQ91" s="8"/>
      <c r="AR91" s="8"/>
      <c r="AS91" s="8"/>
    </row>
    <row r="92" spans="1:45" ht="14.25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1"/>
        <v/>
      </c>
      <c r="N92" s="33" t="str">
        <f t="shared" si="2"/>
        <v/>
      </c>
      <c r="O92" s="33" t="str">
        <f t="shared" si="3"/>
        <v/>
      </c>
      <c r="P92" s="34" t="str">
        <f t="shared" si="4"/>
        <v/>
      </c>
      <c r="Q92" s="30">
        <f t="shared" si="5"/>
        <v>0</v>
      </c>
      <c r="R92" s="30">
        <f t="shared" si="6"/>
        <v>0</v>
      </c>
      <c r="S92" s="30">
        <f t="shared" si="7"/>
        <v>0</v>
      </c>
      <c r="U92" s="33" t="s">
        <v>360</v>
      </c>
      <c r="V92" s="32" t="str">
        <f t="shared" si="8"/>
        <v/>
      </c>
      <c r="W92" s="33" t="str">
        <f t="shared" si="9"/>
        <v/>
      </c>
      <c r="X92" s="33" t="str">
        <f t="shared" si="10"/>
        <v/>
      </c>
      <c r="Y92" s="33" t="str">
        <f t="shared" si="11"/>
        <v/>
      </c>
      <c r="Z92" s="30">
        <f t="shared" si="12"/>
        <v>0</v>
      </c>
      <c r="AA92" s="30">
        <f t="shared" si="13"/>
        <v>0</v>
      </c>
      <c r="AB92" s="30">
        <f t="shared" si="14"/>
        <v>0</v>
      </c>
      <c r="AD92" s="33" t="s">
        <v>361</v>
      </c>
      <c r="AE92" s="32" t="str">
        <f t="shared" si="15"/>
        <v/>
      </c>
      <c r="AF92" s="33" t="str">
        <f t="shared" si="16"/>
        <v/>
      </c>
      <c r="AG92" s="33" t="str">
        <f t="shared" si="17"/>
        <v/>
      </c>
      <c r="AH92" s="33" t="str">
        <f t="shared" si="18"/>
        <v/>
      </c>
      <c r="AI92" s="30">
        <f t="shared" si="19"/>
        <v>0</v>
      </c>
      <c r="AJ92" s="30">
        <f t="shared" si="20"/>
        <v>0</v>
      </c>
      <c r="AK92" s="30">
        <f t="shared" si="21"/>
        <v>0</v>
      </c>
      <c r="AP92" s="8"/>
      <c r="AQ92" s="8"/>
      <c r="AR92" s="8"/>
      <c r="AS92" s="8"/>
    </row>
    <row r="93" spans="1:45" ht="14.25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6" t="s">
        <v>362</v>
      </c>
      <c r="M93" s="32" t="str">
        <f t="shared" si="1"/>
        <v/>
      </c>
      <c r="N93" s="33" t="str">
        <f t="shared" si="2"/>
        <v/>
      </c>
      <c r="O93" s="33" t="str">
        <f t="shared" si="3"/>
        <v/>
      </c>
      <c r="P93" s="34" t="str">
        <f t="shared" si="4"/>
        <v/>
      </c>
      <c r="Q93" s="30">
        <f t="shared" si="5"/>
        <v>0</v>
      </c>
      <c r="R93" s="30">
        <f t="shared" si="6"/>
        <v>0</v>
      </c>
      <c r="S93" s="30">
        <f t="shared" si="7"/>
        <v>0</v>
      </c>
      <c r="U93" s="33" t="s">
        <v>363</v>
      </c>
      <c r="V93" s="32" t="str">
        <f t="shared" si="8"/>
        <v/>
      </c>
      <c r="W93" s="33" t="str">
        <f t="shared" si="9"/>
        <v/>
      </c>
      <c r="X93" s="33" t="str">
        <f t="shared" si="10"/>
        <v/>
      </c>
      <c r="Y93" s="33" t="str">
        <f t="shared" si="11"/>
        <v/>
      </c>
      <c r="Z93" s="30">
        <f t="shared" si="12"/>
        <v>0</v>
      </c>
      <c r="AA93" s="30">
        <f t="shared" si="13"/>
        <v>0</v>
      </c>
      <c r="AB93" s="30">
        <f t="shared" si="14"/>
        <v>0</v>
      </c>
      <c r="AD93" s="33" t="s">
        <v>364</v>
      </c>
      <c r="AE93" s="32" t="str">
        <f t="shared" si="15"/>
        <v/>
      </c>
      <c r="AF93" s="33" t="str">
        <f t="shared" si="16"/>
        <v/>
      </c>
      <c r="AG93" s="33" t="str">
        <f t="shared" si="17"/>
        <v/>
      </c>
      <c r="AH93" s="33" t="str">
        <f t="shared" si="18"/>
        <v/>
      </c>
      <c r="AI93" s="30">
        <f t="shared" si="19"/>
        <v>0</v>
      </c>
      <c r="AJ93" s="30">
        <f t="shared" si="20"/>
        <v>0</v>
      </c>
      <c r="AK93" s="30">
        <f t="shared" si="21"/>
        <v>0</v>
      </c>
      <c r="AP93" s="8"/>
      <c r="AQ93" s="8"/>
      <c r="AR93" s="8"/>
      <c r="AS93" s="8"/>
    </row>
    <row r="94" spans="1:45" ht="14.25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1"/>
        <v/>
      </c>
      <c r="N94" s="33" t="str">
        <f t="shared" si="2"/>
        <v/>
      </c>
      <c r="O94" s="33" t="str">
        <f t="shared" si="3"/>
        <v/>
      </c>
      <c r="P94" s="34" t="str">
        <f t="shared" si="4"/>
        <v/>
      </c>
      <c r="Q94" s="30">
        <f t="shared" si="5"/>
        <v>0</v>
      </c>
      <c r="R94" s="30">
        <f t="shared" si="6"/>
        <v>0</v>
      </c>
      <c r="S94" s="30">
        <f t="shared" si="7"/>
        <v>0</v>
      </c>
      <c r="U94" s="33" t="s">
        <v>366</v>
      </c>
      <c r="V94" s="32" t="str">
        <f t="shared" si="8"/>
        <v/>
      </c>
      <c r="W94" s="33" t="str">
        <f t="shared" si="9"/>
        <v/>
      </c>
      <c r="X94" s="33" t="str">
        <f t="shared" si="10"/>
        <v/>
      </c>
      <c r="Y94" s="33" t="str">
        <f t="shared" si="11"/>
        <v/>
      </c>
      <c r="Z94" s="30">
        <f t="shared" si="12"/>
        <v>0</v>
      </c>
      <c r="AA94" s="30">
        <f t="shared" si="13"/>
        <v>0</v>
      </c>
      <c r="AB94" s="30">
        <f t="shared" si="14"/>
        <v>0</v>
      </c>
      <c r="AD94" s="33" t="s">
        <v>367</v>
      </c>
      <c r="AE94" s="32" t="str">
        <f t="shared" si="15"/>
        <v/>
      </c>
      <c r="AF94" s="33" t="str">
        <f t="shared" si="16"/>
        <v/>
      </c>
      <c r="AG94" s="33" t="str">
        <f t="shared" si="17"/>
        <v/>
      </c>
      <c r="AH94" s="33" t="str">
        <f t="shared" si="18"/>
        <v/>
      </c>
      <c r="AI94" s="30">
        <f t="shared" si="19"/>
        <v>0</v>
      </c>
      <c r="AJ94" s="30">
        <f t="shared" si="20"/>
        <v>0</v>
      </c>
      <c r="AK94" s="30">
        <f t="shared" si="21"/>
        <v>0</v>
      </c>
      <c r="AP94" s="8"/>
      <c r="AQ94" s="8"/>
      <c r="AR94" s="8"/>
      <c r="AS94" s="8"/>
    </row>
    <row r="95" spans="1:45" ht="14.25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6" t="s">
        <v>368</v>
      </c>
      <c r="M95" s="32" t="str">
        <f t="shared" si="1"/>
        <v/>
      </c>
      <c r="N95" s="33" t="str">
        <f t="shared" si="2"/>
        <v/>
      </c>
      <c r="O95" s="33" t="str">
        <f t="shared" si="3"/>
        <v/>
      </c>
      <c r="P95" s="34" t="str">
        <f t="shared" si="4"/>
        <v/>
      </c>
      <c r="Q95" s="30">
        <f t="shared" si="5"/>
        <v>0</v>
      </c>
      <c r="R95" s="30">
        <f t="shared" si="6"/>
        <v>0</v>
      </c>
      <c r="S95" s="30">
        <f t="shared" si="7"/>
        <v>0</v>
      </c>
      <c r="U95" s="33" t="s">
        <v>369</v>
      </c>
      <c r="V95" s="32" t="str">
        <f t="shared" si="8"/>
        <v/>
      </c>
      <c r="W95" s="33" t="str">
        <f t="shared" si="9"/>
        <v/>
      </c>
      <c r="X95" s="33" t="str">
        <f t="shared" si="10"/>
        <v/>
      </c>
      <c r="Y95" s="33" t="str">
        <f t="shared" si="11"/>
        <v/>
      </c>
      <c r="Z95" s="30">
        <f t="shared" si="12"/>
        <v>0</v>
      </c>
      <c r="AA95" s="30">
        <f t="shared" si="13"/>
        <v>0</v>
      </c>
      <c r="AB95" s="30">
        <f t="shared" si="14"/>
        <v>0</v>
      </c>
      <c r="AD95" s="33" t="s">
        <v>370</v>
      </c>
      <c r="AE95" s="32" t="str">
        <f t="shared" si="15"/>
        <v/>
      </c>
      <c r="AF95" s="33" t="str">
        <f t="shared" si="16"/>
        <v/>
      </c>
      <c r="AG95" s="33" t="str">
        <f t="shared" si="17"/>
        <v/>
      </c>
      <c r="AH95" s="33" t="str">
        <f t="shared" si="18"/>
        <v/>
      </c>
      <c r="AI95" s="30">
        <f t="shared" si="19"/>
        <v>0</v>
      </c>
      <c r="AJ95" s="30">
        <f t="shared" si="20"/>
        <v>0</v>
      </c>
      <c r="AK95" s="30">
        <f t="shared" si="21"/>
        <v>0</v>
      </c>
      <c r="AP95" s="8"/>
      <c r="AQ95" s="8"/>
      <c r="AR95" s="8"/>
      <c r="AS95" s="8"/>
    </row>
    <row r="96" spans="1:45" ht="14.25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1"/>
        <v/>
      </c>
      <c r="N96" s="33" t="str">
        <f t="shared" si="2"/>
        <v/>
      </c>
      <c r="O96" s="33" t="str">
        <f t="shared" si="3"/>
        <v/>
      </c>
      <c r="P96" s="34" t="str">
        <f t="shared" si="4"/>
        <v/>
      </c>
      <c r="Q96" s="30">
        <f t="shared" si="5"/>
        <v>0</v>
      </c>
      <c r="R96" s="30">
        <f t="shared" si="6"/>
        <v>0</v>
      </c>
      <c r="S96" s="30">
        <f t="shared" si="7"/>
        <v>0</v>
      </c>
      <c r="U96" s="33" t="s">
        <v>372</v>
      </c>
      <c r="V96" s="32" t="str">
        <f t="shared" si="8"/>
        <v/>
      </c>
      <c r="W96" s="33" t="str">
        <f t="shared" si="9"/>
        <v/>
      </c>
      <c r="X96" s="33" t="str">
        <f t="shared" si="10"/>
        <v/>
      </c>
      <c r="Y96" s="33" t="str">
        <f t="shared" si="11"/>
        <v/>
      </c>
      <c r="Z96" s="30">
        <f t="shared" si="12"/>
        <v>0</v>
      </c>
      <c r="AA96" s="30">
        <f t="shared" si="13"/>
        <v>0</v>
      </c>
      <c r="AB96" s="30">
        <f t="shared" si="14"/>
        <v>0</v>
      </c>
      <c r="AD96" s="33" t="s">
        <v>373</v>
      </c>
      <c r="AE96" s="32" t="str">
        <f t="shared" si="15"/>
        <v/>
      </c>
      <c r="AF96" s="33" t="str">
        <f t="shared" si="16"/>
        <v/>
      </c>
      <c r="AG96" s="33" t="str">
        <f t="shared" si="17"/>
        <v/>
      </c>
      <c r="AH96" s="33" t="str">
        <f t="shared" si="18"/>
        <v/>
      </c>
      <c r="AI96" s="30">
        <f t="shared" si="19"/>
        <v>0</v>
      </c>
      <c r="AJ96" s="30">
        <f t="shared" si="20"/>
        <v>0</v>
      </c>
      <c r="AK96" s="30">
        <f t="shared" si="21"/>
        <v>0</v>
      </c>
      <c r="AP96" s="8"/>
      <c r="AQ96" s="8"/>
      <c r="AR96" s="8"/>
      <c r="AS96" s="8"/>
    </row>
    <row r="97" spans="1:45" ht="14.25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6" t="s">
        <v>374</v>
      </c>
      <c r="M97" s="32" t="str">
        <f t="shared" si="1"/>
        <v/>
      </c>
      <c r="N97" s="33" t="str">
        <f t="shared" si="2"/>
        <v/>
      </c>
      <c r="O97" s="33" t="str">
        <f t="shared" si="3"/>
        <v/>
      </c>
      <c r="P97" s="34" t="str">
        <f t="shared" si="4"/>
        <v/>
      </c>
      <c r="Q97" s="30">
        <f t="shared" si="5"/>
        <v>0</v>
      </c>
      <c r="R97" s="30">
        <f t="shared" si="6"/>
        <v>0</v>
      </c>
      <c r="S97" s="30">
        <f t="shared" si="7"/>
        <v>0</v>
      </c>
      <c r="U97" s="33" t="s">
        <v>375</v>
      </c>
      <c r="V97" s="32" t="str">
        <f t="shared" si="8"/>
        <v/>
      </c>
      <c r="W97" s="33" t="str">
        <f t="shared" si="9"/>
        <v/>
      </c>
      <c r="X97" s="33" t="str">
        <f t="shared" si="10"/>
        <v/>
      </c>
      <c r="Y97" s="33" t="str">
        <f t="shared" si="11"/>
        <v/>
      </c>
      <c r="Z97" s="30">
        <f t="shared" si="12"/>
        <v>0</v>
      </c>
      <c r="AA97" s="30">
        <f t="shared" si="13"/>
        <v>0</v>
      </c>
      <c r="AB97" s="30">
        <f t="shared" si="14"/>
        <v>0</v>
      </c>
      <c r="AD97" s="33" t="s">
        <v>376</v>
      </c>
      <c r="AE97" s="32" t="str">
        <f t="shared" si="15"/>
        <v/>
      </c>
      <c r="AF97" s="33" t="str">
        <f t="shared" si="16"/>
        <v/>
      </c>
      <c r="AG97" s="33" t="str">
        <f t="shared" si="17"/>
        <v/>
      </c>
      <c r="AH97" s="33" t="str">
        <f t="shared" si="18"/>
        <v/>
      </c>
      <c r="AI97" s="30">
        <f t="shared" si="19"/>
        <v>0</v>
      </c>
      <c r="AJ97" s="30">
        <f t="shared" si="20"/>
        <v>0</v>
      </c>
      <c r="AK97" s="30">
        <f t="shared" si="21"/>
        <v>0</v>
      </c>
      <c r="AP97" s="8"/>
      <c r="AQ97" s="8"/>
      <c r="AR97" s="8"/>
      <c r="AS97" s="8"/>
    </row>
    <row r="98" spans="1:45" ht="14.25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1"/>
        <v/>
      </c>
      <c r="N98" s="33" t="str">
        <f t="shared" si="2"/>
        <v/>
      </c>
      <c r="O98" s="33" t="str">
        <f t="shared" si="3"/>
        <v/>
      </c>
      <c r="P98" s="34" t="str">
        <f t="shared" si="4"/>
        <v/>
      </c>
      <c r="Q98" s="30">
        <f t="shared" si="5"/>
        <v>0</v>
      </c>
      <c r="R98" s="30">
        <f t="shared" si="6"/>
        <v>0</v>
      </c>
      <c r="S98" s="30">
        <f t="shared" si="7"/>
        <v>0</v>
      </c>
      <c r="U98" s="33" t="s">
        <v>378</v>
      </c>
      <c r="V98" s="32" t="str">
        <f t="shared" si="8"/>
        <v/>
      </c>
      <c r="W98" s="33" t="str">
        <f t="shared" si="9"/>
        <v/>
      </c>
      <c r="X98" s="33" t="str">
        <f t="shared" si="10"/>
        <v/>
      </c>
      <c r="Y98" s="33" t="str">
        <f t="shared" si="11"/>
        <v/>
      </c>
      <c r="Z98" s="30">
        <f t="shared" si="12"/>
        <v>0</v>
      </c>
      <c r="AA98" s="30">
        <f t="shared" si="13"/>
        <v>0</v>
      </c>
      <c r="AB98" s="30">
        <f t="shared" si="14"/>
        <v>0</v>
      </c>
      <c r="AD98" s="33" t="s">
        <v>379</v>
      </c>
      <c r="AE98" s="32" t="str">
        <f t="shared" si="15"/>
        <v/>
      </c>
      <c r="AF98" s="33" t="str">
        <f t="shared" si="16"/>
        <v/>
      </c>
      <c r="AG98" s="33" t="str">
        <f t="shared" si="17"/>
        <v/>
      </c>
      <c r="AH98" s="33" t="str">
        <f t="shared" si="18"/>
        <v/>
      </c>
      <c r="AI98" s="30">
        <f t="shared" si="19"/>
        <v>0</v>
      </c>
      <c r="AJ98" s="30">
        <f t="shared" si="20"/>
        <v>0</v>
      </c>
      <c r="AK98" s="30">
        <f t="shared" si="21"/>
        <v>0</v>
      </c>
      <c r="AP98" s="8"/>
      <c r="AQ98" s="8"/>
      <c r="AR98" s="8"/>
      <c r="AS98" s="8"/>
    </row>
    <row r="99" spans="1:45" ht="14.25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6" t="s">
        <v>380</v>
      </c>
      <c r="M99" s="32" t="str">
        <f t="shared" si="1"/>
        <v/>
      </c>
      <c r="N99" s="33" t="str">
        <f t="shared" si="2"/>
        <v/>
      </c>
      <c r="O99" s="33" t="str">
        <f t="shared" si="3"/>
        <v/>
      </c>
      <c r="P99" s="34" t="str">
        <f t="shared" si="4"/>
        <v/>
      </c>
      <c r="Q99" s="30">
        <f t="shared" si="5"/>
        <v>0</v>
      </c>
      <c r="R99" s="30">
        <f t="shared" si="6"/>
        <v>0</v>
      </c>
      <c r="S99" s="30">
        <f t="shared" si="7"/>
        <v>0</v>
      </c>
      <c r="U99" s="33" t="s">
        <v>381</v>
      </c>
      <c r="V99" s="32" t="str">
        <f t="shared" si="8"/>
        <v/>
      </c>
      <c r="W99" s="33" t="str">
        <f t="shared" si="9"/>
        <v/>
      </c>
      <c r="X99" s="33" t="str">
        <f t="shared" si="10"/>
        <v/>
      </c>
      <c r="Y99" s="33" t="str">
        <f t="shared" si="11"/>
        <v/>
      </c>
      <c r="Z99" s="30">
        <f t="shared" si="12"/>
        <v>0</v>
      </c>
      <c r="AA99" s="30">
        <f t="shared" si="13"/>
        <v>0</v>
      </c>
      <c r="AB99" s="30">
        <f t="shared" si="14"/>
        <v>0</v>
      </c>
      <c r="AD99" s="33" t="s">
        <v>382</v>
      </c>
      <c r="AE99" s="32" t="str">
        <f t="shared" si="15"/>
        <v/>
      </c>
      <c r="AF99" s="33" t="str">
        <f t="shared" si="16"/>
        <v/>
      </c>
      <c r="AG99" s="33" t="str">
        <f t="shared" si="17"/>
        <v/>
      </c>
      <c r="AH99" s="33" t="str">
        <f t="shared" si="18"/>
        <v/>
      </c>
      <c r="AI99" s="30">
        <f t="shared" si="19"/>
        <v>0</v>
      </c>
      <c r="AJ99" s="30">
        <f t="shared" si="20"/>
        <v>0</v>
      </c>
      <c r="AK99" s="30">
        <f t="shared" si="21"/>
        <v>0</v>
      </c>
      <c r="AP99" s="8"/>
      <c r="AQ99" s="8"/>
      <c r="AR99" s="8"/>
      <c r="AS99" s="8"/>
    </row>
    <row r="100" spans="1:45" ht="14.25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1"/>
        <v/>
      </c>
      <c r="N100" s="33" t="str">
        <f t="shared" si="2"/>
        <v/>
      </c>
      <c r="O100" s="33" t="str">
        <f t="shared" si="3"/>
        <v/>
      </c>
      <c r="P100" s="34" t="str">
        <f t="shared" si="4"/>
        <v/>
      </c>
      <c r="Q100" s="30">
        <f t="shared" si="5"/>
        <v>0</v>
      </c>
      <c r="R100" s="30">
        <f t="shared" si="6"/>
        <v>0</v>
      </c>
      <c r="S100" s="30">
        <f t="shared" si="7"/>
        <v>0</v>
      </c>
      <c r="U100" s="33" t="s">
        <v>384</v>
      </c>
      <c r="V100" s="32" t="str">
        <f t="shared" si="8"/>
        <v/>
      </c>
      <c r="W100" s="33" t="str">
        <f t="shared" si="9"/>
        <v/>
      </c>
      <c r="X100" s="33" t="str">
        <f t="shared" si="10"/>
        <v/>
      </c>
      <c r="Y100" s="33" t="str">
        <f t="shared" si="11"/>
        <v/>
      </c>
      <c r="Z100" s="30">
        <f t="shared" si="12"/>
        <v>0</v>
      </c>
      <c r="AA100" s="30">
        <f t="shared" si="13"/>
        <v>0</v>
      </c>
      <c r="AB100" s="30">
        <f t="shared" si="14"/>
        <v>0</v>
      </c>
      <c r="AD100" s="33" t="s">
        <v>385</v>
      </c>
      <c r="AE100" s="32" t="str">
        <f t="shared" si="15"/>
        <v/>
      </c>
      <c r="AF100" s="33" t="str">
        <f t="shared" si="16"/>
        <v/>
      </c>
      <c r="AG100" s="33" t="str">
        <f t="shared" si="17"/>
        <v/>
      </c>
      <c r="AH100" s="33" t="str">
        <f t="shared" si="18"/>
        <v/>
      </c>
      <c r="AI100" s="30">
        <f t="shared" si="19"/>
        <v>0</v>
      </c>
      <c r="AJ100" s="30">
        <f t="shared" si="20"/>
        <v>0</v>
      </c>
      <c r="AK100" s="30">
        <f t="shared" si="21"/>
        <v>0</v>
      </c>
      <c r="AP100" s="8"/>
      <c r="AQ100" s="8"/>
      <c r="AR100" s="8"/>
      <c r="AS100" s="8"/>
    </row>
    <row r="101" spans="1:45" ht="14.25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6" t="s">
        <v>386</v>
      </c>
      <c r="M101" s="32" t="str">
        <f t="shared" si="1"/>
        <v/>
      </c>
      <c r="N101" s="33" t="str">
        <f t="shared" si="2"/>
        <v/>
      </c>
      <c r="O101" s="33" t="str">
        <f t="shared" si="3"/>
        <v/>
      </c>
      <c r="P101" s="34" t="str">
        <f t="shared" si="4"/>
        <v/>
      </c>
      <c r="Q101" s="30">
        <f t="shared" si="5"/>
        <v>0</v>
      </c>
      <c r="R101" s="30">
        <f t="shared" si="6"/>
        <v>0</v>
      </c>
      <c r="S101" s="30">
        <f t="shared" si="7"/>
        <v>0</v>
      </c>
      <c r="U101" s="33" t="s">
        <v>387</v>
      </c>
      <c r="V101" s="32" t="str">
        <f t="shared" si="8"/>
        <v/>
      </c>
      <c r="W101" s="33" t="str">
        <f t="shared" si="9"/>
        <v/>
      </c>
      <c r="X101" s="33" t="str">
        <f t="shared" si="10"/>
        <v/>
      </c>
      <c r="Y101" s="33" t="str">
        <f t="shared" si="11"/>
        <v/>
      </c>
      <c r="Z101" s="30">
        <f t="shared" si="12"/>
        <v>0</v>
      </c>
      <c r="AA101" s="30">
        <f t="shared" si="13"/>
        <v>0</v>
      </c>
      <c r="AB101" s="30">
        <f t="shared" si="14"/>
        <v>0</v>
      </c>
      <c r="AD101" s="33" t="s">
        <v>388</v>
      </c>
      <c r="AE101" s="32" t="str">
        <f t="shared" si="15"/>
        <v/>
      </c>
      <c r="AF101" s="33" t="str">
        <f t="shared" si="16"/>
        <v/>
      </c>
      <c r="AG101" s="33" t="str">
        <f t="shared" si="17"/>
        <v/>
      </c>
      <c r="AH101" s="33" t="str">
        <f t="shared" si="18"/>
        <v/>
      </c>
      <c r="AI101" s="30">
        <f t="shared" si="19"/>
        <v>0</v>
      </c>
      <c r="AJ101" s="30">
        <f t="shared" si="20"/>
        <v>0</v>
      </c>
      <c r="AK101" s="30">
        <f t="shared" si="21"/>
        <v>0</v>
      </c>
      <c r="AP101" s="8"/>
      <c r="AQ101" s="8"/>
      <c r="AR101" s="8"/>
      <c r="AS101" s="8"/>
    </row>
    <row r="102" spans="1:45" ht="14.25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1"/>
        <v/>
      </c>
      <c r="N102" s="33" t="str">
        <f t="shared" si="2"/>
        <v/>
      </c>
      <c r="O102" s="33" t="str">
        <f t="shared" si="3"/>
        <v/>
      </c>
      <c r="P102" s="34" t="str">
        <f t="shared" si="4"/>
        <v/>
      </c>
      <c r="Q102" s="30">
        <f t="shared" si="5"/>
        <v>0</v>
      </c>
      <c r="R102" s="30">
        <f t="shared" si="6"/>
        <v>0</v>
      </c>
      <c r="S102" s="30">
        <f t="shared" si="7"/>
        <v>0</v>
      </c>
      <c r="U102" s="33" t="s">
        <v>390</v>
      </c>
      <c r="V102" s="32" t="str">
        <f t="shared" si="8"/>
        <v/>
      </c>
      <c r="W102" s="33" t="str">
        <f t="shared" si="9"/>
        <v/>
      </c>
      <c r="X102" s="33" t="str">
        <f t="shared" si="10"/>
        <v/>
      </c>
      <c r="Y102" s="33" t="str">
        <f t="shared" si="11"/>
        <v/>
      </c>
      <c r="Z102" s="30">
        <f t="shared" si="12"/>
        <v>0</v>
      </c>
      <c r="AA102" s="30">
        <f t="shared" si="13"/>
        <v>0</v>
      </c>
      <c r="AB102" s="30">
        <f t="shared" si="14"/>
        <v>0</v>
      </c>
      <c r="AD102" s="33" t="s">
        <v>391</v>
      </c>
      <c r="AE102" s="32" t="str">
        <f t="shared" si="15"/>
        <v/>
      </c>
      <c r="AF102" s="33" t="str">
        <f t="shared" si="16"/>
        <v/>
      </c>
      <c r="AG102" s="33" t="str">
        <f t="shared" si="17"/>
        <v/>
      </c>
      <c r="AH102" s="33" t="str">
        <f t="shared" si="18"/>
        <v/>
      </c>
      <c r="AI102" s="30">
        <f t="shared" si="19"/>
        <v>0</v>
      </c>
      <c r="AJ102" s="30">
        <f t="shared" si="20"/>
        <v>0</v>
      </c>
      <c r="AK102" s="30">
        <f t="shared" si="21"/>
        <v>0</v>
      </c>
      <c r="AP102" s="8"/>
      <c r="AQ102" s="8"/>
      <c r="AR102" s="8"/>
      <c r="AS102" s="8"/>
    </row>
    <row r="103" spans="1:45" ht="14.25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6" t="s">
        <v>392</v>
      </c>
      <c r="M103" s="32" t="str">
        <f t="shared" si="1"/>
        <v/>
      </c>
      <c r="N103" s="33" t="str">
        <f t="shared" si="2"/>
        <v/>
      </c>
      <c r="O103" s="33" t="str">
        <f t="shared" si="3"/>
        <v/>
      </c>
      <c r="P103" s="34" t="str">
        <f t="shared" si="4"/>
        <v/>
      </c>
      <c r="Q103" s="30">
        <f t="shared" si="5"/>
        <v>0</v>
      </c>
      <c r="R103" s="30">
        <f t="shared" si="6"/>
        <v>0</v>
      </c>
      <c r="S103" s="30">
        <f t="shared" si="7"/>
        <v>0</v>
      </c>
      <c r="U103" s="33" t="s">
        <v>393</v>
      </c>
      <c r="V103" s="32" t="str">
        <f t="shared" si="8"/>
        <v/>
      </c>
      <c r="W103" s="33" t="str">
        <f t="shared" si="9"/>
        <v/>
      </c>
      <c r="X103" s="33" t="str">
        <f t="shared" si="10"/>
        <v/>
      </c>
      <c r="Y103" s="33" t="str">
        <f t="shared" si="11"/>
        <v/>
      </c>
      <c r="Z103" s="30">
        <f t="shared" si="12"/>
        <v>0</v>
      </c>
      <c r="AA103" s="30">
        <f t="shared" si="13"/>
        <v>0</v>
      </c>
      <c r="AB103" s="30">
        <f t="shared" si="14"/>
        <v>0</v>
      </c>
      <c r="AD103" s="33" t="s">
        <v>394</v>
      </c>
      <c r="AE103" s="32" t="str">
        <f t="shared" si="15"/>
        <v/>
      </c>
      <c r="AF103" s="33" t="str">
        <f t="shared" si="16"/>
        <v/>
      </c>
      <c r="AG103" s="33" t="str">
        <f t="shared" si="17"/>
        <v/>
      </c>
      <c r="AH103" s="33" t="str">
        <f t="shared" si="18"/>
        <v/>
      </c>
      <c r="AI103" s="30">
        <f t="shared" si="19"/>
        <v>0</v>
      </c>
      <c r="AJ103" s="30">
        <f t="shared" si="20"/>
        <v>0</v>
      </c>
      <c r="AK103" s="30">
        <f t="shared" si="21"/>
        <v>0</v>
      </c>
      <c r="AP103" s="8"/>
      <c r="AQ103" s="8"/>
      <c r="AR103" s="8"/>
      <c r="AS103" s="8"/>
    </row>
    <row r="104" spans="1:45" ht="14.25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1"/>
        <v/>
      </c>
      <c r="N104" s="33" t="str">
        <f t="shared" si="2"/>
        <v/>
      </c>
      <c r="O104" s="33" t="str">
        <f t="shared" si="3"/>
        <v/>
      </c>
      <c r="P104" s="34" t="str">
        <f t="shared" si="4"/>
        <v/>
      </c>
      <c r="Q104" s="30">
        <f t="shared" si="5"/>
        <v>0</v>
      </c>
      <c r="R104" s="30">
        <f t="shared" si="6"/>
        <v>0</v>
      </c>
      <c r="S104" s="30">
        <f t="shared" si="7"/>
        <v>0</v>
      </c>
      <c r="U104" s="33" t="s">
        <v>396</v>
      </c>
      <c r="V104" s="32" t="str">
        <f t="shared" si="8"/>
        <v/>
      </c>
      <c r="W104" s="33" t="str">
        <f t="shared" si="9"/>
        <v/>
      </c>
      <c r="X104" s="33" t="str">
        <f t="shared" si="10"/>
        <v/>
      </c>
      <c r="Y104" s="33" t="str">
        <f t="shared" si="11"/>
        <v/>
      </c>
      <c r="Z104" s="30">
        <f t="shared" si="12"/>
        <v>0</v>
      </c>
      <c r="AA104" s="30">
        <f t="shared" si="13"/>
        <v>0</v>
      </c>
      <c r="AB104" s="30">
        <f t="shared" si="14"/>
        <v>0</v>
      </c>
      <c r="AD104" s="33" t="s">
        <v>397</v>
      </c>
      <c r="AE104" s="32" t="str">
        <f t="shared" si="15"/>
        <v/>
      </c>
      <c r="AF104" s="33" t="str">
        <f t="shared" si="16"/>
        <v/>
      </c>
      <c r="AG104" s="33" t="str">
        <f t="shared" si="17"/>
        <v/>
      </c>
      <c r="AH104" s="33" t="str">
        <f t="shared" si="18"/>
        <v/>
      </c>
      <c r="AI104" s="30">
        <f t="shared" si="19"/>
        <v>0</v>
      </c>
      <c r="AJ104" s="30">
        <f t="shared" si="20"/>
        <v>0</v>
      </c>
      <c r="AK104" s="30">
        <f t="shared" si="21"/>
        <v>0</v>
      </c>
      <c r="AP104" s="8"/>
      <c r="AQ104" s="8"/>
      <c r="AR104" s="8"/>
      <c r="AS104" s="8"/>
    </row>
    <row r="105" spans="1:45" ht="14.25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6" t="s">
        <v>398</v>
      </c>
      <c r="M105" s="32" t="str">
        <f t="shared" si="1"/>
        <v/>
      </c>
      <c r="N105" s="33" t="str">
        <f t="shared" si="2"/>
        <v/>
      </c>
      <c r="O105" s="33" t="str">
        <f t="shared" si="3"/>
        <v/>
      </c>
      <c r="P105" s="34" t="str">
        <f t="shared" si="4"/>
        <v/>
      </c>
      <c r="Q105" s="30">
        <f t="shared" si="5"/>
        <v>0</v>
      </c>
      <c r="R105" s="30">
        <f t="shared" si="6"/>
        <v>0</v>
      </c>
      <c r="S105" s="30">
        <f t="shared" si="7"/>
        <v>0</v>
      </c>
      <c r="U105" s="33" t="s">
        <v>399</v>
      </c>
      <c r="V105" s="32" t="str">
        <f t="shared" si="8"/>
        <v/>
      </c>
      <c r="W105" s="33" t="str">
        <f t="shared" si="9"/>
        <v/>
      </c>
      <c r="X105" s="33" t="str">
        <f t="shared" si="10"/>
        <v/>
      </c>
      <c r="Y105" s="33" t="str">
        <f t="shared" si="11"/>
        <v/>
      </c>
      <c r="Z105" s="30">
        <f t="shared" si="12"/>
        <v>0</v>
      </c>
      <c r="AA105" s="30">
        <f t="shared" si="13"/>
        <v>0</v>
      </c>
      <c r="AB105" s="30">
        <f t="shared" si="14"/>
        <v>0</v>
      </c>
      <c r="AD105" s="33" t="s">
        <v>400</v>
      </c>
      <c r="AE105" s="32" t="str">
        <f t="shared" si="15"/>
        <v/>
      </c>
      <c r="AF105" s="33" t="str">
        <f t="shared" si="16"/>
        <v/>
      </c>
      <c r="AG105" s="33" t="str">
        <f t="shared" si="17"/>
        <v/>
      </c>
      <c r="AH105" s="33" t="str">
        <f t="shared" si="18"/>
        <v/>
      </c>
      <c r="AI105" s="30">
        <f t="shared" si="19"/>
        <v>0</v>
      </c>
      <c r="AJ105" s="30">
        <f t="shared" si="20"/>
        <v>0</v>
      </c>
      <c r="AK105" s="30">
        <f t="shared" si="21"/>
        <v>0</v>
      </c>
      <c r="AP105" s="8"/>
      <c r="AQ105" s="8"/>
      <c r="AR105" s="8"/>
      <c r="AS105" s="8"/>
    </row>
    <row r="106" spans="1:45" ht="14.25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1"/>
        <v/>
      </c>
      <c r="N106" s="33" t="str">
        <f t="shared" si="2"/>
        <v/>
      </c>
      <c r="O106" s="33" t="str">
        <f t="shared" si="3"/>
        <v/>
      </c>
      <c r="P106" s="34" t="str">
        <f t="shared" si="4"/>
        <v/>
      </c>
      <c r="Q106" s="30">
        <f t="shared" si="5"/>
        <v>0</v>
      </c>
      <c r="R106" s="30">
        <f t="shared" si="6"/>
        <v>0</v>
      </c>
      <c r="S106" s="30">
        <f t="shared" si="7"/>
        <v>0</v>
      </c>
      <c r="U106" s="33" t="s">
        <v>402</v>
      </c>
      <c r="V106" s="32" t="str">
        <f t="shared" si="8"/>
        <v/>
      </c>
      <c r="W106" s="33" t="str">
        <f t="shared" si="9"/>
        <v/>
      </c>
      <c r="X106" s="33" t="str">
        <f t="shared" si="10"/>
        <v/>
      </c>
      <c r="Y106" s="33" t="str">
        <f t="shared" si="11"/>
        <v/>
      </c>
      <c r="Z106" s="30">
        <f t="shared" si="12"/>
        <v>0</v>
      </c>
      <c r="AA106" s="30">
        <f t="shared" si="13"/>
        <v>0</v>
      </c>
      <c r="AB106" s="30">
        <f t="shared" si="14"/>
        <v>0</v>
      </c>
      <c r="AD106" s="33" t="s">
        <v>403</v>
      </c>
      <c r="AE106" s="32" t="str">
        <f t="shared" si="15"/>
        <v/>
      </c>
      <c r="AF106" s="33" t="str">
        <f t="shared" si="16"/>
        <v/>
      </c>
      <c r="AG106" s="33" t="str">
        <f t="shared" si="17"/>
        <v/>
      </c>
      <c r="AH106" s="33" t="str">
        <f t="shared" si="18"/>
        <v/>
      </c>
      <c r="AI106" s="30">
        <f t="shared" si="19"/>
        <v>0</v>
      </c>
      <c r="AJ106" s="30">
        <f t="shared" si="20"/>
        <v>0</v>
      </c>
      <c r="AK106" s="30">
        <f t="shared" si="21"/>
        <v>0</v>
      </c>
      <c r="AP106" s="8"/>
      <c r="AQ106" s="8"/>
      <c r="AR106" s="8"/>
      <c r="AS106" s="8"/>
    </row>
    <row r="107" spans="1:45" ht="14.25" customHeight="1" x14ac:dyDescent="0.25">
      <c r="A107" s="66" t="s">
        <v>404</v>
      </c>
      <c r="B107" s="67"/>
      <c r="C107" s="67"/>
      <c r="D107" s="82">
        <v>44255</v>
      </c>
      <c r="E107" s="67"/>
      <c r="F107" s="67"/>
      <c r="G107" s="67"/>
      <c r="H107" s="70">
        <f t="shared" ref="H107:I107" si="29">SUM(H10:H106)</f>
        <v>0</v>
      </c>
      <c r="I107" s="70">
        <f t="shared" si="29"/>
        <v>0</v>
      </c>
      <c r="J107" s="71">
        <f>J106</f>
        <v>0</v>
      </c>
      <c r="K107" s="1"/>
      <c r="L107" s="66" t="s">
        <v>405</v>
      </c>
      <c r="M107" s="67"/>
      <c r="N107" s="67"/>
      <c r="O107" s="67"/>
      <c r="P107" s="67"/>
      <c r="Q107" s="70">
        <f t="shared" ref="Q107:R107" si="30">SUM(Q10:Q106)</f>
        <v>0</v>
      </c>
      <c r="R107" s="70">
        <f t="shared" si="30"/>
        <v>0</v>
      </c>
      <c r="S107" s="71">
        <f>S106</f>
        <v>0</v>
      </c>
      <c r="U107" s="72" t="s">
        <v>406</v>
      </c>
      <c r="V107" s="72"/>
      <c r="W107" s="72"/>
      <c r="X107" s="72"/>
      <c r="Y107" s="72"/>
      <c r="Z107" s="71">
        <f t="shared" ref="Z107:AA107" si="31">SUM(Z10:Z106)</f>
        <v>0</v>
      </c>
      <c r="AA107" s="71">
        <f t="shared" si="31"/>
        <v>0</v>
      </c>
      <c r="AB107" s="71">
        <f>AB106</f>
        <v>0</v>
      </c>
      <c r="AD107" s="305" t="s">
        <v>407</v>
      </c>
      <c r="AE107" s="292"/>
      <c r="AF107" s="292"/>
      <c r="AG107" s="293"/>
      <c r="AH107" s="72" t="str">
        <f t="shared" si="18"/>
        <v/>
      </c>
      <c r="AI107" s="71">
        <f t="shared" ref="AI107:AJ107" si="32">SUM(AI10:AI106)</f>
        <v>0</v>
      </c>
      <c r="AJ107" s="71">
        <f t="shared" si="32"/>
        <v>0</v>
      </c>
      <c r="AK107" s="71">
        <f>AK106</f>
        <v>0</v>
      </c>
      <c r="AP107" s="8"/>
      <c r="AQ107" s="8"/>
      <c r="AR107" s="8"/>
      <c r="AS107" s="8"/>
    </row>
    <row r="108" spans="1:45" ht="14.25" customHeight="1" x14ac:dyDescent="0.25">
      <c r="D108" s="5"/>
      <c r="G108" s="1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P108" s="8"/>
      <c r="AQ108" s="8"/>
      <c r="AR108" s="8"/>
      <c r="AS108" s="8"/>
    </row>
    <row r="109" spans="1:45" ht="14.25" customHeight="1" x14ac:dyDescent="0.25">
      <c r="A109" s="83" t="s">
        <v>408</v>
      </c>
      <c r="B109" s="80"/>
      <c r="D109" s="79"/>
      <c r="E109" s="77"/>
      <c r="F109" s="76"/>
      <c r="G109" s="1"/>
      <c r="H109" s="4"/>
      <c r="I109" s="4"/>
      <c r="J109" s="4"/>
      <c r="K109" s="1"/>
      <c r="M109" s="5"/>
      <c r="P109" s="1"/>
      <c r="Q109" s="4"/>
      <c r="R109" s="4"/>
      <c r="S109" s="4"/>
      <c r="Z109" s="4"/>
      <c r="AA109" s="4"/>
      <c r="AB109" s="4"/>
      <c r="AP109" s="8"/>
      <c r="AQ109" s="8"/>
      <c r="AR109" s="8"/>
      <c r="AS109" s="8"/>
    </row>
    <row r="110" spans="1:45" ht="14.25" customHeight="1" x14ac:dyDescent="0.25">
      <c r="A110" s="83" t="s">
        <v>409</v>
      </c>
      <c r="B110" s="80"/>
      <c r="D110" s="79"/>
      <c r="E110" s="75">
        <f>J107</f>
        <v>0</v>
      </c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  <c r="AP110" s="8"/>
      <c r="AQ110" s="8"/>
      <c r="AR110" s="8"/>
      <c r="AS110" s="8"/>
    </row>
    <row r="111" spans="1:45" ht="14.25" customHeight="1" x14ac:dyDescent="0.25">
      <c r="A111" s="79" t="s">
        <v>410</v>
      </c>
      <c r="B111" s="80"/>
      <c r="D111" s="84"/>
      <c r="E111" s="75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  <c r="AP111" s="8"/>
      <c r="AQ111" s="8"/>
      <c r="AR111" s="8"/>
      <c r="AS111" s="8"/>
    </row>
    <row r="112" spans="1:45" ht="14.25" customHeight="1" x14ac:dyDescent="0.25">
      <c r="A112" s="79" t="s">
        <v>411</v>
      </c>
      <c r="B112" s="80"/>
      <c r="D112" s="84" t="str">
        <f>P106</f>
        <v/>
      </c>
      <c r="E112" s="75">
        <f>S107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  <c r="AP112" s="8"/>
      <c r="AQ112" s="8"/>
      <c r="AR112" s="8"/>
      <c r="AS112" s="8"/>
    </row>
    <row r="113" spans="1:45" ht="14.25" customHeight="1" x14ac:dyDescent="0.25">
      <c r="A113" s="79" t="s">
        <v>412</v>
      </c>
      <c r="B113" s="80"/>
      <c r="D113" s="84" t="str">
        <f>X106</f>
        <v/>
      </c>
      <c r="E113" s="75">
        <f>AB107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  <c r="AP113" s="8"/>
      <c r="AQ113" s="8"/>
      <c r="AR113" s="8"/>
      <c r="AS113" s="8"/>
    </row>
    <row r="114" spans="1:45" ht="14.25" customHeight="1" x14ac:dyDescent="0.25">
      <c r="A114" s="79"/>
      <c r="B114" s="77" t="s">
        <v>413</v>
      </c>
      <c r="D114" s="79"/>
      <c r="E114" s="78">
        <f>E110-E112-E113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  <c r="AP114" s="8"/>
      <c r="AQ114" s="8"/>
      <c r="AR114" s="8"/>
      <c r="AS114" s="8"/>
    </row>
    <row r="115" spans="1:45" ht="14.25" customHeight="1" x14ac:dyDescent="0.25">
      <c r="A115" s="79"/>
      <c r="B115" s="80"/>
      <c r="D115" s="79"/>
      <c r="E115" s="77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  <c r="AP115" s="8"/>
      <c r="AQ115" s="8"/>
      <c r="AR115" s="8"/>
      <c r="AS115" s="8"/>
    </row>
    <row r="116" spans="1:45" ht="14.25" customHeight="1" x14ac:dyDescent="0.25">
      <c r="A116" s="79"/>
      <c r="B116" s="77" t="s">
        <v>229</v>
      </c>
      <c r="D116" s="79"/>
      <c r="E116" s="77"/>
      <c r="F116" s="76" t="s">
        <v>414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  <c r="AP116" s="8"/>
      <c r="AQ116" s="8"/>
      <c r="AR116" s="8"/>
      <c r="AS116" s="8"/>
    </row>
    <row r="117" spans="1:45" ht="14.25" customHeight="1" x14ac:dyDescent="0.25">
      <c r="A117" s="79"/>
      <c r="B117" s="77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  <c r="AP117" s="8"/>
      <c r="AQ117" s="8"/>
      <c r="AR117" s="8"/>
      <c r="AS117" s="8"/>
    </row>
    <row r="118" spans="1:45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  <c r="AP118" s="8"/>
      <c r="AQ118" s="8"/>
      <c r="AR118" s="8"/>
      <c r="AS118" s="8"/>
    </row>
    <row r="119" spans="1:45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  <c r="AP119" s="8"/>
      <c r="AQ119" s="8"/>
      <c r="AR119" s="8"/>
      <c r="AS119" s="8"/>
    </row>
    <row r="120" spans="1:45" ht="14.25" customHeight="1" x14ac:dyDescent="0.25">
      <c r="A120" s="79"/>
      <c r="B120" s="77" t="s">
        <v>233</v>
      </c>
      <c r="D120" s="79"/>
      <c r="E120" s="77"/>
      <c r="F120" s="76" t="s">
        <v>415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  <c r="AP120" s="8"/>
      <c r="AQ120" s="8"/>
      <c r="AR120" s="8"/>
      <c r="AS120" s="8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  <c r="AP121" s="8"/>
      <c r="AQ121" s="8"/>
      <c r="AR121" s="8"/>
      <c r="AS121" s="8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  <c r="AP122" s="8"/>
      <c r="AQ122" s="8"/>
      <c r="AR122" s="8"/>
      <c r="AS122" s="8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  <c r="AP123" s="8"/>
      <c r="AQ123" s="8"/>
      <c r="AR123" s="8"/>
      <c r="AS123" s="8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  <c r="AP124" s="8"/>
      <c r="AQ124" s="8"/>
      <c r="AR124" s="8"/>
      <c r="AS124" s="8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  <c r="AP125" s="8"/>
      <c r="AQ125" s="8"/>
      <c r="AR125" s="8"/>
      <c r="AS125" s="8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  <c r="AP126" s="8"/>
      <c r="AQ126" s="8"/>
      <c r="AR126" s="8"/>
      <c r="AS126" s="8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  <c r="AP127" s="8"/>
      <c r="AQ127" s="8"/>
      <c r="AR127" s="8"/>
      <c r="AS127" s="8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  <c r="AP128" s="8"/>
      <c r="AQ128" s="8"/>
      <c r="AR128" s="8"/>
      <c r="AS128" s="8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  <c r="AP129" s="8"/>
      <c r="AQ129" s="8"/>
      <c r="AR129" s="8"/>
      <c r="AS129" s="8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  <c r="AP130" s="8"/>
      <c r="AQ130" s="8"/>
      <c r="AR130" s="8"/>
      <c r="AS130" s="8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  <c r="AP131" s="8"/>
      <c r="AQ131" s="8"/>
      <c r="AR131" s="8"/>
      <c r="AS131" s="8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  <c r="AP132" s="8"/>
      <c r="AQ132" s="8"/>
      <c r="AR132" s="8"/>
      <c r="AS132" s="8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  <c r="AP133" s="8"/>
      <c r="AQ133" s="8"/>
      <c r="AR133" s="8"/>
      <c r="AS133" s="8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  <c r="AP134" s="8"/>
      <c r="AQ134" s="8"/>
      <c r="AR134" s="8"/>
      <c r="AS134" s="8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  <c r="AP135" s="8"/>
      <c r="AQ135" s="8"/>
      <c r="AR135" s="8"/>
      <c r="AS135" s="8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  <c r="AP136" s="8"/>
      <c r="AQ136" s="8"/>
      <c r="AR136" s="8"/>
      <c r="AS136" s="8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  <c r="AP137" s="8"/>
      <c r="AQ137" s="8"/>
      <c r="AR137" s="8"/>
      <c r="AS137" s="8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  <c r="AP138" s="8"/>
      <c r="AQ138" s="8"/>
      <c r="AR138" s="8"/>
      <c r="AS138" s="8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  <c r="AP139" s="8"/>
      <c r="AQ139" s="8"/>
      <c r="AR139" s="8"/>
      <c r="AS139" s="8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  <c r="AP140" s="8"/>
      <c r="AQ140" s="8"/>
      <c r="AR140" s="8"/>
      <c r="AS140" s="8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  <c r="AP141" s="8"/>
      <c r="AQ141" s="8"/>
      <c r="AR141" s="8"/>
      <c r="AS141" s="8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  <c r="AP142" s="8"/>
      <c r="AQ142" s="8"/>
      <c r="AR142" s="8"/>
      <c r="AS142" s="8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  <c r="AP143" s="8"/>
      <c r="AQ143" s="8"/>
      <c r="AR143" s="8"/>
      <c r="AS143" s="8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  <c r="AP144" s="8"/>
      <c r="AQ144" s="8"/>
      <c r="AR144" s="8"/>
      <c r="AS144" s="8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  <c r="AP145" s="8"/>
      <c r="AQ145" s="8"/>
      <c r="AR145" s="8"/>
      <c r="AS145" s="8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  <c r="AP146" s="8"/>
      <c r="AQ146" s="8"/>
      <c r="AR146" s="8"/>
      <c r="AS146" s="8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  <c r="AP147" s="8"/>
      <c r="AQ147" s="8"/>
      <c r="AR147" s="8"/>
      <c r="AS147" s="8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  <c r="AP148" s="8"/>
      <c r="AQ148" s="8"/>
      <c r="AR148" s="8"/>
      <c r="AS148" s="8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  <c r="AP149" s="8"/>
      <c r="AQ149" s="8"/>
      <c r="AR149" s="8"/>
      <c r="AS149" s="8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  <c r="AP150" s="8"/>
      <c r="AQ150" s="8"/>
      <c r="AR150" s="8"/>
      <c r="AS150" s="8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  <c r="AP151" s="8"/>
      <c r="AQ151" s="8"/>
      <c r="AR151" s="8"/>
      <c r="AS151" s="8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  <c r="AP152" s="8"/>
      <c r="AQ152" s="8"/>
      <c r="AR152" s="8"/>
      <c r="AS152" s="8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  <c r="AP153" s="8"/>
      <c r="AQ153" s="8"/>
      <c r="AR153" s="8"/>
      <c r="AS153" s="8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  <c r="AP154" s="8"/>
      <c r="AQ154" s="8"/>
      <c r="AR154" s="8"/>
      <c r="AS154" s="8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  <c r="AP155" s="8"/>
      <c r="AQ155" s="8"/>
      <c r="AR155" s="8"/>
      <c r="AS155" s="8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  <c r="AP156" s="8"/>
      <c r="AQ156" s="8"/>
      <c r="AR156" s="8"/>
      <c r="AS156" s="8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  <c r="AP157" s="8"/>
      <c r="AQ157" s="8"/>
      <c r="AR157" s="8"/>
      <c r="AS157" s="8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  <c r="AP158" s="8"/>
      <c r="AQ158" s="8"/>
      <c r="AR158" s="8"/>
      <c r="AS158" s="8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  <c r="AP159" s="8"/>
      <c r="AQ159" s="8"/>
      <c r="AR159" s="8"/>
      <c r="AS159" s="8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  <c r="AP160" s="8"/>
      <c r="AQ160" s="8"/>
      <c r="AR160" s="8"/>
      <c r="AS160" s="8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  <c r="AP161" s="8"/>
      <c r="AQ161" s="8"/>
      <c r="AR161" s="8"/>
      <c r="AS161" s="8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  <c r="AP162" s="8"/>
      <c r="AQ162" s="8"/>
      <c r="AR162" s="8"/>
      <c r="AS162" s="8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  <c r="AP163" s="8"/>
      <c r="AQ163" s="8"/>
      <c r="AR163" s="8"/>
      <c r="AS163" s="8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  <c r="AP164" s="8"/>
      <c r="AQ164" s="8"/>
      <c r="AR164" s="8"/>
      <c r="AS164" s="8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  <c r="AP165" s="8"/>
      <c r="AQ165" s="8"/>
      <c r="AR165" s="8"/>
      <c r="AS165" s="8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  <c r="AP166" s="8"/>
      <c r="AQ166" s="8"/>
      <c r="AR166" s="8"/>
      <c r="AS166" s="8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  <c r="AP167" s="8"/>
      <c r="AQ167" s="8"/>
      <c r="AR167" s="8"/>
      <c r="AS167" s="8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  <c r="AP168" s="8"/>
      <c r="AQ168" s="8"/>
      <c r="AR168" s="8"/>
      <c r="AS168" s="8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  <c r="AP169" s="8"/>
      <c r="AQ169" s="8"/>
      <c r="AR169" s="8"/>
      <c r="AS169" s="8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  <c r="AP170" s="8"/>
      <c r="AQ170" s="8"/>
      <c r="AR170" s="8"/>
      <c r="AS170" s="8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  <c r="AP171" s="8"/>
      <c r="AQ171" s="8"/>
      <c r="AR171" s="8"/>
      <c r="AS171" s="8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  <c r="AP172" s="8"/>
      <c r="AQ172" s="8"/>
      <c r="AR172" s="8"/>
      <c r="AS172" s="8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  <c r="AP173" s="8"/>
      <c r="AQ173" s="8"/>
      <c r="AR173" s="8"/>
      <c r="AS173" s="8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  <c r="AP174" s="8"/>
      <c r="AQ174" s="8"/>
      <c r="AR174" s="8"/>
      <c r="AS174" s="8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  <c r="AP175" s="8"/>
      <c r="AQ175" s="8"/>
      <c r="AR175" s="8"/>
      <c r="AS175" s="8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  <c r="AP176" s="8"/>
      <c r="AQ176" s="8"/>
      <c r="AR176" s="8"/>
      <c r="AS176" s="8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  <c r="AP177" s="8"/>
      <c r="AQ177" s="8"/>
      <c r="AR177" s="8"/>
      <c r="AS177" s="8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  <c r="AP178" s="8"/>
      <c r="AQ178" s="8"/>
      <c r="AR178" s="8"/>
      <c r="AS178" s="8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  <c r="AP179" s="8"/>
      <c r="AQ179" s="8"/>
      <c r="AR179" s="8"/>
      <c r="AS179" s="8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  <c r="AP180" s="8"/>
      <c r="AQ180" s="8"/>
      <c r="AR180" s="8"/>
      <c r="AS180" s="8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  <c r="AP181" s="8"/>
      <c r="AQ181" s="8"/>
      <c r="AR181" s="8"/>
      <c r="AS181" s="8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  <c r="AP182" s="8"/>
      <c r="AQ182" s="8"/>
      <c r="AR182" s="8"/>
      <c r="AS182" s="8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  <c r="AP183" s="8"/>
      <c r="AQ183" s="8"/>
      <c r="AR183" s="8"/>
      <c r="AS183" s="8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  <c r="AP184" s="8"/>
      <c r="AQ184" s="8"/>
      <c r="AR184" s="8"/>
      <c r="AS184" s="8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  <c r="AP185" s="8"/>
      <c r="AQ185" s="8"/>
      <c r="AR185" s="8"/>
      <c r="AS185" s="8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  <c r="AP186" s="8"/>
      <c r="AQ186" s="8"/>
      <c r="AR186" s="8"/>
      <c r="AS186" s="8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  <c r="AP187" s="8"/>
      <c r="AQ187" s="8"/>
      <c r="AR187" s="8"/>
      <c r="AS187" s="8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  <c r="AP188" s="8"/>
      <c r="AQ188" s="8"/>
      <c r="AR188" s="8"/>
      <c r="AS188" s="8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  <c r="AP189" s="8"/>
      <c r="AQ189" s="8"/>
      <c r="AR189" s="8"/>
      <c r="AS189" s="8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  <c r="AP190" s="8"/>
      <c r="AQ190" s="8"/>
      <c r="AR190" s="8"/>
      <c r="AS190" s="8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  <c r="AP191" s="8"/>
      <c r="AQ191" s="8"/>
      <c r="AR191" s="8"/>
      <c r="AS191" s="8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  <c r="AP192" s="8"/>
      <c r="AQ192" s="8"/>
      <c r="AR192" s="8"/>
      <c r="AS192" s="8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  <c r="AP193" s="8"/>
      <c r="AQ193" s="8"/>
      <c r="AR193" s="8"/>
      <c r="AS193" s="8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  <c r="AP194" s="8"/>
      <c r="AQ194" s="8"/>
      <c r="AR194" s="8"/>
      <c r="AS194" s="8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  <c r="AP195" s="8"/>
      <c r="AQ195" s="8"/>
      <c r="AR195" s="8"/>
      <c r="AS195" s="8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  <c r="AP196" s="8"/>
      <c r="AQ196" s="8"/>
      <c r="AR196" s="8"/>
      <c r="AS196" s="8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  <c r="AP197" s="8"/>
      <c r="AQ197" s="8"/>
      <c r="AR197" s="8"/>
      <c r="AS197" s="8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  <c r="AP198" s="8"/>
      <c r="AQ198" s="8"/>
      <c r="AR198" s="8"/>
      <c r="AS198" s="8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  <c r="AP199" s="8"/>
      <c r="AQ199" s="8"/>
      <c r="AR199" s="8"/>
      <c r="AS199" s="8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  <c r="AP200" s="8"/>
      <c r="AQ200" s="8"/>
      <c r="AR200" s="8"/>
      <c r="AS200" s="8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  <c r="AP201" s="8"/>
      <c r="AQ201" s="8"/>
      <c r="AR201" s="8"/>
      <c r="AS201" s="8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  <c r="AP202" s="8"/>
      <c r="AQ202" s="8"/>
      <c r="AR202" s="8"/>
      <c r="AS202" s="8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  <c r="AP203" s="8"/>
      <c r="AQ203" s="8"/>
      <c r="AR203" s="8"/>
      <c r="AS203" s="8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  <c r="AP204" s="8"/>
      <c r="AQ204" s="8"/>
      <c r="AR204" s="8"/>
      <c r="AS204" s="8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  <c r="AP205" s="8"/>
      <c r="AQ205" s="8"/>
      <c r="AR205" s="8"/>
      <c r="AS205" s="8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  <c r="AP206" s="8"/>
      <c r="AQ206" s="8"/>
      <c r="AR206" s="8"/>
      <c r="AS206" s="8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  <c r="AP207" s="8"/>
      <c r="AQ207" s="8"/>
      <c r="AR207" s="8"/>
      <c r="AS207" s="8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  <c r="AP208" s="8"/>
      <c r="AQ208" s="8"/>
      <c r="AR208" s="8"/>
      <c r="AS208" s="8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  <c r="AP209" s="8"/>
      <c r="AQ209" s="8"/>
      <c r="AR209" s="8"/>
      <c r="AS209" s="8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  <c r="AP210" s="8"/>
      <c r="AQ210" s="8"/>
      <c r="AR210" s="8"/>
      <c r="AS210" s="8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  <c r="AP211" s="8"/>
      <c r="AQ211" s="8"/>
      <c r="AR211" s="8"/>
      <c r="AS211" s="8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  <c r="AP212" s="8"/>
      <c r="AQ212" s="8"/>
      <c r="AR212" s="8"/>
      <c r="AS212" s="8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  <c r="AP213" s="8"/>
      <c r="AQ213" s="8"/>
      <c r="AR213" s="8"/>
      <c r="AS213" s="8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  <c r="AP214" s="8"/>
      <c r="AQ214" s="8"/>
      <c r="AR214" s="8"/>
      <c r="AS214" s="8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  <c r="AP215" s="8"/>
      <c r="AQ215" s="8"/>
      <c r="AR215" s="8"/>
      <c r="AS215" s="8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  <c r="AP216" s="8"/>
      <c r="AQ216" s="8"/>
      <c r="AR216" s="8"/>
      <c r="AS216" s="8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  <c r="AP217" s="8"/>
      <c r="AQ217" s="8"/>
      <c r="AR217" s="8"/>
      <c r="AS217" s="8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  <c r="AP218" s="8"/>
      <c r="AQ218" s="8"/>
      <c r="AR218" s="8"/>
      <c r="AS218" s="8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  <c r="AP219" s="8"/>
      <c r="AQ219" s="8"/>
      <c r="AR219" s="8"/>
      <c r="AS219" s="8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  <c r="AP220" s="8"/>
      <c r="AQ220" s="8"/>
      <c r="AR220" s="8"/>
      <c r="AS220" s="8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  <c r="AP221" s="8"/>
      <c r="AQ221" s="8"/>
      <c r="AR221" s="8"/>
      <c r="AS221" s="8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  <c r="AP222" s="8"/>
      <c r="AQ222" s="8"/>
      <c r="AR222" s="8"/>
      <c r="AS222" s="8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  <c r="AP223" s="8"/>
      <c r="AQ223" s="8"/>
      <c r="AR223" s="8"/>
      <c r="AS223" s="8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  <c r="AP224" s="8"/>
      <c r="AQ224" s="8"/>
      <c r="AR224" s="8"/>
      <c r="AS224" s="8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  <c r="AP225" s="8"/>
      <c r="AQ225" s="8"/>
      <c r="AR225" s="8"/>
      <c r="AS225" s="8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  <c r="AP226" s="8"/>
      <c r="AQ226" s="8"/>
      <c r="AR226" s="8"/>
      <c r="AS226" s="8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  <c r="AP227" s="8"/>
      <c r="AQ227" s="8"/>
      <c r="AR227" s="8"/>
      <c r="AS227" s="8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  <c r="AP228" s="8"/>
      <c r="AQ228" s="8"/>
      <c r="AR228" s="8"/>
      <c r="AS228" s="8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  <c r="AP229" s="8"/>
      <c r="AQ229" s="8"/>
      <c r="AR229" s="8"/>
      <c r="AS229" s="8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  <c r="AP230" s="8"/>
      <c r="AQ230" s="8"/>
      <c r="AR230" s="8"/>
      <c r="AS230" s="8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  <c r="AP231" s="8"/>
      <c r="AQ231" s="8"/>
      <c r="AR231" s="8"/>
      <c r="AS231" s="8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  <c r="AP232" s="8"/>
      <c r="AQ232" s="8"/>
      <c r="AR232" s="8"/>
      <c r="AS232" s="8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  <c r="AP233" s="8"/>
      <c r="AQ233" s="8"/>
      <c r="AR233" s="8"/>
      <c r="AS233" s="8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  <c r="AP234" s="8"/>
      <c r="AQ234" s="8"/>
      <c r="AR234" s="8"/>
      <c r="AS234" s="8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  <c r="AP235" s="8"/>
      <c r="AQ235" s="8"/>
      <c r="AR235" s="8"/>
      <c r="AS235" s="8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  <c r="AP236" s="8"/>
      <c r="AQ236" s="8"/>
      <c r="AR236" s="8"/>
      <c r="AS236" s="8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  <c r="AP237" s="8"/>
      <c r="AQ237" s="8"/>
      <c r="AR237" s="8"/>
      <c r="AS237" s="8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  <c r="AP238" s="8"/>
      <c r="AQ238" s="8"/>
      <c r="AR238" s="8"/>
      <c r="AS238" s="8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  <c r="AP239" s="8"/>
      <c r="AQ239" s="8"/>
      <c r="AR239" s="8"/>
      <c r="AS239" s="8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  <c r="AP240" s="8"/>
      <c r="AQ240" s="8"/>
      <c r="AR240" s="8"/>
      <c r="AS240" s="8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  <c r="AP241" s="8"/>
      <c r="AQ241" s="8"/>
      <c r="AR241" s="8"/>
      <c r="AS241" s="8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  <c r="AP242" s="8"/>
      <c r="AQ242" s="8"/>
      <c r="AR242" s="8"/>
      <c r="AS242" s="8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  <c r="AP243" s="8"/>
      <c r="AQ243" s="8"/>
      <c r="AR243" s="8"/>
      <c r="AS243" s="8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  <c r="AP244" s="8"/>
      <c r="AQ244" s="8"/>
      <c r="AR244" s="8"/>
      <c r="AS244" s="8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  <c r="AP245" s="8"/>
      <c r="AQ245" s="8"/>
      <c r="AR245" s="8"/>
      <c r="AS245" s="8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  <c r="AP246" s="8"/>
      <c r="AQ246" s="8"/>
      <c r="AR246" s="8"/>
      <c r="AS246" s="8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  <c r="AP247" s="8"/>
      <c r="AQ247" s="8"/>
      <c r="AR247" s="8"/>
      <c r="AS247" s="8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  <c r="AP248" s="8"/>
      <c r="AQ248" s="8"/>
      <c r="AR248" s="8"/>
      <c r="AS248" s="8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  <c r="AP249" s="8"/>
      <c r="AQ249" s="8"/>
      <c r="AR249" s="8"/>
      <c r="AS249" s="8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  <c r="AP250" s="8"/>
      <c r="AQ250" s="8"/>
      <c r="AR250" s="8"/>
      <c r="AS250" s="8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  <c r="AP251" s="8"/>
      <c r="AQ251" s="8"/>
      <c r="AR251" s="8"/>
      <c r="AS251" s="8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  <c r="AP252" s="8"/>
      <c r="AQ252" s="8"/>
      <c r="AR252" s="8"/>
      <c r="AS252" s="8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  <c r="AP253" s="8"/>
      <c r="AQ253" s="8"/>
      <c r="AR253" s="8"/>
      <c r="AS253" s="8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  <c r="AP254" s="8"/>
      <c r="AQ254" s="8"/>
      <c r="AR254" s="8"/>
      <c r="AS254" s="8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  <c r="AP255" s="8"/>
      <c r="AQ255" s="8"/>
      <c r="AR255" s="8"/>
      <c r="AS255" s="8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  <c r="AP256" s="8"/>
      <c r="AQ256" s="8"/>
      <c r="AR256" s="8"/>
      <c r="AS256" s="8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  <c r="AP257" s="8"/>
      <c r="AQ257" s="8"/>
      <c r="AR257" s="8"/>
      <c r="AS257" s="8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  <c r="AP258" s="8"/>
      <c r="AQ258" s="8"/>
      <c r="AR258" s="8"/>
      <c r="AS258" s="8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  <c r="AP259" s="8"/>
      <c r="AQ259" s="8"/>
      <c r="AR259" s="8"/>
      <c r="AS259" s="8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  <c r="AP260" s="8"/>
      <c r="AQ260" s="8"/>
      <c r="AR260" s="8"/>
      <c r="AS260" s="8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  <c r="AP261" s="8"/>
      <c r="AQ261" s="8"/>
      <c r="AR261" s="8"/>
      <c r="AS261" s="8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  <c r="AP262" s="8"/>
      <c r="AQ262" s="8"/>
      <c r="AR262" s="8"/>
      <c r="AS262" s="8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  <c r="AP263" s="8"/>
      <c r="AQ263" s="8"/>
      <c r="AR263" s="8"/>
      <c r="AS263" s="8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  <c r="AP264" s="8"/>
      <c r="AQ264" s="8"/>
      <c r="AR264" s="8"/>
      <c r="AS264" s="8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  <c r="AP265" s="8"/>
      <c r="AQ265" s="8"/>
      <c r="AR265" s="8"/>
      <c r="AS265" s="8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  <c r="AP266" s="8"/>
      <c r="AQ266" s="8"/>
      <c r="AR266" s="8"/>
      <c r="AS266" s="8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  <c r="AP267" s="8"/>
      <c r="AQ267" s="8"/>
      <c r="AR267" s="8"/>
      <c r="AS267" s="8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  <c r="AP268" s="8"/>
      <c r="AQ268" s="8"/>
      <c r="AR268" s="8"/>
      <c r="AS268" s="8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  <c r="AP269" s="8"/>
      <c r="AQ269" s="8"/>
      <c r="AR269" s="8"/>
      <c r="AS269" s="8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  <c r="AP270" s="8"/>
      <c r="AQ270" s="8"/>
      <c r="AR270" s="8"/>
      <c r="AS270" s="8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  <c r="AP271" s="8"/>
      <c r="AQ271" s="8"/>
      <c r="AR271" s="8"/>
      <c r="AS271" s="8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  <c r="AP272" s="8"/>
      <c r="AQ272" s="8"/>
      <c r="AR272" s="8"/>
      <c r="AS272" s="8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  <c r="AP273" s="8"/>
      <c r="AQ273" s="8"/>
      <c r="AR273" s="8"/>
      <c r="AS273" s="8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  <c r="AP274" s="8"/>
      <c r="AQ274" s="8"/>
      <c r="AR274" s="8"/>
      <c r="AS274" s="8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  <c r="AP275" s="8"/>
      <c r="AQ275" s="8"/>
      <c r="AR275" s="8"/>
      <c r="AS275" s="8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  <c r="AP276" s="8"/>
      <c r="AQ276" s="8"/>
      <c r="AR276" s="8"/>
      <c r="AS276" s="8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  <c r="AP277" s="8"/>
      <c r="AQ277" s="8"/>
      <c r="AR277" s="8"/>
      <c r="AS277" s="8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  <c r="AP278" s="8"/>
      <c r="AQ278" s="8"/>
      <c r="AR278" s="8"/>
      <c r="AS278" s="8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  <c r="AP279" s="8"/>
      <c r="AQ279" s="8"/>
      <c r="AR279" s="8"/>
      <c r="AS279" s="8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  <c r="AP280" s="8"/>
      <c r="AQ280" s="8"/>
      <c r="AR280" s="8"/>
      <c r="AS280" s="8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  <c r="AP281" s="8"/>
      <c r="AQ281" s="8"/>
      <c r="AR281" s="8"/>
      <c r="AS281" s="8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  <c r="AP282" s="8"/>
      <c r="AQ282" s="8"/>
      <c r="AR282" s="8"/>
      <c r="AS282" s="8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  <c r="AP283" s="8"/>
      <c r="AQ283" s="8"/>
      <c r="AR283" s="8"/>
      <c r="AS283" s="8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  <c r="AP284" s="8"/>
      <c r="AQ284" s="8"/>
      <c r="AR284" s="8"/>
      <c r="AS284" s="8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  <c r="AP285" s="8"/>
      <c r="AQ285" s="8"/>
      <c r="AR285" s="8"/>
      <c r="AS285" s="8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  <c r="AP286" s="8"/>
      <c r="AQ286" s="8"/>
      <c r="AR286" s="8"/>
      <c r="AS286" s="8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  <c r="AP287" s="8"/>
      <c r="AQ287" s="8"/>
      <c r="AR287" s="8"/>
      <c r="AS287" s="8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  <c r="AP288" s="8"/>
      <c r="AQ288" s="8"/>
      <c r="AR288" s="8"/>
      <c r="AS288" s="8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  <c r="AP289" s="8"/>
      <c r="AQ289" s="8"/>
      <c r="AR289" s="8"/>
      <c r="AS289" s="8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  <c r="AP290" s="8"/>
      <c r="AQ290" s="8"/>
      <c r="AR290" s="8"/>
      <c r="AS290" s="8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  <c r="AP291" s="8"/>
      <c r="AQ291" s="8"/>
      <c r="AR291" s="8"/>
      <c r="AS291" s="8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  <c r="AP292" s="8"/>
      <c r="AQ292" s="8"/>
      <c r="AR292" s="8"/>
      <c r="AS292" s="8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  <c r="AP293" s="8"/>
      <c r="AQ293" s="8"/>
      <c r="AR293" s="8"/>
      <c r="AS293" s="8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  <c r="AP294" s="8"/>
      <c r="AQ294" s="8"/>
      <c r="AR294" s="8"/>
      <c r="AS294" s="8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  <c r="AP295" s="8"/>
      <c r="AQ295" s="8"/>
      <c r="AR295" s="8"/>
      <c r="AS295" s="8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  <c r="AP296" s="8"/>
      <c r="AQ296" s="8"/>
      <c r="AR296" s="8"/>
      <c r="AS296" s="8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  <c r="AP297" s="8"/>
      <c r="AQ297" s="8"/>
      <c r="AR297" s="8"/>
      <c r="AS297" s="8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  <c r="AP298" s="8"/>
      <c r="AQ298" s="8"/>
      <c r="AR298" s="8"/>
      <c r="AS298" s="8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  <c r="AP299" s="8"/>
      <c r="AQ299" s="8"/>
      <c r="AR299" s="8"/>
      <c r="AS299" s="8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  <c r="AP300" s="8"/>
      <c r="AQ300" s="8"/>
      <c r="AR300" s="8"/>
      <c r="AS300" s="8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  <c r="AP301" s="8"/>
      <c r="AQ301" s="8"/>
      <c r="AR301" s="8"/>
      <c r="AS301" s="8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  <c r="AP302" s="8"/>
      <c r="AQ302" s="8"/>
      <c r="AR302" s="8"/>
      <c r="AS302" s="8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  <c r="AP303" s="8"/>
      <c r="AQ303" s="8"/>
      <c r="AR303" s="8"/>
      <c r="AS303" s="8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  <c r="AP304" s="8"/>
      <c r="AQ304" s="8"/>
      <c r="AR304" s="8"/>
      <c r="AS304" s="8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  <c r="AP305" s="8"/>
      <c r="AQ305" s="8"/>
      <c r="AR305" s="8"/>
      <c r="AS305" s="8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  <c r="AP306" s="8"/>
      <c r="AQ306" s="8"/>
      <c r="AR306" s="8"/>
      <c r="AS306" s="8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  <c r="AP307" s="8"/>
      <c r="AQ307" s="8"/>
      <c r="AR307" s="8"/>
      <c r="AS307" s="8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  <c r="AP308" s="8"/>
      <c r="AQ308" s="8"/>
      <c r="AR308" s="8"/>
      <c r="AS308" s="8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  <c r="AP309" s="8"/>
      <c r="AQ309" s="8"/>
      <c r="AR309" s="8"/>
      <c r="AS309" s="8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  <c r="AP310" s="8"/>
      <c r="AQ310" s="8"/>
      <c r="AR310" s="8"/>
      <c r="AS310" s="8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  <c r="AP311" s="8"/>
      <c r="AQ311" s="8"/>
      <c r="AR311" s="8"/>
      <c r="AS311" s="8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  <c r="AP312" s="8"/>
      <c r="AQ312" s="8"/>
      <c r="AR312" s="8"/>
      <c r="AS312" s="8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  <c r="AP313" s="8"/>
      <c r="AQ313" s="8"/>
      <c r="AR313" s="8"/>
      <c r="AS313" s="8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  <c r="AP314" s="8"/>
      <c r="AQ314" s="8"/>
      <c r="AR314" s="8"/>
      <c r="AS314" s="8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  <c r="AP315" s="8"/>
      <c r="AQ315" s="8"/>
      <c r="AR315" s="8"/>
      <c r="AS315" s="8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  <c r="AP316" s="8"/>
      <c r="AQ316" s="8"/>
      <c r="AR316" s="8"/>
      <c r="AS316" s="8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  <c r="AP317" s="8"/>
      <c r="AQ317" s="8"/>
      <c r="AR317" s="8"/>
      <c r="AS317" s="8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  <c r="AP318" s="8"/>
      <c r="AQ318" s="8"/>
      <c r="AR318" s="8"/>
      <c r="AS318" s="8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  <c r="AP319" s="8"/>
      <c r="AQ319" s="8"/>
      <c r="AR319" s="8"/>
      <c r="AS319" s="8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  <c r="AP320" s="8"/>
      <c r="AQ320" s="8"/>
      <c r="AR320" s="8"/>
      <c r="AS320" s="8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  <c r="AP321" s="8"/>
      <c r="AQ321" s="8"/>
      <c r="AR321" s="8"/>
      <c r="AS321" s="8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  <c r="AP322" s="8"/>
      <c r="AQ322" s="8"/>
      <c r="AR322" s="8"/>
      <c r="AS322" s="8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  <c r="AP323" s="8"/>
      <c r="AQ323" s="8"/>
      <c r="AR323" s="8"/>
      <c r="AS323" s="8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  <c r="AP324" s="8"/>
      <c r="AQ324" s="8"/>
      <c r="AR324" s="8"/>
      <c r="AS324" s="8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  <c r="AP325" s="8"/>
      <c r="AQ325" s="8"/>
      <c r="AR325" s="8"/>
      <c r="AS325" s="8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  <c r="AP326" s="8"/>
      <c r="AQ326" s="8"/>
      <c r="AR326" s="8"/>
      <c r="AS326" s="8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  <c r="AP327" s="8"/>
      <c r="AQ327" s="8"/>
      <c r="AR327" s="8"/>
      <c r="AS327" s="8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  <c r="AP328" s="8"/>
      <c r="AQ328" s="8"/>
      <c r="AR328" s="8"/>
      <c r="AS328" s="8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  <c r="AP329" s="8"/>
      <c r="AQ329" s="8"/>
      <c r="AR329" s="8"/>
      <c r="AS329" s="8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  <c r="AP330" s="8"/>
      <c r="AQ330" s="8"/>
      <c r="AR330" s="8"/>
      <c r="AS330" s="8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  <c r="AP331" s="8"/>
      <c r="AQ331" s="8"/>
      <c r="AR331" s="8"/>
      <c r="AS331" s="8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  <c r="AP332" s="8"/>
      <c r="AQ332" s="8"/>
      <c r="AR332" s="8"/>
      <c r="AS332" s="8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  <c r="AP333" s="8"/>
      <c r="AQ333" s="8"/>
      <c r="AR333" s="8"/>
      <c r="AS333" s="8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  <c r="AP334" s="8"/>
      <c r="AQ334" s="8"/>
      <c r="AR334" s="8"/>
      <c r="AS334" s="8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  <c r="AP335" s="8"/>
      <c r="AQ335" s="8"/>
      <c r="AR335" s="8"/>
      <c r="AS335" s="8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  <c r="AP336" s="8"/>
      <c r="AQ336" s="8"/>
      <c r="AR336" s="8"/>
      <c r="AS336" s="8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  <c r="AP337" s="8"/>
      <c r="AQ337" s="8"/>
      <c r="AR337" s="8"/>
      <c r="AS337" s="8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  <c r="AP338" s="8"/>
      <c r="AQ338" s="8"/>
      <c r="AR338" s="8"/>
      <c r="AS338" s="8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  <c r="AP339" s="8"/>
      <c r="AQ339" s="8"/>
      <c r="AR339" s="8"/>
      <c r="AS339" s="8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  <c r="AP340" s="8"/>
      <c r="AQ340" s="8"/>
      <c r="AR340" s="8"/>
      <c r="AS340" s="8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  <c r="AP341" s="8"/>
      <c r="AQ341" s="8"/>
      <c r="AR341" s="8"/>
      <c r="AS341" s="8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  <c r="AP342" s="8"/>
      <c r="AQ342" s="8"/>
      <c r="AR342" s="8"/>
      <c r="AS342" s="8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  <c r="AP343" s="8"/>
      <c r="AQ343" s="8"/>
      <c r="AR343" s="8"/>
      <c r="AS343" s="8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  <c r="AP344" s="8"/>
      <c r="AQ344" s="8"/>
      <c r="AR344" s="8"/>
      <c r="AS344" s="8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  <c r="AP345" s="8"/>
      <c r="AQ345" s="8"/>
      <c r="AR345" s="8"/>
      <c r="AS345" s="8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  <c r="AP346" s="8"/>
      <c r="AQ346" s="8"/>
      <c r="AR346" s="8"/>
      <c r="AS346" s="8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  <c r="AP347" s="8"/>
      <c r="AQ347" s="8"/>
      <c r="AR347" s="8"/>
      <c r="AS347" s="8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  <c r="AP348" s="8"/>
      <c r="AQ348" s="8"/>
      <c r="AR348" s="8"/>
      <c r="AS348" s="8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  <c r="AP349" s="8"/>
      <c r="AQ349" s="8"/>
      <c r="AR349" s="8"/>
      <c r="AS349" s="8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  <c r="AP350" s="8"/>
      <c r="AQ350" s="8"/>
      <c r="AR350" s="8"/>
      <c r="AS350" s="8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  <c r="AP351" s="8"/>
      <c r="AQ351" s="8"/>
      <c r="AR351" s="8"/>
      <c r="AS351" s="8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  <c r="AP352" s="8"/>
      <c r="AQ352" s="8"/>
      <c r="AR352" s="8"/>
      <c r="AS352" s="8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  <c r="AP353" s="8"/>
      <c r="AQ353" s="8"/>
      <c r="AR353" s="8"/>
      <c r="AS353" s="8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  <c r="AP354" s="8"/>
      <c r="AQ354" s="8"/>
      <c r="AR354" s="8"/>
      <c r="AS354" s="8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  <c r="AP355" s="8"/>
      <c r="AQ355" s="8"/>
      <c r="AR355" s="8"/>
      <c r="AS355" s="8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  <c r="AP356" s="8"/>
      <c r="AQ356" s="8"/>
      <c r="AR356" s="8"/>
      <c r="AS356" s="8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  <c r="AP357" s="8"/>
      <c r="AQ357" s="8"/>
      <c r="AR357" s="8"/>
      <c r="AS357" s="8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  <c r="AP358" s="8"/>
      <c r="AQ358" s="8"/>
      <c r="AR358" s="8"/>
      <c r="AS358" s="8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  <c r="AP359" s="8"/>
      <c r="AQ359" s="8"/>
      <c r="AR359" s="8"/>
      <c r="AS359" s="8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  <c r="AP360" s="8"/>
      <c r="AQ360" s="8"/>
      <c r="AR360" s="8"/>
      <c r="AS360" s="8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  <c r="AP361" s="8"/>
      <c r="AQ361" s="8"/>
      <c r="AR361" s="8"/>
      <c r="AS361" s="8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  <c r="AP362" s="8"/>
      <c r="AQ362" s="8"/>
      <c r="AR362" s="8"/>
      <c r="AS362" s="8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  <c r="AP363" s="8"/>
      <c r="AQ363" s="8"/>
      <c r="AR363" s="8"/>
      <c r="AS363" s="8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  <c r="AP364" s="8"/>
      <c r="AQ364" s="8"/>
      <c r="AR364" s="8"/>
      <c r="AS364" s="8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  <c r="AP365" s="8"/>
      <c r="AQ365" s="8"/>
      <c r="AR365" s="8"/>
      <c r="AS365" s="8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  <c r="AP366" s="8"/>
      <c r="AQ366" s="8"/>
      <c r="AR366" s="8"/>
      <c r="AS366" s="8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  <c r="AP367" s="8"/>
      <c r="AQ367" s="8"/>
      <c r="AR367" s="8"/>
      <c r="AS367" s="8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  <c r="AP368" s="8"/>
      <c r="AQ368" s="8"/>
      <c r="AR368" s="8"/>
      <c r="AS368" s="8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  <c r="AP369" s="8"/>
      <c r="AQ369" s="8"/>
      <c r="AR369" s="8"/>
      <c r="AS369" s="8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  <c r="AP370" s="8"/>
      <c r="AQ370" s="8"/>
      <c r="AR370" s="8"/>
      <c r="AS370" s="8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  <c r="AP371" s="8"/>
      <c r="AQ371" s="8"/>
      <c r="AR371" s="8"/>
      <c r="AS371" s="8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  <c r="AP372" s="8"/>
      <c r="AQ372" s="8"/>
      <c r="AR372" s="8"/>
      <c r="AS372" s="8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  <c r="AP373" s="8"/>
      <c r="AQ373" s="8"/>
      <c r="AR373" s="8"/>
      <c r="AS373" s="8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  <c r="AP374" s="8"/>
      <c r="AQ374" s="8"/>
      <c r="AR374" s="8"/>
      <c r="AS374" s="8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  <c r="AP375" s="8"/>
      <c r="AQ375" s="8"/>
      <c r="AR375" s="8"/>
      <c r="AS375" s="8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  <c r="AP376" s="8"/>
      <c r="AQ376" s="8"/>
      <c r="AR376" s="8"/>
      <c r="AS376" s="8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  <c r="AP377" s="8"/>
      <c r="AQ377" s="8"/>
      <c r="AR377" s="8"/>
      <c r="AS377" s="8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  <c r="AP378" s="8"/>
      <c r="AQ378" s="8"/>
      <c r="AR378" s="8"/>
      <c r="AS378" s="8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  <c r="AP379" s="8"/>
      <c r="AQ379" s="8"/>
      <c r="AR379" s="8"/>
      <c r="AS379" s="8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  <c r="AP380" s="8"/>
      <c r="AQ380" s="8"/>
      <c r="AR380" s="8"/>
      <c r="AS380" s="8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  <c r="AP381" s="8"/>
      <c r="AQ381" s="8"/>
      <c r="AR381" s="8"/>
      <c r="AS381" s="8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  <c r="AP382" s="8"/>
      <c r="AQ382" s="8"/>
      <c r="AR382" s="8"/>
      <c r="AS382" s="8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  <c r="AP383" s="8"/>
      <c r="AQ383" s="8"/>
      <c r="AR383" s="8"/>
      <c r="AS383" s="8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  <c r="AP384" s="8"/>
      <c r="AQ384" s="8"/>
      <c r="AR384" s="8"/>
      <c r="AS384" s="8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  <c r="AP385" s="8"/>
      <c r="AQ385" s="8"/>
      <c r="AR385" s="8"/>
      <c r="AS385" s="8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  <c r="AP386" s="8"/>
      <c r="AQ386" s="8"/>
      <c r="AR386" s="8"/>
      <c r="AS386" s="8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  <c r="AP387" s="8"/>
      <c r="AQ387" s="8"/>
      <c r="AR387" s="8"/>
      <c r="AS387" s="8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  <c r="AP388" s="8"/>
      <c r="AQ388" s="8"/>
      <c r="AR388" s="8"/>
      <c r="AS388" s="8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  <c r="AP389" s="8"/>
      <c r="AQ389" s="8"/>
      <c r="AR389" s="8"/>
      <c r="AS389" s="8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  <c r="AP390" s="8"/>
      <c r="AQ390" s="8"/>
      <c r="AR390" s="8"/>
      <c r="AS390" s="8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  <c r="AP391" s="8"/>
      <c r="AQ391" s="8"/>
      <c r="AR391" s="8"/>
      <c r="AS391" s="8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  <c r="AP392" s="8"/>
      <c r="AQ392" s="8"/>
      <c r="AR392" s="8"/>
      <c r="AS392" s="8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  <c r="AP393" s="8"/>
      <c r="AQ393" s="8"/>
      <c r="AR393" s="8"/>
      <c r="AS393" s="8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  <c r="AP394" s="8"/>
      <c r="AQ394" s="8"/>
      <c r="AR394" s="8"/>
      <c r="AS394" s="8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  <c r="AP395" s="8"/>
      <c r="AQ395" s="8"/>
      <c r="AR395" s="8"/>
      <c r="AS395" s="8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  <c r="AP396" s="8"/>
      <c r="AQ396" s="8"/>
      <c r="AR396" s="8"/>
      <c r="AS396" s="8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  <c r="AP397" s="8"/>
      <c r="AQ397" s="8"/>
      <c r="AR397" s="8"/>
      <c r="AS397" s="8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  <c r="AP398" s="8"/>
      <c r="AQ398" s="8"/>
      <c r="AR398" s="8"/>
      <c r="AS398" s="8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  <c r="AP399" s="8"/>
      <c r="AQ399" s="8"/>
      <c r="AR399" s="8"/>
      <c r="AS399" s="8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  <c r="AP400" s="8"/>
      <c r="AQ400" s="8"/>
      <c r="AR400" s="8"/>
      <c r="AS400" s="8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  <c r="AP401" s="8"/>
      <c r="AQ401" s="8"/>
      <c r="AR401" s="8"/>
      <c r="AS401" s="8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  <c r="AP402" s="8"/>
      <c r="AQ402" s="8"/>
      <c r="AR402" s="8"/>
      <c r="AS402" s="8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  <c r="AP403" s="8"/>
      <c r="AQ403" s="8"/>
      <c r="AR403" s="8"/>
      <c r="AS403" s="8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  <c r="AP404" s="8"/>
      <c r="AQ404" s="8"/>
      <c r="AR404" s="8"/>
      <c r="AS404" s="8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  <c r="AP405" s="8"/>
      <c r="AQ405" s="8"/>
      <c r="AR405" s="8"/>
      <c r="AS405" s="8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  <c r="AP406" s="8"/>
      <c r="AQ406" s="8"/>
      <c r="AR406" s="8"/>
      <c r="AS406" s="8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  <c r="AP407" s="8"/>
      <c r="AQ407" s="8"/>
      <c r="AR407" s="8"/>
      <c r="AS407" s="8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  <c r="AP408" s="8"/>
      <c r="AQ408" s="8"/>
      <c r="AR408" s="8"/>
      <c r="AS408" s="8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  <c r="AP409" s="8"/>
      <c r="AQ409" s="8"/>
      <c r="AR409" s="8"/>
      <c r="AS409" s="8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  <c r="AP410" s="8"/>
      <c r="AQ410" s="8"/>
      <c r="AR410" s="8"/>
      <c r="AS410" s="8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  <c r="AP411" s="8"/>
      <c r="AQ411" s="8"/>
      <c r="AR411" s="8"/>
      <c r="AS411" s="8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  <c r="AP412" s="8"/>
      <c r="AQ412" s="8"/>
      <c r="AR412" s="8"/>
      <c r="AS412" s="8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  <c r="AP413" s="8"/>
      <c r="AQ413" s="8"/>
      <c r="AR413" s="8"/>
      <c r="AS413" s="8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  <c r="AP414" s="8"/>
      <c r="AQ414" s="8"/>
      <c r="AR414" s="8"/>
      <c r="AS414" s="8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  <c r="AP415" s="8"/>
      <c r="AQ415" s="8"/>
      <c r="AR415" s="8"/>
      <c r="AS415" s="8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  <c r="AP416" s="8"/>
      <c r="AQ416" s="8"/>
      <c r="AR416" s="8"/>
      <c r="AS416" s="8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  <c r="AP417" s="8"/>
      <c r="AQ417" s="8"/>
      <c r="AR417" s="8"/>
      <c r="AS417" s="8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  <c r="AP418" s="8"/>
      <c r="AQ418" s="8"/>
      <c r="AR418" s="8"/>
      <c r="AS418" s="8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  <c r="AP419" s="8"/>
      <c r="AQ419" s="8"/>
      <c r="AR419" s="8"/>
      <c r="AS419" s="8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  <c r="AP420" s="8"/>
      <c r="AQ420" s="8"/>
      <c r="AR420" s="8"/>
      <c r="AS420" s="8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  <c r="AP421" s="8"/>
      <c r="AQ421" s="8"/>
      <c r="AR421" s="8"/>
      <c r="AS421" s="8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  <c r="AP422" s="8"/>
      <c r="AQ422" s="8"/>
      <c r="AR422" s="8"/>
      <c r="AS422" s="8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  <c r="AP423" s="8"/>
      <c r="AQ423" s="8"/>
      <c r="AR423" s="8"/>
      <c r="AS423" s="8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  <c r="AP424" s="8"/>
      <c r="AQ424" s="8"/>
      <c r="AR424" s="8"/>
      <c r="AS424" s="8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  <c r="AP425" s="8"/>
      <c r="AQ425" s="8"/>
      <c r="AR425" s="8"/>
      <c r="AS425" s="8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  <c r="AP426" s="8"/>
      <c r="AQ426" s="8"/>
      <c r="AR426" s="8"/>
      <c r="AS426" s="8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  <c r="AP427" s="8"/>
      <c r="AQ427" s="8"/>
      <c r="AR427" s="8"/>
      <c r="AS427" s="8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  <c r="AP428" s="8"/>
      <c r="AQ428" s="8"/>
      <c r="AR428" s="8"/>
      <c r="AS428" s="8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  <c r="AP429" s="8"/>
      <c r="AQ429" s="8"/>
      <c r="AR429" s="8"/>
      <c r="AS429" s="8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  <c r="AP430" s="8"/>
      <c r="AQ430" s="8"/>
      <c r="AR430" s="8"/>
      <c r="AS430" s="8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  <c r="AP431" s="8"/>
      <c r="AQ431" s="8"/>
      <c r="AR431" s="8"/>
      <c r="AS431" s="8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  <c r="AP432" s="8"/>
      <c r="AQ432" s="8"/>
      <c r="AR432" s="8"/>
      <c r="AS432" s="8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  <c r="AP433" s="8"/>
      <c r="AQ433" s="8"/>
      <c r="AR433" s="8"/>
      <c r="AS433" s="8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  <c r="AP434" s="8"/>
      <c r="AQ434" s="8"/>
      <c r="AR434" s="8"/>
      <c r="AS434" s="8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  <c r="AP435" s="8"/>
      <c r="AQ435" s="8"/>
      <c r="AR435" s="8"/>
      <c r="AS435" s="8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  <c r="AP436" s="8"/>
      <c r="AQ436" s="8"/>
      <c r="AR436" s="8"/>
      <c r="AS436" s="8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  <c r="AP437" s="8"/>
      <c r="AQ437" s="8"/>
      <c r="AR437" s="8"/>
      <c r="AS437" s="8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  <c r="AP438" s="8"/>
      <c r="AQ438" s="8"/>
      <c r="AR438" s="8"/>
      <c r="AS438" s="8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  <c r="AP439" s="8"/>
      <c r="AQ439" s="8"/>
      <c r="AR439" s="8"/>
      <c r="AS439" s="8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  <c r="AP440" s="8"/>
      <c r="AQ440" s="8"/>
      <c r="AR440" s="8"/>
      <c r="AS440" s="8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  <c r="AP441" s="8"/>
      <c r="AQ441" s="8"/>
      <c r="AR441" s="8"/>
      <c r="AS441" s="8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  <c r="AP442" s="8"/>
      <c r="AQ442" s="8"/>
      <c r="AR442" s="8"/>
      <c r="AS442" s="8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  <c r="AP443" s="8"/>
      <c r="AQ443" s="8"/>
      <c r="AR443" s="8"/>
      <c r="AS443" s="8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  <c r="AP444" s="8"/>
      <c r="AQ444" s="8"/>
      <c r="AR444" s="8"/>
      <c r="AS444" s="8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  <c r="AP445" s="8"/>
      <c r="AQ445" s="8"/>
      <c r="AR445" s="8"/>
      <c r="AS445" s="8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  <c r="AP446" s="8"/>
      <c r="AQ446" s="8"/>
      <c r="AR446" s="8"/>
      <c r="AS446" s="8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  <c r="AP447" s="8"/>
      <c r="AQ447" s="8"/>
      <c r="AR447" s="8"/>
      <c r="AS447" s="8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  <c r="AP448" s="8"/>
      <c r="AQ448" s="8"/>
      <c r="AR448" s="8"/>
      <c r="AS448" s="8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  <c r="AP449" s="8"/>
      <c r="AQ449" s="8"/>
      <c r="AR449" s="8"/>
      <c r="AS449" s="8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  <c r="AP450" s="8"/>
      <c r="AQ450" s="8"/>
      <c r="AR450" s="8"/>
      <c r="AS450" s="8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  <c r="AP451" s="8"/>
      <c r="AQ451" s="8"/>
      <c r="AR451" s="8"/>
      <c r="AS451" s="8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  <c r="AP452" s="8"/>
      <c r="AQ452" s="8"/>
      <c r="AR452" s="8"/>
      <c r="AS452" s="8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  <c r="AP453" s="8"/>
      <c r="AQ453" s="8"/>
      <c r="AR453" s="8"/>
      <c r="AS453" s="8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  <c r="AP454" s="8"/>
      <c r="AQ454" s="8"/>
      <c r="AR454" s="8"/>
      <c r="AS454" s="8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  <c r="AP455" s="8"/>
      <c r="AQ455" s="8"/>
      <c r="AR455" s="8"/>
      <c r="AS455" s="8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  <c r="AP456" s="8"/>
      <c r="AQ456" s="8"/>
      <c r="AR456" s="8"/>
      <c r="AS456" s="8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  <c r="AP457" s="8"/>
      <c r="AQ457" s="8"/>
      <c r="AR457" s="8"/>
      <c r="AS457" s="8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  <c r="AP458" s="8"/>
      <c r="AQ458" s="8"/>
      <c r="AR458" s="8"/>
      <c r="AS458" s="8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  <c r="AP459" s="8"/>
      <c r="AQ459" s="8"/>
      <c r="AR459" s="8"/>
      <c r="AS459" s="8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  <c r="AP460" s="8"/>
      <c r="AQ460" s="8"/>
      <c r="AR460" s="8"/>
      <c r="AS460" s="8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  <c r="AP461" s="8"/>
      <c r="AQ461" s="8"/>
      <c r="AR461" s="8"/>
      <c r="AS461" s="8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  <c r="AP462" s="8"/>
      <c r="AQ462" s="8"/>
      <c r="AR462" s="8"/>
      <c r="AS462" s="8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  <c r="AP463" s="8"/>
      <c r="AQ463" s="8"/>
      <c r="AR463" s="8"/>
      <c r="AS463" s="8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  <c r="AP464" s="8"/>
      <c r="AQ464" s="8"/>
      <c r="AR464" s="8"/>
      <c r="AS464" s="8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  <c r="AP465" s="8"/>
      <c r="AQ465" s="8"/>
      <c r="AR465" s="8"/>
      <c r="AS465" s="8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  <c r="AP466" s="8"/>
      <c r="AQ466" s="8"/>
      <c r="AR466" s="8"/>
      <c r="AS466" s="8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  <c r="AP467" s="8"/>
      <c r="AQ467" s="8"/>
      <c r="AR467" s="8"/>
      <c r="AS467" s="8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  <c r="AP468" s="8"/>
      <c r="AQ468" s="8"/>
      <c r="AR468" s="8"/>
      <c r="AS468" s="8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  <c r="AP469" s="8"/>
      <c r="AQ469" s="8"/>
      <c r="AR469" s="8"/>
      <c r="AS469" s="8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  <c r="AP470" s="8"/>
      <c r="AQ470" s="8"/>
      <c r="AR470" s="8"/>
      <c r="AS470" s="8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  <c r="AP471" s="8"/>
      <c r="AQ471" s="8"/>
      <c r="AR471" s="8"/>
      <c r="AS471" s="8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  <c r="AP472" s="8"/>
      <c r="AQ472" s="8"/>
      <c r="AR472" s="8"/>
      <c r="AS472" s="8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  <c r="AP473" s="8"/>
      <c r="AQ473" s="8"/>
      <c r="AR473" s="8"/>
      <c r="AS473" s="8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  <c r="AP474" s="8"/>
      <c r="AQ474" s="8"/>
      <c r="AR474" s="8"/>
      <c r="AS474" s="8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  <c r="AP475" s="8"/>
      <c r="AQ475" s="8"/>
      <c r="AR475" s="8"/>
      <c r="AS475" s="8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  <c r="AP476" s="8"/>
      <c r="AQ476" s="8"/>
      <c r="AR476" s="8"/>
      <c r="AS476" s="8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  <c r="AP477" s="8"/>
      <c r="AQ477" s="8"/>
      <c r="AR477" s="8"/>
      <c r="AS477" s="8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  <c r="AP478" s="8"/>
      <c r="AQ478" s="8"/>
      <c r="AR478" s="8"/>
      <c r="AS478" s="8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  <c r="AP479" s="8"/>
      <c r="AQ479" s="8"/>
      <c r="AR479" s="8"/>
      <c r="AS479" s="8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  <c r="AP480" s="8"/>
      <c r="AQ480" s="8"/>
      <c r="AR480" s="8"/>
      <c r="AS480" s="8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  <c r="AP481" s="8"/>
      <c r="AQ481" s="8"/>
      <c r="AR481" s="8"/>
      <c r="AS481" s="8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  <c r="AP482" s="8"/>
      <c r="AQ482" s="8"/>
      <c r="AR482" s="8"/>
      <c r="AS482" s="8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  <c r="AP483" s="8"/>
      <c r="AQ483" s="8"/>
      <c r="AR483" s="8"/>
      <c r="AS483" s="8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  <c r="AP484" s="8"/>
      <c r="AQ484" s="8"/>
      <c r="AR484" s="8"/>
      <c r="AS484" s="8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  <c r="AP485" s="8"/>
      <c r="AQ485" s="8"/>
      <c r="AR485" s="8"/>
      <c r="AS485" s="8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  <c r="AP486" s="8"/>
      <c r="AQ486" s="8"/>
      <c r="AR486" s="8"/>
      <c r="AS486" s="8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  <c r="AP487" s="8"/>
      <c r="AQ487" s="8"/>
      <c r="AR487" s="8"/>
      <c r="AS487" s="8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  <c r="AP488" s="8"/>
      <c r="AQ488" s="8"/>
      <c r="AR488" s="8"/>
      <c r="AS488" s="8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  <c r="AP489" s="8"/>
      <c r="AQ489" s="8"/>
      <c r="AR489" s="8"/>
      <c r="AS489" s="8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  <c r="AP490" s="8"/>
      <c r="AQ490" s="8"/>
      <c r="AR490" s="8"/>
      <c r="AS490" s="8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  <c r="AP491" s="8"/>
      <c r="AQ491" s="8"/>
      <c r="AR491" s="8"/>
      <c r="AS491" s="8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  <c r="AP492" s="8"/>
      <c r="AQ492" s="8"/>
      <c r="AR492" s="8"/>
      <c r="AS492" s="8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  <c r="AP493" s="8"/>
      <c r="AQ493" s="8"/>
      <c r="AR493" s="8"/>
      <c r="AS493" s="8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  <c r="AP494" s="8"/>
      <c r="AQ494" s="8"/>
      <c r="AR494" s="8"/>
      <c r="AS494" s="8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  <c r="AP495" s="8"/>
      <c r="AQ495" s="8"/>
      <c r="AR495" s="8"/>
      <c r="AS495" s="8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  <c r="AP496" s="8"/>
      <c r="AQ496" s="8"/>
      <c r="AR496" s="8"/>
      <c r="AS496" s="8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  <c r="AP497" s="8"/>
      <c r="AQ497" s="8"/>
      <c r="AR497" s="8"/>
      <c r="AS497" s="8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  <c r="AP498" s="8"/>
      <c r="AQ498" s="8"/>
      <c r="AR498" s="8"/>
      <c r="AS498" s="8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  <c r="AP499" s="8"/>
      <c r="AQ499" s="8"/>
      <c r="AR499" s="8"/>
      <c r="AS499" s="8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  <c r="AP500" s="8"/>
      <c r="AQ500" s="8"/>
      <c r="AR500" s="8"/>
      <c r="AS500" s="8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  <c r="AP501" s="8"/>
      <c r="AQ501" s="8"/>
      <c r="AR501" s="8"/>
      <c r="AS501" s="8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  <c r="AP502" s="8"/>
      <c r="AQ502" s="8"/>
      <c r="AR502" s="8"/>
      <c r="AS502" s="8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  <c r="AP503" s="8"/>
      <c r="AQ503" s="8"/>
      <c r="AR503" s="8"/>
      <c r="AS503" s="8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  <c r="AP504" s="8"/>
      <c r="AQ504" s="8"/>
      <c r="AR504" s="8"/>
      <c r="AS504" s="8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  <c r="AP505" s="8"/>
      <c r="AQ505" s="8"/>
      <c r="AR505" s="8"/>
      <c r="AS505" s="8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  <c r="AP506" s="8"/>
      <c r="AQ506" s="8"/>
      <c r="AR506" s="8"/>
      <c r="AS506" s="8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  <c r="AP507" s="8"/>
      <c r="AQ507" s="8"/>
      <c r="AR507" s="8"/>
      <c r="AS507" s="8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  <c r="AP508" s="8"/>
      <c r="AQ508" s="8"/>
      <c r="AR508" s="8"/>
      <c r="AS508" s="8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  <c r="AP509" s="8"/>
      <c r="AQ509" s="8"/>
      <c r="AR509" s="8"/>
      <c r="AS509" s="8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  <c r="AP510" s="8"/>
      <c r="AQ510" s="8"/>
      <c r="AR510" s="8"/>
      <c r="AS510" s="8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  <c r="AP511" s="8"/>
      <c r="AQ511" s="8"/>
      <c r="AR511" s="8"/>
      <c r="AS511" s="8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  <c r="AP512" s="8"/>
      <c r="AQ512" s="8"/>
      <c r="AR512" s="8"/>
      <c r="AS512" s="8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  <c r="AP513" s="8"/>
      <c r="AQ513" s="8"/>
      <c r="AR513" s="8"/>
      <c r="AS513" s="8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  <c r="AP514" s="8"/>
      <c r="AQ514" s="8"/>
      <c r="AR514" s="8"/>
      <c r="AS514" s="8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  <c r="AP515" s="8"/>
      <c r="AQ515" s="8"/>
      <c r="AR515" s="8"/>
      <c r="AS515" s="8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  <c r="AP516" s="8"/>
      <c r="AQ516" s="8"/>
      <c r="AR516" s="8"/>
      <c r="AS516" s="8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  <c r="AP517" s="8"/>
      <c r="AQ517" s="8"/>
      <c r="AR517" s="8"/>
      <c r="AS517" s="8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  <c r="AP518" s="8"/>
      <c r="AQ518" s="8"/>
      <c r="AR518" s="8"/>
      <c r="AS518" s="8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  <c r="AP519" s="8"/>
      <c r="AQ519" s="8"/>
      <c r="AR519" s="8"/>
      <c r="AS519" s="8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  <c r="AP520" s="8"/>
      <c r="AQ520" s="8"/>
      <c r="AR520" s="8"/>
      <c r="AS520" s="8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  <c r="AP521" s="8"/>
      <c r="AQ521" s="8"/>
      <c r="AR521" s="8"/>
      <c r="AS521" s="8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  <c r="AP522" s="8"/>
      <c r="AQ522" s="8"/>
      <c r="AR522" s="8"/>
      <c r="AS522" s="8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  <c r="AP523" s="8"/>
      <c r="AQ523" s="8"/>
      <c r="AR523" s="8"/>
      <c r="AS523" s="8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  <c r="AP524" s="8"/>
      <c r="AQ524" s="8"/>
      <c r="AR524" s="8"/>
      <c r="AS524" s="8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  <c r="AP525" s="8"/>
      <c r="AQ525" s="8"/>
      <c r="AR525" s="8"/>
      <c r="AS525" s="8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  <c r="AP526" s="8"/>
      <c r="AQ526" s="8"/>
      <c r="AR526" s="8"/>
      <c r="AS526" s="8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  <c r="AP527" s="8"/>
      <c r="AQ527" s="8"/>
      <c r="AR527" s="8"/>
      <c r="AS527" s="8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  <c r="AP528" s="8"/>
      <c r="AQ528" s="8"/>
      <c r="AR528" s="8"/>
      <c r="AS528" s="8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  <c r="AP529" s="8"/>
      <c r="AQ529" s="8"/>
      <c r="AR529" s="8"/>
      <c r="AS529" s="8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  <c r="AP530" s="8"/>
      <c r="AQ530" s="8"/>
      <c r="AR530" s="8"/>
      <c r="AS530" s="8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  <c r="AP531" s="8"/>
      <c r="AQ531" s="8"/>
      <c r="AR531" s="8"/>
      <c r="AS531" s="8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  <c r="AP532" s="8"/>
      <c r="AQ532" s="8"/>
      <c r="AR532" s="8"/>
      <c r="AS532" s="8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  <c r="AP533" s="8"/>
      <c r="AQ533" s="8"/>
      <c r="AR533" s="8"/>
      <c r="AS533" s="8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  <c r="AP534" s="8"/>
      <c r="AQ534" s="8"/>
      <c r="AR534" s="8"/>
      <c r="AS534" s="8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  <c r="AP535" s="8"/>
      <c r="AQ535" s="8"/>
      <c r="AR535" s="8"/>
      <c r="AS535" s="8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  <c r="AP536" s="8"/>
      <c r="AQ536" s="8"/>
      <c r="AR536" s="8"/>
      <c r="AS536" s="8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  <c r="AP537" s="8"/>
      <c r="AQ537" s="8"/>
      <c r="AR537" s="8"/>
      <c r="AS537" s="8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  <c r="AP538" s="8"/>
      <c r="AQ538" s="8"/>
      <c r="AR538" s="8"/>
      <c r="AS538" s="8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  <c r="AP539" s="8"/>
      <c r="AQ539" s="8"/>
      <c r="AR539" s="8"/>
      <c r="AS539" s="8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  <c r="AP540" s="8"/>
      <c r="AQ540" s="8"/>
      <c r="AR540" s="8"/>
      <c r="AS540" s="8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  <c r="AP541" s="8"/>
      <c r="AQ541" s="8"/>
      <c r="AR541" s="8"/>
      <c r="AS541" s="8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  <c r="AP542" s="8"/>
      <c r="AQ542" s="8"/>
      <c r="AR542" s="8"/>
      <c r="AS542" s="8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  <c r="AP543" s="8"/>
      <c r="AQ543" s="8"/>
      <c r="AR543" s="8"/>
      <c r="AS543" s="8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  <c r="AP544" s="8"/>
      <c r="AQ544" s="8"/>
      <c r="AR544" s="8"/>
      <c r="AS544" s="8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  <c r="AP545" s="8"/>
      <c r="AQ545" s="8"/>
      <c r="AR545" s="8"/>
      <c r="AS545" s="8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  <c r="AP546" s="8"/>
      <c r="AQ546" s="8"/>
      <c r="AR546" s="8"/>
      <c r="AS546" s="8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  <c r="AP547" s="8"/>
      <c r="AQ547" s="8"/>
      <c r="AR547" s="8"/>
      <c r="AS547" s="8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  <c r="AP548" s="8"/>
      <c r="AQ548" s="8"/>
      <c r="AR548" s="8"/>
      <c r="AS548" s="8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  <c r="AP549" s="8"/>
      <c r="AQ549" s="8"/>
      <c r="AR549" s="8"/>
      <c r="AS549" s="8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  <c r="AP550" s="8"/>
      <c r="AQ550" s="8"/>
      <c r="AR550" s="8"/>
      <c r="AS550" s="8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  <c r="AP551" s="8"/>
      <c r="AQ551" s="8"/>
      <c r="AR551" s="8"/>
      <c r="AS551" s="8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  <c r="AP552" s="8"/>
      <c r="AQ552" s="8"/>
      <c r="AR552" s="8"/>
      <c r="AS552" s="8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  <c r="AP553" s="8"/>
      <c r="AQ553" s="8"/>
      <c r="AR553" s="8"/>
      <c r="AS553" s="8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  <c r="AP554" s="8"/>
      <c r="AQ554" s="8"/>
      <c r="AR554" s="8"/>
      <c r="AS554" s="8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  <c r="AP555" s="8"/>
      <c r="AQ555" s="8"/>
      <c r="AR555" s="8"/>
      <c r="AS555" s="8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  <c r="AP556" s="8"/>
      <c r="AQ556" s="8"/>
      <c r="AR556" s="8"/>
      <c r="AS556" s="8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  <c r="AP557" s="8"/>
      <c r="AQ557" s="8"/>
      <c r="AR557" s="8"/>
      <c r="AS557" s="8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  <c r="AP558" s="8"/>
      <c r="AQ558" s="8"/>
      <c r="AR558" s="8"/>
      <c r="AS558" s="8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  <c r="AP559" s="8"/>
      <c r="AQ559" s="8"/>
      <c r="AR559" s="8"/>
      <c r="AS559" s="8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  <c r="AP560" s="8"/>
      <c r="AQ560" s="8"/>
      <c r="AR560" s="8"/>
      <c r="AS560" s="8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  <c r="AP561" s="8"/>
      <c r="AQ561" s="8"/>
      <c r="AR561" s="8"/>
      <c r="AS561" s="8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  <c r="AP562" s="8"/>
      <c r="AQ562" s="8"/>
      <c r="AR562" s="8"/>
      <c r="AS562" s="8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  <c r="AP563" s="8"/>
      <c r="AQ563" s="8"/>
      <c r="AR563" s="8"/>
      <c r="AS563" s="8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  <c r="AP564" s="8"/>
      <c r="AQ564" s="8"/>
      <c r="AR564" s="8"/>
      <c r="AS564" s="8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  <c r="AP565" s="8"/>
      <c r="AQ565" s="8"/>
      <c r="AR565" s="8"/>
      <c r="AS565" s="8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  <c r="AP566" s="8"/>
      <c r="AQ566" s="8"/>
      <c r="AR566" s="8"/>
      <c r="AS566" s="8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  <c r="AP567" s="8"/>
      <c r="AQ567" s="8"/>
      <c r="AR567" s="8"/>
      <c r="AS567" s="8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  <c r="AP568" s="8"/>
      <c r="AQ568" s="8"/>
      <c r="AR568" s="8"/>
      <c r="AS568" s="8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  <c r="AP569" s="8"/>
      <c r="AQ569" s="8"/>
      <c r="AR569" s="8"/>
      <c r="AS569" s="8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  <c r="AP570" s="8"/>
      <c r="AQ570" s="8"/>
      <c r="AR570" s="8"/>
      <c r="AS570" s="8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  <c r="AP571" s="8"/>
      <c r="AQ571" s="8"/>
      <c r="AR571" s="8"/>
      <c r="AS571" s="8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  <c r="AP572" s="8"/>
      <c r="AQ572" s="8"/>
      <c r="AR572" s="8"/>
      <c r="AS572" s="8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  <c r="AP573" s="8"/>
      <c r="AQ573" s="8"/>
      <c r="AR573" s="8"/>
      <c r="AS573" s="8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  <c r="AP574" s="8"/>
      <c r="AQ574" s="8"/>
      <c r="AR574" s="8"/>
      <c r="AS574" s="8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  <c r="AP575" s="8"/>
      <c r="AQ575" s="8"/>
      <c r="AR575" s="8"/>
      <c r="AS575" s="8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  <c r="AP576" s="8"/>
      <c r="AQ576" s="8"/>
      <c r="AR576" s="8"/>
      <c r="AS576" s="8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  <c r="AP577" s="8"/>
      <c r="AQ577" s="8"/>
      <c r="AR577" s="8"/>
      <c r="AS577" s="8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  <c r="AP578" s="8"/>
      <c r="AQ578" s="8"/>
      <c r="AR578" s="8"/>
      <c r="AS578" s="8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  <c r="AP579" s="8"/>
      <c r="AQ579" s="8"/>
      <c r="AR579" s="8"/>
      <c r="AS579" s="8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  <c r="AP580" s="8"/>
      <c r="AQ580" s="8"/>
      <c r="AR580" s="8"/>
      <c r="AS580" s="8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  <c r="AP581" s="8"/>
      <c r="AQ581" s="8"/>
      <c r="AR581" s="8"/>
      <c r="AS581" s="8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  <c r="AP582" s="8"/>
      <c r="AQ582" s="8"/>
      <c r="AR582" s="8"/>
      <c r="AS582" s="8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  <c r="AP583" s="8"/>
      <c r="AQ583" s="8"/>
      <c r="AR583" s="8"/>
      <c r="AS583" s="8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  <c r="AP584" s="8"/>
      <c r="AQ584" s="8"/>
      <c r="AR584" s="8"/>
      <c r="AS584" s="8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  <c r="AP585" s="8"/>
      <c r="AQ585" s="8"/>
      <c r="AR585" s="8"/>
      <c r="AS585" s="8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  <c r="AP586" s="8"/>
      <c r="AQ586" s="8"/>
      <c r="AR586" s="8"/>
      <c r="AS586" s="8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  <c r="AP587" s="8"/>
      <c r="AQ587" s="8"/>
      <c r="AR587" s="8"/>
      <c r="AS587" s="8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  <c r="AP588" s="8"/>
      <c r="AQ588" s="8"/>
      <c r="AR588" s="8"/>
      <c r="AS588" s="8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  <c r="AP589" s="8"/>
      <c r="AQ589" s="8"/>
      <c r="AR589" s="8"/>
      <c r="AS589" s="8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  <c r="AP590" s="8"/>
      <c r="AQ590" s="8"/>
      <c r="AR590" s="8"/>
      <c r="AS590" s="8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  <c r="AP591" s="8"/>
      <c r="AQ591" s="8"/>
      <c r="AR591" s="8"/>
      <c r="AS591" s="8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  <c r="AP592" s="8"/>
      <c r="AQ592" s="8"/>
      <c r="AR592" s="8"/>
      <c r="AS592" s="8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  <c r="AP593" s="8"/>
      <c r="AQ593" s="8"/>
      <c r="AR593" s="8"/>
      <c r="AS593" s="8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  <c r="AP594" s="8"/>
      <c r="AQ594" s="8"/>
      <c r="AR594" s="8"/>
      <c r="AS594" s="8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  <c r="AP595" s="8"/>
      <c r="AQ595" s="8"/>
      <c r="AR595" s="8"/>
      <c r="AS595" s="8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  <c r="AP596" s="8"/>
      <c r="AQ596" s="8"/>
      <c r="AR596" s="8"/>
      <c r="AS596" s="8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  <c r="AP597" s="8"/>
      <c r="AQ597" s="8"/>
      <c r="AR597" s="8"/>
      <c r="AS597" s="8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  <c r="AP598" s="8"/>
      <c r="AQ598" s="8"/>
      <c r="AR598" s="8"/>
      <c r="AS598" s="8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  <c r="AP599" s="8"/>
      <c r="AQ599" s="8"/>
      <c r="AR599" s="8"/>
      <c r="AS599" s="8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  <c r="AP600" s="8"/>
      <c r="AQ600" s="8"/>
      <c r="AR600" s="8"/>
      <c r="AS600" s="8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  <c r="AP601" s="8"/>
      <c r="AQ601" s="8"/>
      <c r="AR601" s="8"/>
      <c r="AS601" s="8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  <c r="AP602" s="8"/>
      <c r="AQ602" s="8"/>
      <c r="AR602" s="8"/>
      <c r="AS602" s="8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  <c r="AP603" s="8"/>
      <c r="AQ603" s="8"/>
      <c r="AR603" s="8"/>
      <c r="AS603" s="8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  <c r="AP604" s="8"/>
      <c r="AQ604" s="8"/>
      <c r="AR604" s="8"/>
      <c r="AS604" s="8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  <c r="AP605" s="8"/>
      <c r="AQ605" s="8"/>
      <c r="AR605" s="8"/>
      <c r="AS605" s="8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  <c r="AP606" s="8"/>
      <c r="AQ606" s="8"/>
      <c r="AR606" s="8"/>
      <c r="AS606" s="8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  <c r="AP607" s="8"/>
      <c r="AQ607" s="8"/>
      <c r="AR607" s="8"/>
      <c r="AS607" s="8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  <c r="AP608" s="8"/>
      <c r="AQ608" s="8"/>
      <c r="AR608" s="8"/>
      <c r="AS608" s="8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  <c r="AP609" s="8"/>
      <c r="AQ609" s="8"/>
      <c r="AR609" s="8"/>
      <c r="AS609" s="8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  <c r="AP610" s="8"/>
      <c r="AQ610" s="8"/>
      <c r="AR610" s="8"/>
      <c r="AS610" s="8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  <c r="AP611" s="8"/>
      <c r="AQ611" s="8"/>
      <c r="AR611" s="8"/>
      <c r="AS611" s="8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  <c r="AP612" s="8"/>
      <c r="AQ612" s="8"/>
      <c r="AR612" s="8"/>
      <c r="AS612" s="8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  <c r="AP613" s="8"/>
      <c r="AQ613" s="8"/>
      <c r="AR613" s="8"/>
      <c r="AS613" s="8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  <c r="AP614" s="8"/>
      <c r="AQ614" s="8"/>
      <c r="AR614" s="8"/>
      <c r="AS614" s="8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  <c r="AP615" s="8"/>
      <c r="AQ615" s="8"/>
      <c r="AR615" s="8"/>
      <c r="AS615" s="8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  <c r="AP616" s="8"/>
      <c r="AQ616" s="8"/>
      <c r="AR616" s="8"/>
      <c r="AS616" s="8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  <c r="AP617" s="8"/>
      <c r="AQ617" s="8"/>
      <c r="AR617" s="8"/>
      <c r="AS617" s="8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  <c r="AP618" s="8"/>
      <c r="AQ618" s="8"/>
      <c r="AR618" s="8"/>
      <c r="AS618" s="8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  <c r="AP619" s="8"/>
      <c r="AQ619" s="8"/>
      <c r="AR619" s="8"/>
      <c r="AS619" s="8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  <c r="AP620" s="8"/>
      <c r="AQ620" s="8"/>
      <c r="AR620" s="8"/>
      <c r="AS620" s="8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  <c r="AP621" s="8"/>
      <c r="AQ621" s="8"/>
      <c r="AR621" s="8"/>
      <c r="AS621" s="8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  <c r="AP622" s="8"/>
      <c r="AQ622" s="8"/>
      <c r="AR622" s="8"/>
      <c r="AS622" s="8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  <c r="AP623" s="8"/>
      <c r="AQ623" s="8"/>
      <c r="AR623" s="8"/>
      <c r="AS623" s="8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  <c r="AP624" s="8"/>
      <c r="AQ624" s="8"/>
      <c r="AR624" s="8"/>
      <c r="AS624" s="8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  <c r="AP625" s="8"/>
      <c r="AQ625" s="8"/>
      <c r="AR625" s="8"/>
      <c r="AS625" s="8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  <c r="AP626" s="8"/>
      <c r="AQ626" s="8"/>
      <c r="AR626" s="8"/>
      <c r="AS626" s="8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  <c r="AP627" s="8"/>
      <c r="AQ627" s="8"/>
      <c r="AR627" s="8"/>
      <c r="AS627" s="8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  <c r="AP628" s="8"/>
      <c r="AQ628" s="8"/>
      <c r="AR628" s="8"/>
      <c r="AS628" s="8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  <c r="AP629" s="8"/>
      <c r="AQ629" s="8"/>
      <c r="AR629" s="8"/>
      <c r="AS629" s="8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  <c r="AP630" s="8"/>
      <c r="AQ630" s="8"/>
      <c r="AR630" s="8"/>
      <c r="AS630" s="8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  <c r="AP631" s="8"/>
      <c r="AQ631" s="8"/>
      <c r="AR631" s="8"/>
      <c r="AS631" s="8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  <c r="AP632" s="8"/>
      <c r="AQ632" s="8"/>
      <c r="AR632" s="8"/>
      <c r="AS632" s="8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  <c r="AP633" s="8"/>
      <c r="AQ633" s="8"/>
      <c r="AR633" s="8"/>
      <c r="AS633" s="8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  <c r="AP634" s="8"/>
      <c r="AQ634" s="8"/>
      <c r="AR634" s="8"/>
      <c r="AS634" s="8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  <c r="AP635" s="8"/>
      <c r="AQ635" s="8"/>
      <c r="AR635" s="8"/>
      <c r="AS635" s="8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  <c r="AP636" s="8"/>
      <c r="AQ636" s="8"/>
      <c r="AR636" s="8"/>
      <c r="AS636" s="8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  <c r="AP637" s="8"/>
      <c r="AQ637" s="8"/>
      <c r="AR637" s="8"/>
      <c r="AS637" s="8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  <c r="AP638" s="8"/>
      <c r="AQ638" s="8"/>
      <c r="AR638" s="8"/>
      <c r="AS638" s="8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  <c r="AP639" s="8"/>
      <c r="AQ639" s="8"/>
      <c r="AR639" s="8"/>
      <c r="AS639" s="8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  <c r="AP640" s="8"/>
      <c r="AQ640" s="8"/>
      <c r="AR640" s="8"/>
      <c r="AS640" s="8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  <c r="AP641" s="8"/>
      <c r="AQ641" s="8"/>
      <c r="AR641" s="8"/>
      <c r="AS641" s="8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  <c r="AP642" s="8"/>
      <c r="AQ642" s="8"/>
      <c r="AR642" s="8"/>
      <c r="AS642" s="8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  <c r="AP643" s="8"/>
      <c r="AQ643" s="8"/>
      <c r="AR643" s="8"/>
      <c r="AS643" s="8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  <c r="AP644" s="8"/>
      <c r="AQ644" s="8"/>
      <c r="AR644" s="8"/>
      <c r="AS644" s="8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  <c r="AP645" s="8"/>
      <c r="AQ645" s="8"/>
      <c r="AR645" s="8"/>
      <c r="AS645" s="8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  <c r="AP646" s="8"/>
      <c r="AQ646" s="8"/>
      <c r="AR646" s="8"/>
      <c r="AS646" s="8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  <c r="AP647" s="8"/>
      <c r="AQ647" s="8"/>
      <c r="AR647" s="8"/>
      <c r="AS647" s="8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  <c r="AP648" s="8"/>
      <c r="AQ648" s="8"/>
      <c r="AR648" s="8"/>
      <c r="AS648" s="8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  <c r="AP649" s="8"/>
      <c r="AQ649" s="8"/>
      <c r="AR649" s="8"/>
      <c r="AS649" s="8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  <c r="AP650" s="8"/>
      <c r="AQ650" s="8"/>
      <c r="AR650" s="8"/>
      <c r="AS650" s="8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  <c r="AP651" s="8"/>
      <c r="AQ651" s="8"/>
      <c r="AR651" s="8"/>
      <c r="AS651" s="8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  <c r="AP652" s="8"/>
      <c r="AQ652" s="8"/>
      <c r="AR652" s="8"/>
      <c r="AS652" s="8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  <c r="AP653" s="8"/>
      <c r="AQ653" s="8"/>
      <c r="AR653" s="8"/>
      <c r="AS653" s="8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  <c r="AP654" s="8"/>
      <c r="AQ654" s="8"/>
      <c r="AR654" s="8"/>
      <c r="AS654" s="8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  <c r="AP655" s="8"/>
      <c r="AQ655" s="8"/>
      <c r="AR655" s="8"/>
      <c r="AS655" s="8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  <c r="AP656" s="8"/>
      <c r="AQ656" s="8"/>
      <c r="AR656" s="8"/>
      <c r="AS656" s="8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  <c r="AP657" s="8"/>
      <c r="AQ657" s="8"/>
      <c r="AR657" s="8"/>
      <c r="AS657" s="8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  <c r="AP658" s="8"/>
      <c r="AQ658" s="8"/>
      <c r="AR658" s="8"/>
      <c r="AS658" s="8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  <c r="AP659" s="8"/>
      <c r="AQ659" s="8"/>
      <c r="AR659" s="8"/>
      <c r="AS659" s="8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  <c r="AP660" s="8"/>
      <c r="AQ660" s="8"/>
      <c r="AR660" s="8"/>
      <c r="AS660" s="8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  <c r="AP661" s="8"/>
      <c r="AQ661" s="8"/>
      <c r="AR661" s="8"/>
      <c r="AS661" s="8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  <c r="AP662" s="8"/>
      <c r="AQ662" s="8"/>
      <c r="AR662" s="8"/>
      <c r="AS662" s="8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  <c r="AP663" s="8"/>
      <c r="AQ663" s="8"/>
      <c r="AR663" s="8"/>
      <c r="AS663" s="8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  <c r="AP664" s="8"/>
      <c r="AQ664" s="8"/>
      <c r="AR664" s="8"/>
      <c r="AS664" s="8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  <c r="AP665" s="8"/>
      <c r="AQ665" s="8"/>
      <c r="AR665" s="8"/>
      <c r="AS665" s="8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  <c r="AP666" s="8"/>
      <c r="AQ666" s="8"/>
      <c r="AR666" s="8"/>
      <c r="AS666" s="8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  <c r="AP667" s="8"/>
      <c r="AQ667" s="8"/>
      <c r="AR667" s="8"/>
      <c r="AS667" s="8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  <c r="AP668" s="8"/>
      <c r="AQ668" s="8"/>
      <c r="AR668" s="8"/>
      <c r="AS668" s="8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  <c r="AP669" s="8"/>
      <c r="AQ669" s="8"/>
      <c r="AR669" s="8"/>
      <c r="AS669" s="8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  <c r="AP670" s="8"/>
      <c r="AQ670" s="8"/>
      <c r="AR670" s="8"/>
      <c r="AS670" s="8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  <c r="AP671" s="8"/>
      <c r="AQ671" s="8"/>
      <c r="AR671" s="8"/>
      <c r="AS671" s="8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  <c r="AP672" s="8"/>
      <c r="AQ672" s="8"/>
      <c r="AR672" s="8"/>
      <c r="AS672" s="8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  <c r="AP673" s="8"/>
      <c r="AQ673" s="8"/>
      <c r="AR673" s="8"/>
      <c r="AS673" s="8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  <c r="AP674" s="8"/>
      <c r="AQ674" s="8"/>
      <c r="AR674" s="8"/>
      <c r="AS674" s="8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  <c r="AP675" s="8"/>
      <c r="AQ675" s="8"/>
      <c r="AR675" s="8"/>
      <c r="AS675" s="8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  <c r="AP676" s="8"/>
      <c r="AQ676" s="8"/>
      <c r="AR676" s="8"/>
      <c r="AS676" s="8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  <c r="AP677" s="8"/>
      <c r="AQ677" s="8"/>
      <c r="AR677" s="8"/>
      <c r="AS677" s="8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  <c r="AP678" s="8"/>
      <c r="AQ678" s="8"/>
      <c r="AR678" s="8"/>
      <c r="AS678" s="8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  <c r="AP679" s="8"/>
      <c r="AQ679" s="8"/>
      <c r="AR679" s="8"/>
      <c r="AS679" s="8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  <c r="AP680" s="8"/>
      <c r="AQ680" s="8"/>
      <c r="AR680" s="8"/>
      <c r="AS680" s="8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  <c r="AP681" s="8"/>
      <c r="AQ681" s="8"/>
      <c r="AR681" s="8"/>
      <c r="AS681" s="8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  <c r="AP682" s="8"/>
      <c r="AQ682" s="8"/>
      <c r="AR682" s="8"/>
      <c r="AS682" s="8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  <c r="AP683" s="8"/>
      <c r="AQ683" s="8"/>
      <c r="AR683" s="8"/>
      <c r="AS683" s="8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  <c r="AP684" s="8"/>
      <c r="AQ684" s="8"/>
      <c r="AR684" s="8"/>
      <c r="AS684" s="8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  <c r="AP685" s="8"/>
      <c r="AQ685" s="8"/>
      <c r="AR685" s="8"/>
      <c r="AS685" s="8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  <c r="AP686" s="8"/>
      <c r="AQ686" s="8"/>
      <c r="AR686" s="8"/>
      <c r="AS686" s="8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  <c r="AP687" s="8"/>
      <c r="AQ687" s="8"/>
      <c r="AR687" s="8"/>
      <c r="AS687" s="8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  <c r="AP688" s="8"/>
      <c r="AQ688" s="8"/>
      <c r="AR688" s="8"/>
      <c r="AS688" s="8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  <c r="AP689" s="8"/>
      <c r="AQ689" s="8"/>
      <c r="AR689" s="8"/>
      <c r="AS689" s="8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  <c r="AP690" s="8"/>
      <c r="AQ690" s="8"/>
      <c r="AR690" s="8"/>
      <c r="AS690" s="8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  <c r="AP691" s="8"/>
      <c r="AQ691" s="8"/>
      <c r="AR691" s="8"/>
      <c r="AS691" s="8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  <c r="AP692" s="8"/>
      <c r="AQ692" s="8"/>
      <c r="AR692" s="8"/>
      <c r="AS692" s="8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  <c r="AP693" s="8"/>
      <c r="AQ693" s="8"/>
      <c r="AR693" s="8"/>
      <c r="AS693" s="8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  <c r="AP694" s="8"/>
      <c r="AQ694" s="8"/>
      <c r="AR694" s="8"/>
      <c r="AS694" s="8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  <c r="AP695" s="8"/>
      <c r="AQ695" s="8"/>
      <c r="AR695" s="8"/>
      <c r="AS695" s="8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  <c r="AP696" s="8"/>
      <c r="AQ696" s="8"/>
      <c r="AR696" s="8"/>
      <c r="AS696" s="8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  <c r="AP697" s="8"/>
      <c r="AQ697" s="8"/>
      <c r="AR697" s="8"/>
      <c r="AS697" s="8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  <c r="AP698" s="8"/>
      <c r="AQ698" s="8"/>
      <c r="AR698" s="8"/>
      <c r="AS698" s="8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  <c r="AP699" s="8"/>
      <c r="AQ699" s="8"/>
      <c r="AR699" s="8"/>
      <c r="AS699" s="8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  <c r="AP700" s="8"/>
      <c r="AQ700" s="8"/>
      <c r="AR700" s="8"/>
      <c r="AS700" s="8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  <c r="AP701" s="8"/>
      <c r="AQ701" s="8"/>
      <c r="AR701" s="8"/>
      <c r="AS701" s="8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  <c r="AP702" s="8"/>
      <c r="AQ702" s="8"/>
      <c r="AR702" s="8"/>
      <c r="AS702" s="8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  <c r="AP703" s="8"/>
      <c r="AQ703" s="8"/>
      <c r="AR703" s="8"/>
      <c r="AS703" s="8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  <c r="AP704" s="8"/>
      <c r="AQ704" s="8"/>
      <c r="AR704" s="8"/>
      <c r="AS704" s="8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  <c r="AP705" s="8"/>
      <c r="AQ705" s="8"/>
      <c r="AR705" s="8"/>
      <c r="AS705" s="8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  <c r="AP706" s="8"/>
      <c r="AQ706" s="8"/>
      <c r="AR706" s="8"/>
      <c r="AS706" s="8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  <c r="AP707" s="8"/>
      <c r="AQ707" s="8"/>
      <c r="AR707" s="8"/>
      <c r="AS707" s="8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  <c r="AP708" s="8"/>
      <c r="AQ708" s="8"/>
      <c r="AR708" s="8"/>
      <c r="AS708" s="8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  <c r="AP709" s="8"/>
      <c r="AQ709" s="8"/>
      <c r="AR709" s="8"/>
      <c r="AS709" s="8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  <c r="AP710" s="8"/>
      <c r="AQ710" s="8"/>
      <c r="AR710" s="8"/>
      <c r="AS710" s="8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  <c r="AP711" s="8"/>
      <c r="AQ711" s="8"/>
      <c r="AR711" s="8"/>
      <c r="AS711" s="8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  <c r="AP712" s="8"/>
      <c r="AQ712" s="8"/>
      <c r="AR712" s="8"/>
      <c r="AS712" s="8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  <c r="AP713" s="8"/>
      <c r="AQ713" s="8"/>
      <c r="AR713" s="8"/>
      <c r="AS713" s="8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  <c r="AP714" s="8"/>
      <c r="AQ714" s="8"/>
      <c r="AR714" s="8"/>
      <c r="AS714" s="8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  <c r="AP715" s="8"/>
      <c r="AQ715" s="8"/>
      <c r="AR715" s="8"/>
      <c r="AS715" s="8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  <c r="AP716" s="8"/>
      <c r="AQ716" s="8"/>
      <c r="AR716" s="8"/>
      <c r="AS716" s="8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  <c r="AP717" s="8"/>
      <c r="AQ717" s="8"/>
      <c r="AR717" s="8"/>
      <c r="AS717" s="8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  <c r="AP718" s="8"/>
      <c r="AQ718" s="8"/>
      <c r="AR718" s="8"/>
      <c r="AS718" s="8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  <c r="AP719" s="8"/>
      <c r="AQ719" s="8"/>
      <c r="AR719" s="8"/>
      <c r="AS719" s="8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  <c r="AP720" s="8"/>
      <c r="AQ720" s="8"/>
      <c r="AR720" s="8"/>
      <c r="AS720" s="8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  <c r="AP721" s="8"/>
      <c r="AQ721" s="8"/>
      <c r="AR721" s="8"/>
      <c r="AS721" s="8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  <c r="AP722" s="8"/>
      <c r="AQ722" s="8"/>
      <c r="AR722" s="8"/>
      <c r="AS722" s="8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  <c r="AP723" s="8"/>
      <c r="AQ723" s="8"/>
      <c r="AR723" s="8"/>
      <c r="AS723" s="8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  <c r="AP724" s="8"/>
      <c r="AQ724" s="8"/>
      <c r="AR724" s="8"/>
      <c r="AS724" s="8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  <c r="AP725" s="8"/>
      <c r="AQ725" s="8"/>
      <c r="AR725" s="8"/>
      <c r="AS725" s="8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  <c r="AP726" s="8"/>
      <c r="AQ726" s="8"/>
      <c r="AR726" s="8"/>
      <c r="AS726" s="8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  <c r="AP727" s="8"/>
      <c r="AQ727" s="8"/>
      <c r="AR727" s="8"/>
      <c r="AS727" s="8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  <c r="AP728" s="8"/>
      <c r="AQ728" s="8"/>
      <c r="AR728" s="8"/>
      <c r="AS728" s="8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  <c r="AP729" s="8"/>
      <c r="AQ729" s="8"/>
      <c r="AR729" s="8"/>
      <c r="AS729" s="8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  <c r="AP730" s="8"/>
      <c r="AQ730" s="8"/>
      <c r="AR730" s="8"/>
      <c r="AS730" s="8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  <c r="AP731" s="8"/>
      <c r="AQ731" s="8"/>
      <c r="AR731" s="8"/>
      <c r="AS731" s="8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  <c r="AP732" s="8"/>
      <c r="AQ732" s="8"/>
      <c r="AR732" s="8"/>
      <c r="AS732" s="8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  <c r="AP733" s="8"/>
      <c r="AQ733" s="8"/>
      <c r="AR733" s="8"/>
      <c r="AS733" s="8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  <c r="AP734" s="8"/>
      <c r="AQ734" s="8"/>
      <c r="AR734" s="8"/>
      <c r="AS734" s="8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  <c r="AP735" s="8"/>
      <c r="AQ735" s="8"/>
      <c r="AR735" s="8"/>
      <c r="AS735" s="8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  <c r="AP736" s="8"/>
      <c r="AQ736" s="8"/>
      <c r="AR736" s="8"/>
      <c r="AS736" s="8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  <c r="AP737" s="8"/>
      <c r="AQ737" s="8"/>
      <c r="AR737" s="8"/>
      <c r="AS737" s="8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  <c r="AP738" s="8"/>
      <c r="AQ738" s="8"/>
      <c r="AR738" s="8"/>
      <c r="AS738" s="8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  <c r="AP739" s="8"/>
      <c r="AQ739" s="8"/>
      <c r="AR739" s="8"/>
      <c r="AS739" s="8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  <c r="AP740" s="8"/>
      <c r="AQ740" s="8"/>
      <c r="AR740" s="8"/>
      <c r="AS740" s="8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  <c r="AP741" s="8"/>
      <c r="AQ741" s="8"/>
      <c r="AR741" s="8"/>
      <c r="AS741" s="8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  <c r="AP742" s="8"/>
      <c r="AQ742" s="8"/>
      <c r="AR742" s="8"/>
      <c r="AS742" s="8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  <c r="AP743" s="8"/>
      <c r="AQ743" s="8"/>
      <c r="AR743" s="8"/>
      <c r="AS743" s="8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  <c r="AP744" s="8"/>
      <c r="AQ744" s="8"/>
      <c r="AR744" s="8"/>
      <c r="AS744" s="8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  <c r="AP745" s="8"/>
      <c r="AQ745" s="8"/>
      <c r="AR745" s="8"/>
      <c r="AS745" s="8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  <c r="AP746" s="8"/>
      <c r="AQ746" s="8"/>
      <c r="AR746" s="8"/>
      <c r="AS746" s="8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  <c r="AP747" s="8"/>
      <c r="AQ747" s="8"/>
      <c r="AR747" s="8"/>
      <c r="AS747" s="8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  <c r="AP748" s="8"/>
      <c r="AQ748" s="8"/>
      <c r="AR748" s="8"/>
      <c r="AS748" s="8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  <c r="AP749" s="8"/>
      <c r="AQ749" s="8"/>
      <c r="AR749" s="8"/>
      <c r="AS749" s="8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  <c r="AP750" s="8"/>
      <c r="AQ750" s="8"/>
      <c r="AR750" s="8"/>
      <c r="AS750" s="8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  <c r="AP751" s="8"/>
      <c r="AQ751" s="8"/>
      <c r="AR751" s="8"/>
      <c r="AS751" s="8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  <c r="AP752" s="8"/>
      <c r="AQ752" s="8"/>
      <c r="AR752" s="8"/>
      <c r="AS752" s="8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  <c r="AP753" s="8"/>
      <c r="AQ753" s="8"/>
      <c r="AR753" s="8"/>
      <c r="AS753" s="8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  <c r="AP754" s="8"/>
      <c r="AQ754" s="8"/>
      <c r="AR754" s="8"/>
      <c r="AS754" s="8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  <c r="AP755" s="8"/>
      <c r="AQ755" s="8"/>
      <c r="AR755" s="8"/>
      <c r="AS755" s="8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  <c r="AP756" s="8"/>
      <c r="AQ756" s="8"/>
      <c r="AR756" s="8"/>
      <c r="AS756" s="8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  <c r="AP757" s="8"/>
      <c r="AQ757" s="8"/>
      <c r="AR757" s="8"/>
      <c r="AS757" s="8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  <c r="AP758" s="8"/>
      <c r="AQ758" s="8"/>
      <c r="AR758" s="8"/>
      <c r="AS758" s="8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  <c r="AP759" s="8"/>
      <c r="AQ759" s="8"/>
      <c r="AR759" s="8"/>
      <c r="AS759" s="8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  <c r="AP760" s="8"/>
      <c r="AQ760" s="8"/>
      <c r="AR760" s="8"/>
      <c r="AS760" s="8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  <c r="AP761" s="8"/>
      <c r="AQ761" s="8"/>
      <c r="AR761" s="8"/>
      <c r="AS761" s="8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  <c r="AP762" s="8"/>
      <c r="AQ762" s="8"/>
      <c r="AR762" s="8"/>
      <c r="AS762" s="8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  <c r="AP763" s="8"/>
      <c r="AQ763" s="8"/>
      <c r="AR763" s="8"/>
      <c r="AS763" s="8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  <c r="AP764" s="8"/>
      <c r="AQ764" s="8"/>
      <c r="AR764" s="8"/>
      <c r="AS764" s="8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  <c r="AP765" s="8"/>
      <c r="AQ765" s="8"/>
      <c r="AR765" s="8"/>
      <c r="AS765" s="8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  <c r="AP766" s="8"/>
      <c r="AQ766" s="8"/>
      <c r="AR766" s="8"/>
      <c r="AS766" s="8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  <c r="AP767" s="8"/>
      <c r="AQ767" s="8"/>
      <c r="AR767" s="8"/>
      <c r="AS767" s="8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  <c r="AP768" s="8"/>
      <c r="AQ768" s="8"/>
      <c r="AR768" s="8"/>
      <c r="AS768" s="8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  <c r="AP769" s="8"/>
      <c r="AQ769" s="8"/>
      <c r="AR769" s="8"/>
      <c r="AS769" s="8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  <c r="AP770" s="8"/>
      <c r="AQ770" s="8"/>
      <c r="AR770" s="8"/>
      <c r="AS770" s="8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  <c r="AP771" s="8"/>
      <c r="AQ771" s="8"/>
      <c r="AR771" s="8"/>
      <c r="AS771" s="8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  <c r="AP772" s="8"/>
      <c r="AQ772" s="8"/>
      <c r="AR772" s="8"/>
      <c r="AS772" s="8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  <c r="AP773" s="8"/>
      <c r="AQ773" s="8"/>
      <c r="AR773" s="8"/>
      <c r="AS773" s="8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  <c r="AP774" s="8"/>
      <c r="AQ774" s="8"/>
      <c r="AR774" s="8"/>
      <c r="AS774" s="8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  <c r="AP775" s="8"/>
      <c r="AQ775" s="8"/>
      <c r="AR775" s="8"/>
      <c r="AS775" s="8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  <c r="AP776" s="8"/>
      <c r="AQ776" s="8"/>
      <c r="AR776" s="8"/>
      <c r="AS776" s="8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  <c r="AP777" s="8"/>
      <c r="AQ777" s="8"/>
      <c r="AR777" s="8"/>
      <c r="AS777" s="8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  <c r="AP778" s="8"/>
      <c r="AQ778" s="8"/>
      <c r="AR778" s="8"/>
      <c r="AS778" s="8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  <c r="AP779" s="8"/>
      <c r="AQ779" s="8"/>
      <c r="AR779" s="8"/>
      <c r="AS779" s="8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  <c r="AP780" s="8"/>
      <c r="AQ780" s="8"/>
      <c r="AR780" s="8"/>
      <c r="AS780" s="8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  <c r="AP781" s="8"/>
      <c r="AQ781" s="8"/>
      <c r="AR781" s="8"/>
      <c r="AS781" s="8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  <c r="AP782" s="8"/>
      <c r="AQ782" s="8"/>
      <c r="AR782" s="8"/>
      <c r="AS782" s="8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  <c r="AP783" s="8"/>
      <c r="AQ783" s="8"/>
      <c r="AR783" s="8"/>
      <c r="AS783" s="8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  <c r="AP784" s="8"/>
      <c r="AQ784" s="8"/>
      <c r="AR784" s="8"/>
      <c r="AS784" s="8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  <c r="AP785" s="8"/>
      <c r="AQ785" s="8"/>
      <c r="AR785" s="8"/>
      <c r="AS785" s="8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  <c r="AP786" s="8"/>
      <c r="AQ786" s="8"/>
      <c r="AR786" s="8"/>
      <c r="AS786" s="8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  <c r="AP787" s="8"/>
      <c r="AQ787" s="8"/>
      <c r="AR787" s="8"/>
      <c r="AS787" s="8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  <c r="AP788" s="8"/>
      <c r="AQ788" s="8"/>
      <c r="AR788" s="8"/>
      <c r="AS788" s="8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  <c r="AP789" s="8"/>
      <c r="AQ789" s="8"/>
      <c r="AR789" s="8"/>
      <c r="AS789" s="8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  <c r="AP790" s="8"/>
      <c r="AQ790" s="8"/>
      <c r="AR790" s="8"/>
      <c r="AS790" s="8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  <c r="AP791" s="8"/>
      <c r="AQ791" s="8"/>
      <c r="AR791" s="8"/>
      <c r="AS791" s="8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  <c r="AP792" s="8"/>
      <c r="AQ792" s="8"/>
      <c r="AR792" s="8"/>
      <c r="AS792" s="8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  <c r="AP793" s="8"/>
      <c r="AQ793" s="8"/>
      <c r="AR793" s="8"/>
      <c r="AS793" s="8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  <c r="AP794" s="8"/>
      <c r="AQ794" s="8"/>
      <c r="AR794" s="8"/>
      <c r="AS794" s="8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  <c r="AP795" s="8"/>
      <c r="AQ795" s="8"/>
      <c r="AR795" s="8"/>
      <c r="AS795" s="8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  <c r="AP796" s="8"/>
      <c r="AQ796" s="8"/>
      <c r="AR796" s="8"/>
      <c r="AS796" s="8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  <c r="AP797" s="8"/>
      <c r="AQ797" s="8"/>
      <c r="AR797" s="8"/>
      <c r="AS797" s="8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  <c r="AP798" s="8"/>
      <c r="AQ798" s="8"/>
      <c r="AR798" s="8"/>
      <c r="AS798" s="8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  <c r="AP799" s="8"/>
      <c r="AQ799" s="8"/>
      <c r="AR799" s="8"/>
      <c r="AS799" s="8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  <c r="AP800" s="8"/>
      <c r="AQ800" s="8"/>
      <c r="AR800" s="8"/>
      <c r="AS800" s="8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  <c r="AP801" s="8"/>
      <c r="AQ801" s="8"/>
      <c r="AR801" s="8"/>
      <c r="AS801" s="8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  <c r="AP802" s="8"/>
      <c r="AQ802" s="8"/>
      <c r="AR802" s="8"/>
      <c r="AS802" s="8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  <c r="AP803" s="8"/>
      <c r="AQ803" s="8"/>
      <c r="AR803" s="8"/>
      <c r="AS803" s="8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  <c r="AP804" s="8"/>
      <c r="AQ804" s="8"/>
      <c r="AR804" s="8"/>
      <c r="AS804" s="8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  <c r="AP805" s="8"/>
      <c r="AQ805" s="8"/>
      <c r="AR805" s="8"/>
      <c r="AS805" s="8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  <c r="AP806" s="8"/>
      <c r="AQ806" s="8"/>
      <c r="AR806" s="8"/>
      <c r="AS806" s="8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  <c r="AP807" s="8"/>
      <c r="AQ807" s="8"/>
      <c r="AR807" s="8"/>
      <c r="AS807" s="8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  <c r="AP808" s="8"/>
      <c r="AQ808" s="8"/>
      <c r="AR808" s="8"/>
      <c r="AS808" s="8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  <c r="AP809" s="8"/>
      <c r="AQ809" s="8"/>
      <c r="AR809" s="8"/>
      <c r="AS809" s="8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  <c r="AP810" s="8"/>
      <c r="AQ810" s="8"/>
      <c r="AR810" s="8"/>
      <c r="AS810" s="8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  <c r="AP811" s="8"/>
      <c r="AQ811" s="8"/>
      <c r="AR811" s="8"/>
      <c r="AS811" s="8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  <c r="AP812" s="8"/>
      <c r="AQ812" s="8"/>
      <c r="AR812" s="8"/>
      <c r="AS812" s="8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  <c r="AP813" s="8"/>
      <c r="AQ813" s="8"/>
      <c r="AR813" s="8"/>
      <c r="AS813" s="8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  <c r="AP814" s="8"/>
      <c r="AQ814" s="8"/>
      <c r="AR814" s="8"/>
      <c r="AS814" s="8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  <c r="AP815" s="8"/>
      <c r="AQ815" s="8"/>
      <c r="AR815" s="8"/>
      <c r="AS815" s="8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  <c r="AP816" s="8"/>
      <c r="AQ816" s="8"/>
      <c r="AR816" s="8"/>
      <c r="AS816" s="8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  <c r="AP817" s="8"/>
      <c r="AQ817" s="8"/>
      <c r="AR817" s="8"/>
      <c r="AS817" s="8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  <c r="AP818" s="8"/>
      <c r="AQ818" s="8"/>
      <c r="AR818" s="8"/>
      <c r="AS818" s="8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  <c r="AP819" s="8"/>
      <c r="AQ819" s="8"/>
      <c r="AR819" s="8"/>
      <c r="AS819" s="8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  <c r="AP820" s="8"/>
      <c r="AQ820" s="8"/>
      <c r="AR820" s="8"/>
      <c r="AS820" s="8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  <c r="AP821" s="8"/>
      <c r="AQ821" s="8"/>
      <c r="AR821" s="8"/>
      <c r="AS821" s="8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  <c r="AP822" s="8"/>
      <c r="AQ822" s="8"/>
      <c r="AR822" s="8"/>
      <c r="AS822" s="8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  <c r="AP823" s="8"/>
      <c r="AQ823" s="8"/>
      <c r="AR823" s="8"/>
      <c r="AS823" s="8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  <c r="AP824" s="8"/>
      <c r="AQ824" s="8"/>
      <c r="AR824" s="8"/>
      <c r="AS824" s="8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  <c r="AP825" s="8"/>
      <c r="AQ825" s="8"/>
      <c r="AR825" s="8"/>
      <c r="AS825" s="8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  <c r="AP826" s="8"/>
      <c r="AQ826" s="8"/>
      <c r="AR826" s="8"/>
      <c r="AS826" s="8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  <c r="AP827" s="8"/>
      <c r="AQ827" s="8"/>
      <c r="AR827" s="8"/>
      <c r="AS827" s="8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  <c r="AP828" s="8"/>
      <c r="AQ828" s="8"/>
      <c r="AR828" s="8"/>
      <c r="AS828" s="8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  <c r="AP829" s="8"/>
      <c r="AQ829" s="8"/>
      <c r="AR829" s="8"/>
      <c r="AS829" s="8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  <c r="AP830" s="8"/>
      <c r="AQ830" s="8"/>
      <c r="AR830" s="8"/>
      <c r="AS830" s="8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  <c r="AP831" s="8"/>
      <c r="AQ831" s="8"/>
      <c r="AR831" s="8"/>
      <c r="AS831" s="8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  <c r="AP832" s="8"/>
      <c r="AQ832" s="8"/>
      <c r="AR832" s="8"/>
      <c r="AS832" s="8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  <c r="AP833" s="8"/>
      <c r="AQ833" s="8"/>
      <c r="AR833" s="8"/>
      <c r="AS833" s="8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  <c r="AP834" s="8"/>
      <c r="AQ834" s="8"/>
      <c r="AR834" s="8"/>
      <c r="AS834" s="8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  <c r="AP835" s="8"/>
      <c r="AQ835" s="8"/>
      <c r="AR835" s="8"/>
      <c r="AS835" s="8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  <c r="AP836" s="8"/>
      <c r="AQ836" s="8"/>
      <c r="AR836" s="8"/>
      <c r="AS836" s="8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  <c r="AP837" s="8"/>
      <c r="AQ837" s="8"/>
      <c r="AR837" s="8"/>
      <c r="AS837" s="8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  <c r="AP838" s="8"/>
      <c r="AQ838" s="8"/>
      <c r="AR838" s="8"/>
      <c r="AS838" s="8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  <c r="AP839" s="8"/>
      <c r="AQ839" s="8"/>
      <c r="AR839" s="8"/>
      <c r="AS839" s="8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  <c r="AP840" s="8"/>
      <c r="AQ840" s="8"/>
      <c r="AR840" s="8"/>
      <c r="AS840" s="8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  <c r="AP841" s="8"/>
      <c r="AQ841" s="8"/>
      <c r="AR841" s="8"/>
      <c r="AS841" s="8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  <c r="AP842" s="8"/>
      <c r="AQ842" s="8"/>
      <c r="AR842" s="8"/>
      <c r="AS842" s="8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  <c r="AP843" s="8"/>
      <c r="AQ843" s="8"/>
      <c r="AR843" s="8"/>
      <c r="AS843" s="8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  <c r="AP844" s="8"/>
      <c r="AQ844" s="8"/>
      <c r="AR844" s="8"/>
      <c r="AS844" s="8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  <c r="AP845" s="8"/>
      <c r="AQ845" s="8"/>
      <c r="AR845" s="8"/>
      <c r="AS845" s="8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  <c r="AP846" s="8"/>
      <c r="AQ846" s="8"/>
      <c r="AR846" s="8"/>
      <c r="AS846" s="8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  <c r="AP847" s="8"/>
      <c r="AQ847" s="8"/>
      <c r="AR847" s="8"/>
      <c r="AS847" s="8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  <c r="AP848" s="8"/>
      <c r="AQ848" s="8"/>
      <c r="AR848" s="8"/>
      <c r="AS848" s="8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  <c r="AP849" s="8"/>
      <c r="AQ849" s="8"/>
      <c r="AR849" s="8"/>
      <c r="AS849" s="8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  <c r="AP850" s="8"/>
      <c r="AQ850" s="8"/>
      <c r="AR850" s="8"/>
      <c r="AS850" s="8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  <c r="AP851" s="8"/>
      <c r="AQ851" s="8"/>
      <c r="AR851" s="8"/>
      <c r="AS851" s="8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  <c r="AP852" s="8"/>
      <c r="AQ852" s="8"/>
      <c r="AR852" s="8"/>
      <c r="AS852" s="8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  <c r="AP853" s="8"/>
      <c r="AQ853" s="8"/>
      <c r="AR853" s="8"/>
      <c r="AS853" s="8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  <c r="AP854" s="8"/>
      <c r="AQ854" s="8"/>
      <c r="AR854" s="8"/>
      <c r="AS854" s="8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  <c r="AP855" s="8"/>
      <c r="AQ855" s="8"/>
      <c r="AR855" s="8"/>
      <c r="AS855" s="8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  <c r="AP856" s="8"/>
      <c r="AQ856" s="8"/>
      <c r="AR856" s="8"/>
      <c r="AS856" s="8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  <c r="AP857" s="8"/>
      <c r="AQ857" s="8"/>
      <c r="AR857" s="8"/>
      <c r="AS857" s="8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  <c r="AP858" s="8"/>
      <c r="AQ858" s="8"/>
      <c r="AR858" s="8"/>
      <c r="AS858" s="8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  <c r="AP859" s="8"/>
      <c r="AQ859" s="8"/>
      <c r="AR859" s="8"/>
      <c r="AS859" s="8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  <c r="AP860" s="8"/>
      <c r="AQ860" s="8"/>
      <c r="AR860" s="8"/>
      <c r="AS860" s="8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  <c r="AP861" s="8"/>
      <c r="AQ861" s="8"/>
      <c r="AR861" s="8"/>
      <c r="AS861" s="8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  <c r="AP862" s="8"/>
      <c r="AQ862" s="8"/>
      <c r="AR862" s="8"/>
      <c r="AS862" s="8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  <c r="AP863" s="8"/>
      <c r="AQ863" s="8"/>
      <c r="AR863" s="8"/>
      <c r="AS863" s="8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  <c r="AP864" s="8"/>
      <c r="AQ864" s="8"/>
      <c r="AR864" s="8"/>
      <c r="AS864" s="8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  <c r="AP865" s="8"/>
      <c r="AQ865" s="8"/>
      <c r="AR865" s="8"/>
      <c r="AS865" s="8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  <c r="AP866" s="8"/>
      <c r="AQ866" s="8"/>
      <c r="AR866" s="8"/>
      <c r="AS866" s="8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  <c r="AP867" s="8"/>
      <c r="AQ867" s="8"/>
      <c r="AR867" s="8"/>
      <c r="AS867" s="8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  <c r="AP868" s="8"/>
      <c r="AQ868" s="8"/>
      <c r="AR868" s="8"/>
      <c r="AS868" s="8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  <c r="AP869" s="8"/>
      <c r="AQ869" s="8"/>
      <c r="AR869" s="8"/>
      <c r="AS869" s="8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  <c r="AP870" s="8"/>
      <c r="AQ870" s="8"/>
      <c r="AR870" s="8"/>
      <c r="AS870" s="8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  <c r="AP871" s="8"/>
      <c r="AQ871" s="8"/>
      <c r="AR871" s="8"/>
      <c r="AS871" s="8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  <c r="AP872" s="8"/>
      <c r="AQ872" s="8"/>
      <c r="AR872" s="8"/>
      <c r="AS872" s="8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  <c r="AP873" s="8"/>
      <c r="AQ873" s="8"/>
      <c r="AR873" s="8"/>
      <c r="AS873" s="8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  <c r="AP874" s="8"/>
      <c r="AQ874" s="8"/>
      <c r="AR874" s="8"/>
      <c r="AS874" s="8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  <c r="AP875" s="8"/>
      <c r="AQ875" s="8"/>
      <c r="AR875" s="8"/>
      <c r="AS875" s="8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  <c r="AP876" s="8"/>
      <c r="AQ876" s="8"/>
      <c r="AR876" s="8"/>
      <c r="AS876" s="8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  <c r="AP877" s="8"/>
      <c r="AQ877" s="8"/>
      <c r="AR877" s="8"/>
      <c r="AS877" s="8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  <c r="AP878" s="8"/>
      <c r="AQ878" s="8"/>
      <c r="AR878" s="8"/>
      <c r="AS878" s="8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  <c r="AP879" s="8"/>
      <c r="AQ879" s="8"/>
      <c r="AR879" s="8"/>
      <c r="AS879" s="8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  <c r="AP880" s="8"/>
      <c r="AQ880" s="8"/>
      <c r="AR880" s="8"/>
      <c r="AS880" s="8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  <c r="AP881" s="8"/>
      <c r="AQ881" s="8"/>
      <c r="AR881" s="8"/>
      <c r="AS881" s="8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  <c r="AP882" s="8"/>
      <c r="AQ882" s="8"/>
      <c r="AR882" s="8"/>
      <c r="AS882" s="8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  <c r="AP883" s="8"/>
      <c r="AQ883" s="8"/>
      <c r="AR883" s="8"/>
      <c r="AS883" s="8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  <c r="AP884" s="8"/>
      <c r="AQ884" s="8"/>
      <c r="AR884" s="8"/>
      <c r="AS884" s="8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  <c r="AP885" s="8"/>
      <c r="AQ885" s="8"/>
      <c r="AR885" s="8"/>
      <c r="AS885" s="8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  <c r="AP886" s="8"/>
      <c r="AQ886" s="8"/>
      <c r="AR886" s="8"/>
      <c r="AS886" s="8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  <c r="AP887" s="8"/>
      <c r="AQ887" s="8"/>
      <c r="AR887" s="8"/>
      <c r="AS887" s="8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  <c r="AP888" s="8"/>
      <c r="AQ888" s="8"/>
      <c r="AR888" s="8"/>
      <c r="AS888" s="8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  <c r="AP889" s="8"/>
      <c r="AQ889" s="8"/>
      <c r="AR889" s="8"/>
      <c r="AS889" s="8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  <c r="AP890" s="8"/>
      <c r="AQ890" s="8"/>
      <c r="AR890" s="8"/>
      <c r="AS890" s="8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  <c r="AP891" s="8"/>
      <c r="AQ891" s="8"/>
      <c r="AR891" s="8"/>
      <c r="AS891" s="8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  <c r="AP892" s="8"/>
      <c r="AQ892" s="8"/>
      <c r="AR892" s="8"/>
      <c r="AS892" s="8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  <c r="AP893" s="8"/>
      <c r="AQ893" s="8"/>
      <c r="AR893" s="8"/>
      <c r="AS893" s="8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  <c r="AP894" s="8"/>
      <c r="AQ894" s="8"/>
      <c r="AR894" s="8"/>
      <c r="AS894" s="8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  <c r="AP895" s="8"/>
      <c r="AQ895" s="8"/>
      <c r="AR895" s="8"/>
      <c r="AS895" s="8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  <c r="AP896" s="8"/>
      <c r="AQ896" s="8"/>
      <c r="AR896" s="8"/>
      <c r="AS896" s="8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  <c r="AP897" s="8"/>
      <c r="AQ897" s="8"/>
      <c r="AR897" s="8"/>
      <c r="AS897" s="8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  <c r="AP898" s="8"/>
      <c r="AQ898" s="8"/>
      <c r="AR898" s="8"/>
      <c r="AS898" s="8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  <c r="AP899" s="8"/>
      <c r="AQ899" s="8"/>
      <c r="AR899" s="8"/>
      <c r="AS899" s="8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  <c r="AP900" s="8"/>
      <c r="AQ900" s="8"/>
      <c r="AR900" s="8"/>
      <c r="AS900" s="8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  <c r="AP901" s="8"/>
      <c r="AQ901" s="8"/>
      <c r="AR901" s="8"/>
      <c r="AS901" s="8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  <c r="AP902" s="8"/>
      <c r="AQ902" s="8"/>
      <c r="AR902" s="8"/>
      <c r="AS902" s="8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  <c r="AP903" s="8"/>
      <c r="AQ903" s="8"/>
      <c r="AR903" s="8"/>
      <c r="AS903" s="8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  <c r="AP904" s="8"/>
      <c r="AQ904" s="8"/>
      <c r="AR904" s="8"/>
      <c r="AS904" s="8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  <c r="AP905" s="8"/>
      <c r="AQ905" s="8"/>
      <c r="AR905" s="8"/>
      <c r="AS905" s="8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  <c r="AP906" s="8"/>
      <c r="AQ906" s="8"/>
      <c r="AR906" s="8"/>
      <c r="AS906" s="8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  <c r="AP907" s="8"/>
      <c r="AQ907" s="8"/>
      <c r="AR907" s="8"/>
      <c r="AS907" s="8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  <c r="AP908" s="8"/>
      <c r="AQ908" s="8"/>
      <c r="AR908" s="8"/>
      <c r="AS908" s="8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  <c r="AP909" s="8"/>
      <c r="AQ909" s="8"/>
      <c r="AR909" s="8"/>
      <c r="AS909" s="8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  <c r="AP910" s="8"/>
      <c r="AQ910" s="8"/>
      <c r="AR910" s="8"/>
      <c r="AS910" s="8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  <c r="AP911" s="8"/>
      <c r="AQ911" s="8"/>
      <c r="AR911" s="8"/>
      <c r="AS911" s="8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  <c r="AP912" s="8"/>
      <c r="AQ912" s="8"/>
      <c r="AR912" s="8"/>
      <c r="AS912" s="8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  <c r="AP913" s="8"/>
      <c r="AQ913" s="8"/>
      <c r="AR913" s="8"/>
      <c r="AS913" s="8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  <c r="AP914" s="8"/>
      <c r="AQ914" s="8"/>
      <c r="AR914" s="8"/>
      <c r="AS914" s="8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  <c r="AP915" s="8"/>
      <c r="AQ915" s="8"/>
      <c r="AR915" s="8"/>
      <c r="AS915" s="8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  <c r="AP916" s="8"/>
      <c r="AQ916" s="8"/>
      <c r="AR916" s="8"/>
      <c r="AS916" s="8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  <c r="AP917" s="8"/>
      <c r="AQ917" s="8"/>
      <c r="AR917" s="8"/>
      <c r="AS917" s="8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  <c r="AP918" s="8"/>
      <c r="AQ918" s="8"/>
      <c r="AR918" s="8"/>
      <c r="AS918" s="8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  <c r="AP919" s="8"/>
      <c r="AQ919" s="8"/>
      <c r="AR919" s="8"/>
      <c r="AS919" s="8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  <c r="AP920" s="8"/>
      <c r="AQ920" s="8"/>
      <c r="AR920" s="8"/>
      <c r="AS920" s="8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  <c r="AP921" s="8"/>
      <c r="AQ921" s="8"/>
      <c r="AR921" s="8"/>
      <c r="AS921" s="8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  <c r="AP922" s="8"/>
      <c r="AQ922" s="8"/>
      <c r="AR922" s="8"/>
      <c r="AS922" s="8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  <c r="AP923" s="8"/>
      <c r="AQ923" s="8"/>
      <c r="AR923" s="8"/>
      <c r="AS923" s="8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  <c r="AP924" s="8"/>
      <c r="AQ924" s="8"/>
      <c r="AR924" s="8"/>
      <c r="AS924" s="8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  <c r="AP925" s="8"/>
      <c r="AQ925" s="8"/>
      <c r="AR925" s="8"/>
      <c r="AS925" s="8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  <c r="AP926" s="8"/>
      <c r="AQ926" s="8"/>
      <c r="AR926" s="8"/>
      <c r="AS926" s="8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  <c r="AP927" s="8"/>
      <c r="AQ927" s="8"/>
      <c r="AR927" s="8"/>
      <c r="AS927" s="8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  <c r="AP928" s="8"/>
      <c r="AQ928" s="8"/>
      <c r="AR928" s="8"/>
      <c r="AS928" s="8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  <c r="AP929" s="8"/>
      <c r="AQ929" s="8"/>
      <c r="AR929" s="8"/>
      <c r="AS929" s="8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  <c r="AP930" s="8"/>
      <c r="AQ930" s="8"/>
      <c r="AR930" s="8"/>
      <c r="AS930" s="8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  <c r="AP931" s="8"/>
      <c r="AQ931" s="8"/>
      <c r="AR931" s="8"/>
      <c r="AS931" s="8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  <c r="AP932" s="8"/>
      <c r="AQ932" s="8"/>
      <c r="AR932" s="8"/>
      <c r="AS932" s="8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  <c r="AP933" s="8"/>
      <c r="AQ933" s="8"/>
      <c r="AR933" s="8"/>
      <c r="AS933" s="8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  <c r="AP934" s="8"/>
      <c r="AQ934" s="8"/>
      <c r="AR934" s="8"/>
      <c r="AS934" s="8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  <c r="AP935" s="8"/>
      <c r="AQ935" s="8"/>
      <c r="AR935" s="8"/>
      <c r="AS935" s="8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  <c r="AP936" s="8"/>
      <c r="AQ936" s="8"/>
      <c r="AR936" s="8"/>
      <c r="AS936" s="8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  <c r="AP937" s="8"/>
      <c r="AQ937" s="8"/>
      <c r="AR937" s="8"/>
      <c r="AS937" s="8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  <c r="AP938" s="8"/>
      <c r="AQ938" s="8"/>
      <c r="AR938" s="8"/>
      <c r="AS938" s="8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  <c r="AP939" s="8"/>
      <c r="AQ939" s="8"/>
      <c r="AR939" s="8"/>
      <c r="AS939" s="8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  <c r="AP940" s="8"/>
      <c r="AQ940" s="8"/>
      <c r="AR940" s="8"/>
      <c r="AS940" s="8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  <c r="AP941" s="8"/>
      <c r="AQ941" s="8"/>
      <c r="AR941" s="8"/>
      <c r="AS941" s="8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  <c r="AP942" s="8"/>
      <c r="AQ942" s="8"/>
      <c r="AR942" s="8"/>
      <c r="AS942" s="8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  <c r="AP943" s="8"/>
      <c r="AQ943" s="8"/>
      <c r="AR943" s="8"/>
      <c r="AS943" s="8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  <c r="AP944" s="8"/>
      <c r="AQ944" s="8"/>
      <c r="AR944" s="8"/>
      <c r="AS944" s="8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  <c r="AP945" s="8"/>
      <c r="AQ945" s="8"/>
      <c r="AR945" s="8"/>
      <c r="AS945" s="8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  <c r="AP946" s="8"/>
      <c r="AQ946" s="8"/>
      <c r="AR946" s="8"/>
      <c r="AS946" s="8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  <c r="AP947" s="8"/>
      <c r="AQ947" s="8"/>
      <c r="AR947" s="8"/>
      <c r="AS947" s="8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  <c r="AP948" s="8"/>
      <c r="AQ948" s="8"/>
      <c r="AR948" s="8"/>
      <c r="AS948" s="8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  <c r="AP949" s="8"/>
      <c r="AQ949" s="8"/>
      <c r="AR949" s="8"/>
      <c r="AS949" s="8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  <c r="AP950" s="8"/>
      <c r="AQ950" s="8"/>
      <c r="AR950" s="8"/>
      <c r="AS950" s="8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  <c r="AP951" s="8"/>
      <c r="AQ951" s="8"/>
      <c r="AR951" s="8"/>
      <c r="AS951" s="8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  <c r="AP952" s="8"/>
      <c r="AQ952" s="8"/>
      <c r="AR952" s="8"/>
      <c r="AS952" s="8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  <c r="AP953" s="8"/>
      <c r="AQ953" s="8"/>
      <c r="AR953" s="8"/>
      <c r="AS953" s="8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  <c r="AP954" s="8"/>
      <c r="AQ954" s="8"/>
      <c r="AR954" s="8"/>
      <c r="AS954" s="8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  <c r="AP955" s="8"/>
      <c r="AQ955" s="8"/>
      <c r="AR955" s="8"/>
      <c r="AS955" s="8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  <c r="AP956" s="8"/>
      <c r="AQ956" s="8"/>
      <c r="AR956" s="8"/>
      <c r="AS956" s="8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  <c r="AP957" s="8"/>
      <c r="AQ957" s="8"/>
      <c r="AR957" s="8"/>
      <c r="AS957" s="8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  <c r="AP958" s="8"/>
      <c r="AQ958" s="8"/>
      <c r="AR958" s="8"/>
      <c r="AS958" s="8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  <c r="AP959" s="8"/>
      <c r="AQ959" s="8"/>
      <c r="AR959" s="8"/>
      <c r="AS959" s="8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  <c r="AP960" s="8"/>
      <c r="AQ960" s="8"/>
      <c r="AR960" s="8"/>
      <c r="AS960" s="8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  <c r="AP961" s="8"/>
      <c r="AQ961" s="8"/>
      <c r="AR961" s="8"/>
      <c r="AS961" s="8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  <c r="AP962" s="8"/>
      <c r="AQ962" s="8"/>
      <c r="AR962" s="8"/>
      <c r="AS962" s="8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  <c r="AP963" s="8"/>
      <c r="AQ963" s="8"/>
      <c r="AR963" s="8"/>
      <c r="AS963" s="8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  <c r="AP964" s="8"/>
      <c r="AQ964" s="8"/>
      <c r="AR964" s="8"/>
      <c r="AS964" s="8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  <c r="AP965" s="8"/>
      <c r="AQ965" s="8"/>
      <c r="AR965" s="8"/>
      <c r="AS965" s="8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  <c r="AP966" s="8"/>
      <c r="AQ966" s="8"/>
      <c r="AR966" s="8"/>
      <c r="AS966" s="8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  <c r="AP967" s="8"/>
      <c r="AQ967" s="8"/>
      <c r="AR967" s="8"/>
      <c r="AS967" s="8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  <c r="AP968" s="8"/>
      <c r="AQ968" s="8"/>
      <c r="AR968" s="8"/>
      <c r="AS968" s="8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  <c r="AP969" s="8"/>
      <c r="AQ969" s="8"/>
      <c r="AR969" s="8"/>
      <c r="AS969" s="8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  <c r="AP970" s="8"/>
      <c r="AQ970" s="8"/>
      <c r="AR970" s="8"/>
      <c r="AS970" s="8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  <c r="AP971" s="8"/>
      <c r="AQ971" s="8"/>
      <c r="AR971" s="8"/>
      <c r="AS971" s="8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  <c r="AP972" s="8"/>
      <c r="AQ972" s="8"/>
      <c r="AR972" s="8"/>
      <c r="AS972" s="8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  <c r="AP973" s="8"/>
      <c r="AQ973" s="8"/>
      <c r="AR973" s="8"/>
      <c r="AS973" s="8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  <c r="AP974" s="8"/>
      <c r="AQ974" s="8"/>
      <c r="AR974" s="8"/>
      <c r="AS974" s="8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  <c r="AP975" s="8"/>
      <c r="AQ975" s="8"/>
      <c r="AR975" s="8"/>
      <c r="AS975" s="8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  <c r="AP976" s="8"/>
      <c r="AQ976" s="8"/>
      <c r="AR976" s="8"/>
      <c r="AS976" s="8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  <c r="AP977" s="8"/>
      <c r="AQ977" s="8"/>
      <c r="AR977" s="8"/>
      <c r="AS977" s="8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  <c r="AP978" s="8"/>
      <c r="AQ978" s="8"/>
      <c r="AR978" s="8"/>
      <c r="AS978" s="8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  <c r="AP979" s="8"/>
      <c r="AQ979" s="8"/>
      <c r="AR979" s="8"/>
      <c r="AS979" s="8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  <c r="AP980" s="8"/>
      <c r="AQ980" s="8"/>
      <c r="AR980" s="8"/>
      <c r="AS980" s="8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  <c r="AP981" s="8"/>
      <c r="AQ981" s="8"/>
      <c r="AR981" s="8"/>
      <c r="AS981" s="8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  <c r="AP982" s="8"/>
      <c r="AQ982" s="8"/>
      <c r="AR982" s="8"/>
      <c r="AS982" s="8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  <c r="AP983" s="8"/>
      <c r="AQ983" s="8"/>
      <c r="AR983" s="8"/>
      <c r="AS983" s="8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  <c r="AP984" s="8"/>
      <c r="AQ984" s="8"/>
      <c r="AR984" s="8"/>
      <c r="AS984" s="8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  <c r="AP985" s="8"/>
      <c r="AQ985" s="8"/>
      <c r="AR985" s="8"/>
      <c r="AS985" s="8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  <c r="AP986" s="8"/>
      <c r="AQ986" s="8"/>
      <c r="AR986" s="8"/>
      <c r="AS986" s="8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  <c r="AP987" s="8"/>
      <c r="AQ987" s="8"/>
      <c r="AR987" s="8"/>
      <c r="AS987" s="8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  <c r="AP988" s="8"/>
      <c r="AQ988" s="8"/>
      <c r="AR988" s="8"/>
      <c r="AS988" s="8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  <c r="AP989" s="8"/>
      <c r="AQ989" s="8"/>
      <c r="AR989" s="8"/>
      <c r="AS989" s="8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  <c r="AP990" s="8"/>
      <c r="AQ990" s="8"/>
      <c r="AR990" s="8"/>
      <c r="AS990" s="8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  <c r="AP991" s="8"/>
      <c r="AQ991" s="8"/>
      <c r="AR991" s="8"/>
      <c r="AS991" s="8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  <c r="AP992" s="8"/>
      <c r="AQ992" s="8"/>
      <c r="AR992" s="8"/>
      <c r="AS992" s="8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  <c r="AP993" s="8"/>
      <c r="AQ993" s="8"/>
      <c r="AR993" s="8"/>
      <c r="AS993" s="8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  <c r="AP994" s="8"/>
      <c r="AQ994" s="8"/>
      <c r="AR994" s="8"/>
      <c r="AS994" s="8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  <c r="AP995" s="8"/>
      <c r="AQ995" s="8"/>
      <c r="AR995" s="8"/>
      <c r="AS995" s="8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  <c r="AP996" s="8"/>
      <c r="AQ996" s="8"/>
      <c r="AR996" s="8"/>
      <c r="AS996" s="8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  <c r="AP997" s="8"/>
      <c r="AQ997" s="8"/>
      <c r="AR997" s="8"/>
      <c r="AS997" s="8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  <c r="AP998" s="8"/>
      <c r="AQ998" s="8"/>
      <c r="AR998" s="8"/>
      <c r="AS998" s="8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  <c r="AP999" s="8"/>
      <c r="AQ999" s="8"/>
      <c r="AR999" s="8"/>
      <c r="AS999" s="8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  <c r="AP1000" s="8"/>
      <c r="AQ1000" s="8"/>
      <c r="AR1000" s="8"/>
      <c r="AS1000" s="8"/>
    </row>
  </sheetData>
  <autoFilter ref="A8:AW107" xr:uid="{00000000-0009-0000-0000-000001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1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1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W1000"/>
  <sheetViews>
    <sheetView workbookViewId="0">
      <selection activeCell="AS4" sqref="AS4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06" t="s">
        <v>4</v>
      </c>
      <c r="AN1" s="297"/>
      <c r="AO1" s="295" t="s">
        <v>5</v>
      </c>
      <c r="AP1" s="296"/>
      <c r="AQ1" s="296"/>
      <c r="AR1" s="297"/>
      <c r="AS1" s="313" t="s">
        <v>476</v>
      </c>
    </row>
    <row r="2" spans="1:49" ht="14.25" customHeight="1" x14ac:dyDescent="0.25">
      <c r="A2" s="289" t="s">
        <v>417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3" t="s">
        <v>9</v>
      </c>
      <c r="P2" s="1"/>
      <c r="Q2" s="4"/>
      <c r="R2" s="4"/>
      <c r="S2" s="4"/>
      <c r="U2" s="2" t="s">
        <v>8</v>
      </c>
      <c r="W2" s="3" t="s">
        <v>9</v>
      </c>
      <c r="Y2" s="1"/>
      <c r="Z2" s="4"/>
      <c r="AA2" s="4"/>
      <c r="AB2" s="4"/>
      <c r="AD2" s="2" t="s">
        <v>8</v>
      </c>
      <c r="AF2" s="2" t="s">
        <v>9</v>
      </c>
      <c r="AH2" s="1"/>
      <c r="AI2" s="1"/>
      <c r="AJ2" s="1"/>
      <c r="AM2" s="298"/>
      <c r="AN2" s="299"/>
      <c r="AO2" s="298"/>
      <c r="AP2" s="290"/>
      <c r="AQ2" s="290"/>
      <c r="AR2" s="299"/>
      <c r="AS2" s="287"/>
    </row>
    <row r="3" spans="1:49" ht="14.25" customHeight="1" x14ac:dyDescent="0.25">
      <c r="A3" s="2" t="s">
        <v>10</v>
      </c>
      <c r="C3" s="3" t="s">
        <v>9</v>
      </c>
      <c r="D3" s="5"/>
      <c r="G3" s="1"/>
      <c r="H3" s="4"/>
      <c r="I3" s="4"/>
      <c r="J3" s="4"/>
      <c r="K3" s="1"/>
      <c r="L3" s="2" t="s">
        <v>10</v>
      </c>
      <c r="N3" s="3" t="s">
        <v>9</v>
      </c>
      <c r="P3" s="1"/>
      <c r="Q3" s="4"/>
      <c r="R3" s="4"/>
      <c r="S3" s="4"/>
      <c r="U3" s="2" t="s">
        <v>10</v>
      </c>
      <c r="W3" s="3" t="s">
        <v>9</v>
      </c>
      <c r="Y3" s="1"/>
      <c r="Z3" s="4"/>
      <c r="AA3" s="4"/>
      <c r="AB3" s="4"/>
      <c r="AD3" s="2" t="s">
        <v>10</v>
      </c>
      <c r="AF3" s="2" t="s">
        <v>9</v>
      </c>
      <c r="AH3" s="1"/>
      <c r="AI3" s="1"/>
      <c r="AJ3" s="1"/>
      <c r="AM3" s="307"/>
      <c r="AN3" s="302"/>
      <c r="AO3" s="300" t="s">
        <v>530</v>
      </c>
      <c r="AP3" s="301"/>
      <c r="AQ3" s="301"/>
      <c r="AR3" s="302"/>
      <c r="AS3" s="288"/>
    </row>
    <row r="4" spans="1:49" ht="14.25" customHeight="1" x14ac:dyDescent="0.25">
      <c r="A4" s="2" t="s">
        <v>11</v>
      </c>
      <c r="C4" s="3" t="s">
        <v>9</v>
      </c>
      <c r="D4" s="5"/>
      <c r="G4" s="1"/>
      <c r="H4" s="4"/>
      <c r="I4" s="4"/>
      <c r="J4" s="4"/>
      <c r="K4" s="1"/>
      <c r="L4" s="2" t="s">
        <v>11</v>
      </c>
      <c r="N4" s="3" t="s">
        <v>9</v>
      </c>
      <c r="P4" s="1"/>
      <c r="Q4" s="4"/>
      <c r="R4" s="4"/>
      <c r="S4" s="4"/>
      <c r="U4" s="2" t="s">
        <v>11</v>
      </c>
      <c r="W4" s="3" t="s">
        <v>9</v>
      </c>
      <c r="Y4" s="1"/>
      <c r="Z4" s="4"/>
      <c r="AA4" s="4"/>
      <c r="AB4" s="4"/>
      <c r="AD4" s="2" t="s">
        <v>11</v>
      </c>
      <c r="AF4" s="2" t="s">
        <v>9</v>
      </c>
      <c r="AH4" s="1"/>
      <c r="AI4" s="1"/>
      <c r="AJ4" s="1"/>
      <c r="AM4" s="3" t="s">
        <v>12</v>
      </c>
      <c r="AP4" s="37" t="s">
        <v>13</v>
      </c>
      <c r="AQ4" s="37"/>
      <c r="AR4" s="85" t="s">
        <v>14</v>
      </c>
    </row>
    <row r="5" spans="1:49" ht="14.25" customHeight="1" x14ac:dyDescent="0.25">
      <c r="A5" s="2" t="s">
        <v>15</v>
      </c>
      <c r="C5" s="3" t="s">
        <v>9</v>
      </c>
      <c r="D5" s="5"/>
      <c r="G5" s="1"/>
      <c r="H5" s="4"/>
      <c r="I5" s="4"/>
      <c r="J5" s="4"/>
      <c r="K5" s="1"/>
      <c r="L5" s="2" t="s">
        <v>15</v>
      </c>
      <c r="N5" s="3" t="s">
        <v>9</v>
      </c>
      <c r="P5" s="1"/>
      <c r="Q5" s="4"/>
      <c r="R5" s="4"/>
      <c r="S5" s="4"/>
      <c r="U5" s="2" t="s">
        <v>15</v>
      </c>
      <c r="W5" s="3" t="s">
        <v>9</v>
      </c>
      <c r="Y5" s="1"/>
      <c r="Z5" s="4"/>
      <c r="AA5" s="4"/>
      <c r="AB5" s="4"/>
      <c r="AD5" s="2" t="s">
        <v>15</v>
      </c>
      <c r="AF5" s="2" t="s">
        <v>9</v>
      </c>
      <c r="AH5" s="1"/>
      <c r="AI5" s="1"/>
      <c r="AJ5" s="1"/>
      <c r="AM5" s="3" t="s">
        <v>16</v>
      </c>
      <c r="AP5" s="37" t="s">
        <v>17</v>
      </c>
      <c r="AQ5" s="37"/>
      <c r="AR5" s="85" t="s">
        <v>18</v>
      </c>
    </row>
    <row r="6" spans="1:49" ht="14.25" customHeight="1" x14ac:dyDescent="0.25">
      <c r="A6" s="2" t="s">
        <v>19</v>
      </c>
      <c r="C6" s="3" t="s">
        <v>9</v>
      </c>
      <c r="D6" s="5"/>
      <c r="G6" s="1"/>
      <c r="H6" s="4"/>
      <c r="I6" s="4"/>
      <c r="J6" s="4"/>
      <c r="K6" s="1"/>
      <c r="L6" s="2" t="s">
        <v>19</v>
      </c>
      <c r="N6" s="3" t="s">
        <v>9</v>
      </c>
      <c r="P6" s="1"/>
      <c r="Q6" s="4"/>
      <c r="R6" s="4"/>
      <c r="S6" s="4"/>
      <c r="U6" s="2" t="s">
        <v>19</v>
      </c>
      <c r="W6" s="3" t="s">
        <v>9</v>
      </c>
      <c r="Y6" s="1"/>
      <c r="Z6" s="4"/>
      <c r="AA6" s="4"/>
      <c r="AB6" s="4"/>
      <c r="AD6" s="2" t="s">
        <v>19</v>
      </c>
      <c r="AF6" s="2" t="s">
        <v>9</v>
      </c>
      <c r="AH6" s="1"/>
      <c r="AI6" s="1"/>
      <c r="AJ6" s="1"/>
      <c r="AM6" s="3" t="s">
        <v>20</v>
      </c>
      <c r="AP6" s="155" t="s">
        <v>470</v>
      </c>
      <c r="AQ6" s="37"/>
      <c r="AR6" s="85" t="s">
        <v>22</v>
      </c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3" t="s">
        <v>31</v>
      </c>
      <c r="AP7" s="155" t="s">
        <v>483</v>
      </c>
      <c r="AQ7" s="37"/>
      <c r="AR7" s="85" t="s">
        <v>33</v>
      </c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3" t="s">
        <v>37</v>
      </c>
      <c r="AP8" s="155" t="s">
        <v>472</v>
      </c>
      <c r="AQ8" s="37"/>
      <c r="AR8" s="85" t="s">
        <v>39</v>
      </c>
    </row>
    <row r="9" spans="1:49" ht="14.25" customHeight="1" x14ac:dyDescent="0.25">
      <c r="A9" s="17"/>
      <c r="B9" s="17"/>
      <c r="C9" s="17"/>
      <c r="D9" s="18">
        <v>44256</v>
      </c>
      <c r="E9" s="19"/>
      <c r="F9" s="20"/>
      <c r="G9" s="21" t="s">
        <v>40</v>
      </c>
      <c r="H9" s="22"/>
      <c r="I9" s="22"/>
      <c r="J9" s="81">
        <f>feb!J107</f>
        <v>0</v>
      </c>
      <c r="K9" s="1"/>
      <c r="L9" s="24"/>
      <c r="M9" s="18">
        <v>44256</v>
      </c>
      <c r="N9" s="19"/>
      <c r="O9" s="20"/>
      <c r="P9" s="21" t="s">
        <v>40</v>
      </c>
      <c r="Q9" s="22"/>
      <c r="R9" s="22"/>
      <c r="S9" s="81">
        <f>feb!S107</f>
        <v>0</v>
      </c>
      <c r="T9" s="25"/>
      <c r="U9" s="24"/>
      <c r="V9" s="18">
        <v>44256</v>
      </c>
      <c r="W9" s="19"/>
      <c r="X9" s="20"/>
      <c r="Y9" s="21" t="s">
        <v>40</v>
      </c>
      <c r="Z9" s="22"/>
      <c r="AA9" s="22"/>
      <c r="AB9" s="81">
        <f>feb!AB107</f>
        <v>0</v>
      </c>
      <c r="AC9" s="25"/>
      <c r="AD9" s="24"/>
      <c r="AE9" s="18">
        <v>44256</v>
      </c>
      <c r="AF9" s="19"/>
      <c r="AG9" s="20"/>
      <c r="AH9" s="21" t="s">
        <v>40</v>
      </c>
      <c r="AI9" s="22"/>
      <c r="AJ9" s="22"/>
      <c r="AK9" s="81">
        <f>feb!AK107</f>
        <v>0</v>
      </c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ht="14.25" customHeight="1" x14ac:dyDescent="0.25">
      <c r="A10" s="26"/>
      <c r="B10" s="26"/>
      <c r="C10" s="26"/>
      <c r="D10" s="27"/>
      <c r="E10" s="26"/>
      <c r="F10" s="26"/>
      <c r="G10" s="28"/>
      <c r="H10" s="29"/>
      <c r="I10" s="29"/>
      <c r="J10" s="30">
        <f t="shared" ref="J10:J106" si="0">J9+H10-I10</f>
        <v>0</v>
      </c>
      <c r="K10" s="1"/>
      <c r="L10" s="31" t="s">
        <v>41</v>
      </c>
      <c r="M10" s="32" t="str">
        <f t="shared" ref="M10:M106" si="1">IFERROR(VLOOKUP(L10,$A$10:$J$106,4,FALSE),"")</f>
        <v/>
      </c>
      <c r="N10" s="33" t="str">
        <f t="shared" ref="N10:N106" si="2">IFERROR(VLOOKUP(L10,$A$10:$J$106,5,FALSE),"")</f>
        <v/>
      </c>
      <c r="O10" s="33" t="str">
        <f t="shared" ref="O10:O106" si="3">IFERROR(VLOOKUP(L10,$A$10:$J$106,6,FALSE),"")</f>
        <v/>
      </c>
      <c r="P10" s="34" t="str">
        <f t="shared" ref="P10:P106" si="4">IFERROR(VLOOKUP(L10,$A$10:$J$106,7,FALSE),"")</f>
        <v/>
      </c>
      <c r="Q10" s="30">
        <f t="shared" ref="Q10:Q106" si="5">IFERROR(VLOOKUP(L10,$A$10:$J$106,8,FALSE),0)</f>
        <v>0</v>
      </c>
      <c r="R10" s="30">
        <f t="shared" ref="R10:R106" si="6">IFERROR(VLOOKUP(L10,$A$10:$J$106,9,FALSE),0)</f>
        <v>0</v>
      </c>
      <c r="S10" s="30">
        <f t="shared" ref="S10:S106" si="7">S9+Q10-R10</f>
        <v>0</v>
      </c>
      <c r="U10" s="33" t="s">
        <v>42</v>
      </c>
      <c r="V10" s="32" t="str">
        <f t="shared" ref="V10:V106" si="8">IFERROR(VLOOKUP(U10,$B$10:$J$106,3,FALSE),"")</f>
        <v/>
      </c>
      <c r="W10" s="33" t="str">
        <f t="shared" ref="W10:W106" si="9">IFERROR(VLOOKUP(U10,$B$10:$J$106,4,FALSE),"")</f>
        <v/>
      </c>
      <c r="X10" s="33" t="str">
        <f t="shared" ref="X10:X106" si="10">IFERROR(VLOOKUP(U10,$B$10:$J$106,5,FALSE),"")</f>
        <v/>
      </c>
      <c r="Y10" s="33" t="str">
        <f t="shared" ref="Y10:Y106" si="11">IFERROR(VLOOKUP(U10,$B$10:$J$106,6,FALSE),"")</f>
        <v/>
      </c>
      <c r="Z10" s="30">
        <f t="shared" ref="Z10:Z106" si="12">IFERROR(VLOOKUP(U10,$B$10:$J$106,7,FALSE),0)</f>
        <v>0</v>
      </c>
      <c r="AA10" s="30">
        <f t="shared" ref="AA10:AA106" si="13">IFERROR(VLOOKUP(U10,$B$10:$J$106,8,FALSE),0)</f>
        <v>0</v>
      </c>
      <c r="AB10" s="30">
        <f t="shared" ref="AB10:AB106" si="14">AB9+Z10-AA10</f>
        <v>0</v>
      </c>
      <c r="AD10" s="33" t="s">
        <v>43</v>
      </c>
      <c r="AE10" s="32" t="str">
        <f t="shared" ref="AE10:AE106" si="15">IFERROR(VLOOKUP(AD10,$C$10:$J$106,2,FALSE),"")</f>
        <v/>
      </c>
      <c r="AF10" s="33" t="str">
        <f t="shared" ref="AF10:AF106" si="16">IFERROR(VLOOKUP(AD10,$C$10:$J$106,3,FALSE),"")</f>
        <v/>
      </c>
      <c r="AG10" s="33" t="str">
        <f t="shared" ref="AG10:AG106" si="17">IFERROR(VLOOKUP(AD10,$C$10:$J$106,4,FALSE),"")</f>
        <v/>
      </c>
      <c r="AH10" s="33" t="str">
        <f t="shared" ref="AH10:AH107" si="18">IFERROR(VLOOKUP(AD10,$C$10:$J$106,5,FALSE),"")</f>
        <v/>
      </c>
      <c r="AI10" s="30">
        <f t="shared" ref="AI10:AI106" si="19">IFERROR(VLOOKUP(AD10,$C$10:$J$106,6,FALSE),0)</f>
        <v>0</v>
      </c>
      <c r="AJ10" s="30">
        <f t="shared" ref="AJ10:AJ106" si="20">IFERROR(VLOOKUP(AD10,$C$10:$J$106,7,FALSE),0)</f>
        <v>0</v>
      </c>
      <c r="AK10" s="30">
        <f t="shared" ref="AK10:AK106" si="21">AK9+AI10-AJ10</f>
        <v>0</v>
      </c>
      <c r="AM10" s="3" t="s">
        <v>44</v>
      </c>
      <c r="AP10" s="37" t="s">
        <v>45</v>
      </c>
      <c r="AQ10" s="37"/>
      <c r="AR10" s="85" t="s">
        <v>46</v>
      </c>
    </row>
    <row r="11" spans="1:49" ht="14.25" customHeight="1" x14ac:dyDescent="0.25">
      <c r="A11" s="26"/>
      <c r="B11" s="26"/>
      <c r="C11" s="26"/>
      <c r="D11" s="27"/>
      <c r="E11" s="26"/>
      <c r="F11" s="26"/>
      <c r="G11" s="28"/>
      <c r="H11" s="29"/>
      <c r="I11" s="29"/>
      <c r="J11" s="30">
        <f t="shared" si="0"/>
        <v>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 t="str">
        <f t="shared" si="8"/>
        <v/>
      </c>
      <c r="W11" s="33" t="str">
        <f t="shared" si="9"/>
        <v/>
      </c>
      <c r="X11" s="33" t="str">
        <f t="shared" si="10"/>
        <v/>
      </c>
      <c r="Y11" s="33" t="str">
        <f t="shared" si="11"/>
        <v/>
      </c>
      <c r="Z11" s="30">
        <f t="shared" si="12"/>
        <v>0</v>
      </c>
      <c r="AA11" s="30">
        <f t="shared" si="13"/>
        <v>0</v>
      </c>
      <c r="AB11" s="30">
        <f t="shared" si="14"/>
        <v>0</v>
      </c>
      <c r="AD11" s="33" t="s">
        <v>49</v>
      </c>
      <c r="AE11" s="32" t="str">
        <f t="shared" si="15"/>
        <v/>
      </c>
      <c r="AF11" s="33" t="str">
        <f t="shared" si="16"/>
        <v/>
      </c>
      <c r="AG11" s="33" t="str">
        <f t="shared" si="17"/>
        <v/>
      </c>
      <c r="AH11" s="33" t="str">
        <f t="shared" si="18"/>
        <v/>
      </c>
      <c r="AI11" s="30">
        <f t="shared" si="19"/>
        <v>0</v>
      </c>
      <c r="AJ11" s="30">
        <f t="shared" si="20"/>
        <v>0</v>
      </c>
      <c r="AK11" s="30">
        <f t="shared" si="21"/>
        <v>0</v>
      </c>
      <c r="AM11" s="3" t="s">
        <v>50</v>
      </c>
      <c r="AP11" s="311" t="s">
        <v>51</v>
      </c>
      <c r="AQ11" s="304"/>
      <c r="AR11" s="85" t="s">
        <v>52</v>
      </c>
    </row>
    <row r="12" spans="1:49" ht="14.25" customHeight="1" x14ac:dyDescent="0.25">
      <c r="A12" s="26"/>
      <c r="B12" s="26"/>
      <c r="C12" s="26"/>
      <c r="D12" s="27"/>
      <c r="E12" s="26"/>
      <c r="F12" s="26"/>
      <c r="G12" s="28"/>
      <c r="H12" s="29"/>
      <c r="I12" s="2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 t="str">
        <f t="shared" si="8"/>
        <v/>
      </c>
      <c r="W12" s="33" t="str">
        <f t="shared" si="9"/>
        <v/>
      </c>
      <c r="X12" s="33" t="str">
        <f t="shared" si="10"/>
        <v/>
      </c>
      <c r="Y12" s="33" t="str">
        <f t="shared" si="11"/>
        <v/>
      </c>
      <c r="Z12" s="30">
        <f t="shared" si="12"/>
        <v>0</v>
      </c>
      <c r="AA12" s="30">
        <f t="shared" si="13"/>
        <v>0</v>
      </c>
      <c r="AB12" s="30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0">
        <f t="shared" si="21"/>
        <v>0</v>
      </c>
      <c r="AM12" s="3" t="s">
        <v>56</v>
      </c>
      <c r="AP12" s="312" t="s">
        <v>504</v>
      </c>
      <c r="AQ12" s="304"/>
      <c r="AR12" s="85" t="s">
        <v>58</v>
      </c>
    </row>
    <row r="13" spans="1:49" ht="14.25" customHeight="1" x14ac:dyDescent="0.25">
      <c r="A13" s="26"/>
      <c r="B13" s="26"/>
      <c r="C13" s="26"/>
      <c r="D13" s="27"/>
      <c r="E13" s="26"/>
      <c r="F13" s="26"/>
      <c r="G13" s="28"/>
      <c r="H13" s="29"/>
      <c r="I13" s="2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 t="str">
        <f t="shared" si="8"/>
        <v/>
      </c>
      <c r="W13" s="33" t="str">
        <f t="shared" si="9"/>
        <v/>
      </c>
      <c r="X13" s="33" t="str">
        <f t="shared" si="10"/>
        <v/>
      </c>
      <c r="Y13" s="33" t="str">
        <f t="shared" si="11"/>
        <v/>
      </c>
      <c r="Z13" s="30">
        <f t="shared" si="12"/>
        <v>0</v>
      </c>
      <c r="AA13" s="30">
        <f t="shared" si="13"/>
        <v>0</v>
      </c>
      <c r="AB13" s="30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0">
        <f t="shared" si="21"/>
        <v>0</v>
      </c>
      <c r="AM13" s="3" t="s">
        <v>62</v>
      </c>
      <c r="AP13" s="155" t="s">
        <v>504</v>
      </c>
      <c r="AQ13" s="37"/>
      <c r="AR13" s="85" t="s">
        <v>64</v>
      </c>
    </row>
    <row r="14" spans="1:49" ht="14.25" customHeight="1" x14ac:dyDescent="0.25">
      <c r="A14" s="26"/>
      <c r="B14" s="26"/>
      <c r="C14" s="26"/>
      <c r="D14" s="27"/>
      <c r="E14" s="26"/>
      <c r="F14" s="26"/>
      <c r="G14" s="28"/>
      <c r="H14" s="29"/>
      <c r="I14" s="2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 t="str">
        <f t="shared" si="8"/>
        <v/>
      </c>
      <c r="W14" s="33" t="str">
        <f t="shared" si="9"/>
        <v/>
      </c>
      <c r="X14" s="33" t="str">
        <f t="shared" si="10"/>
        <v/>
      </c>
      <c r="Y14" s="33" t="str">
        <f t="shared" si="11"/>
        <v/>
      </c>
      <c r="Z14" s="30">
        <f t="shared" si="12"/>
        <v>0</v>
      </c>
      <c r="AA14" s="30">
        <f t="shared" si="13"/>
        <v>0</v>
      </c>
      <c r="AB14" s="30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0">
        <f t="shared" si="21"/>
        <v>0</v>
      </c>
      <c r="AM14" s="3" t="s">
        <v>68</v>
      </c>
      <c r="AP14" s="155" t="s">
        <v>504</v>
      </c>
      <c r="AQ14" s="37"/>
      <c r="AR14" s="85" t="s">
        <v>70</v>
      </c>
    </row>
    <row r="15" spans="1:49" ht="14.25" customHeight="1" x14ac:dyDescent="0.25">
      <c r="A15" s="33"/>
      <c r="B15" s="33"/>
      <c r="C15" s="33"/>
      <c r="D15" s="32"/>
      <c r="E15" s="33"/>
      <c r="F15" s="33"/>
      <c r="G15" s="34"/>
      <c r="H15" s="30"/>
      <c r="I15" s="30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 t="str">
        <f t="shared" si="8"/>
        <v/>
      </c>
      <c r="W15" s="33" t="str">
        <f t="shared" si="9"/>
        <v/>
      </c>
      <c r="X15" s="33" t="str">
        <f t="shared" si="10"/>
        <v/>
      </c>
      <c r="Y15" s="33" t="str">
        <f t="shared" si="11"/>
        <v/>
      </c>
      <c r="Z15" s="30">
        <f t="shared" si="12"/>
        <v>0</v>
      </c>
      <c r="AA15" s="30">
        <f t="shared" si="13"/>
        <v>0</v>
      </c>
      <c r="AB15" s="30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0">
        <f t="shared" si="21"/>
        <v>0</v>
      </c>
      <c r="AM15" s="3" t="s">
        <v>74</v>
      </c>
      <c r="AP15" s="37" t="s">
        <v>75</v>
      </c>
      <c r="AQ15" s="37"/>
      <c r="AR15" s="85" t="s">
        <v>76</v>
      </c>
    </row>
    <row r="16" spans="1:49" ht="14.25" customHeight="1" x14ac:dyDescent="0.25">
      <c r="A16" s="33"/>
      <c r="B16" s="33"/>
      <c r="C16" s="33"/>
      <c r="D16" s="32"/>
      <c r="E16" s="33"/>
      <c r="F16" s="33"/>
      <c r="G16" s="34"/>
      <c r="H16" s="30"/>
      <c r="I16" s="30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 t="str">
        <f t="shared" si="8"/>
        <v/>
      </c>
      <c r="W16" s="33" t="str">
        <f t="shared" si="9"/>
        <v/>
      </c>
      <c r="X16" s="33" t="str">
        <f t="shared" si="10"/>
        <v/>
      </c>
      <c r="Y16" s="33" t="str">
        <f t="shared" si="11"/>
        <v/>
      </c>
      <c r="Z16" s="30">
        <f t="shared" si="12"/>
        <v>0</v>
      </c>
      <c r="AA16" s="30">
        <f t="shared" si="13"/>
        <v>0</v>
      </c>
      <c r="AB16" s="30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0">
        <f t="shared" si="21"/>
        <v>0</v>
      </c>
    </row>
    <row r="17" spans="1:49" ht="14.25" customHeight="1" x14ac:dyDescent="0.25">
      <c r="A17" s="33"/>
      <c r="B17" s="33"/>
      <c r="C17" s="33"/>
      <c r="D17" s="32"/>
      <c r="E17" s="33"/>
      <c r="F17" s="33"/>
      <c r="G17" s="34"/>
      <c r="H17" s="30"/>
      <c r="I17" s="30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 t="str">
        <f t="shared" si="8"/>
        <v/>
      </c>
      <c r="W17" s="33" t="str">
        <f t="shared" si="9"/>
        <v/>
      </c>
      <c r="X17" s="33" t="str">
        <f t="shared" si="10"/>
        <v/>
      </c>
      <c r="Y17" s="33" t="str">
        <f t="shared" si="11"/>
        <v/>
      </c>
      <c r="Z17" s="30">
        <f t="shared" si="12"/>
        <v>0</v>
      </c>
      <c r="AA17" s="30">
        <f t="shared" si="13"/>
        <v>0</v>
      </c>
      <c r="AB17" s="30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0">
        <f t="shared" si="21"/>
        <v>0</v>
      </c>
      <c r="AM17" s="3" t="s">
        <v>83</v>
      </c>
      <c r="AN17" s="3" t="s">
        <v>84</v>
      </c>
      <c r="AS17" s="86">
        <f>J107</f>
        <v>0</v>
      </c>
    </row>
    <row r="18" spans="1:49" ht="14.25" customHeight="1" x14ac:dyDescent="0.25">
      <c r="A18" s="33"/>
      <c r="B18" s="33"/>
      <c r="C18" s="33"/>
      <c r="D18" s="32"/>
      <c r="E18" s="33"/>
      <c r="F18" s="33"/>
      <c r="G18" s="34"/>
      <c r="H18" s="30">
        <v>0</v>
      </c>
      <c r="I18" s="30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 t="str">
        <f t="shared" si="8"/>
        <v/>
      </c>
      <c r="W18" s="33" t="str">
        <f t="shared" si="9"/>
        <v/>
      </c>
      <c r="X18" s="33" t="str">
        <f t="shared" si="10"/>
        <v/>
      </c>
      <c r="Y18" s="33" t="str">
        <f t="shared" si="11"/>
        <v/>
      </c>
      <c r="Z18" s="30">
        <f t="shared" si="12"/>
        <v>0</v>
      </c>
      <c r="AA18" s="30">
        <f t="shared" si="13"/>
        <v>0</v>
      </c>
      <c r="AB18" s="30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0">
        <f t="shared" si="21"/>
        <v>0</v>
      </c>
      <c r="AN18" s="37" t="s">
        <v>88</v>
      </c>
      <c r="AO18" s="37"/>
      <c r="AP18" s="4"/>
    </row>
    <row r="19" spans="1:49" ht="14.25" customHeight="1" x14ac:dyDescent="0.25">
      <c r="A19" s="33"/>
      <c r="B19" s="33"/>
      <c r="C19" s="33"/>
      <c r="D19" s="32"/>
      <c r="E19" s="33"/>
      <c r="F19" s="33"/>
      <c r="G19" s="34"/>
      <c r="H19" s="30">
        <v>0</v>
      </c>
      <c r="I19" s="30">
        <v>0</v>
      </c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 t="str">
        <f t="shared" si="8"/>
        <v/>
      </c>
      <c r="W19" s="33" t="str">
        <f t="shared" si="9"/>
        <v/>
      </c>
      <c r="X19" s="33" t="str">
        <f t="shared" si="10"/>
        <v/>
      </c>
      <c r="Y19" s="33" t="str">
        <f t="shared" si="11"/>
        <v/>
      </c>
      <c r="Z19" s="30">
        <f t="shared" si="12"/>
        <v>0</v>
      </c>
      <c r="AA19" s="30">
        <f t="shared" si="13"/>
        <v>0</v>
      </c>
      <c r="AB19" s="30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0">
        <f t="shared" si="21"/>
        <v>0</v>
      </c>
      <c r="AN19" s="38" t="s">
        <v>92</v>
      </c>
      <c r="AO19" s="39" t="s">
        <v>93</v>
      </c>
      <c r="AP19" s="39" t="s">
        <v>94</v>
      </c>
      <c r="AQ19" s="39" t="s">
        <v>95</v>
      </c>
      <c r="AR19" s="39" t="s">
        <v>96</v>
      </c>
      <c r="AS19" s="39" t="s">
        <v>97</v>
      </c>
    </row>
    <row r="20" spans="1:49" ht="14.25" customHeight="1" x14ac:dyDescent="0.25">
      <c r="A20" s="33"/>
      <c r="B20" s="33"/>
      <c r="C20" s="33"/>
      <c r="D20" s="32"/>
      <c r="E20" s="33"/>
      <c r="F20" s="33"/>
      <c r="G20" s="34"/>
      <c r="H20" s="30">
        <v>0</v>
      </c>
      <c r="I20" s="30">
        <v>0</v>
      </c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 t="str">
        <f t="shared" si="8"/>
        <v/>
      </c>
      <c r="W20" s="33" t="str">
        <f t="shared" si="9"/>
        <v/>
      </c>
      <c r="X20" s="33" t="str">
        <f t="shared" si="10"/>
        <v/>
      </c>
      <c r="Y20" s="33" t="str">
        <f t="shared" si="11"/>
        <v/>
      </c>
      <c r="Z20" s="30">
        <f t="shared" si="12"/>
        <v>0</v>
      </c>
      <c r="AA20" s="30">
        <f t="shared" si="13"/>
        <v>0</v>
      </c>
      <c r="AB20" s="30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0">
        <f t="shared" si="21"/>
        <v>0</v>
      </c>
      <c r="AN20" s="41" t="s">
        <v>101</v>
      </c>
      <c r="AO20" s="41" t="s">
        <v>14</v>
      </c>
      <c r="AP20" s="41" t="s">
        <v>18</v>
      </c>
      <c r="AQ20" s="41" t="s">
        <v>22</v>
      </c>
      <c r="AR20" s="41" t="s">
        <v>33</v>
      </c>
      <c r="AS20" s="41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33"/>
      <c r="C21" s="33"/>
      <c r="D21" s="32"/>
      <c r="E21" s="33"/>
      <c r="F21" s="33"/>
      <c r="G21" s="34"/>
      <c r="H21" s="30">
        <v>0</v>
      </c>
      <c r="I21" s="30">
        <v>0</v>
      </c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 t="str">
        <f t="shared" si="8"/>
        <v/>
      </c>
      <c r="W21" s="33" t="str">
        <f t="shared" si="9"/>
        <v/>
      </c>
      <c r="X21" s="33" t="str">
        <f t="shared" si="10"/>
        <v/>
      </c>
      <c r="Y21" s="33" t="str">
        <f t="shared" si="11"/>
        <v/>
      </c>
      <c r="Z21" s="30">
        <f t="shared" si="12"/>
        <v>0</v>
      </c>
      <c r="AA21" s="30">
        <f t="shared" si="13"/>
        <v>0</v>
      </c>
      <c r="AB21" s="30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0">
        <f t="shared" si="21"/>
        <v>0</v>
      </c>
      <c r="AN21" s="45" t="s">
        <v>108</v>
      </c>
      <c r="AO21" s="46" t="s">
        <v>109</v>
      </c>
      <c r="AP21" s="47">
        <f t="shared" ref="AP21:AS21" si="22">SUM(AP22:AP24)</f>
        <v>0</v>
      </c>
      <c r="AQ21" s="47">
        <f t="shared" si="22"/>
        <v>0</v>
      </c>
      <c r="AR21" s="47">
        <f t="shared" si="22"/>
        <v>0</v>
      </c>
      <c r="AS21" s="47">
        <f t="shared" si="22"/>
        <v>0</v>
      </c>
      <c r="AU21" s="48">
        <f>H107-Z107</f>
        <v>0</v>
      </c>
      <c r="AV21" s="48">
        <f>R107-Z107+AA107</f>
        <v>0</v>
      </c>
      <c r="AW21" s="48">
        <f>AU21-AV21</f>
        <v>0</v>
      </c>
    </row>
    <row r="22" spans="1:49" ht="14.25" customHeight="1" x14ac:dyDescent="0.25">
      <c r="A22" s="33"/>
      <c r="B22" s="33"/>
      <c r="C22" s="33"/>
      <c r="D22" s="32"/>
      <c r="E22" s="33"/>
      <c r="F22" s="33"/>
      <c r="G22" s="34"/>
      <c r="H22" s="30">
        <v>0</v>
      </c>
      <c r="I22" s="30">
        <v>0</v>
      </c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 t="str">
        <f t="shared" si="8"/>
        <v/>
      </c>
      <c r="W22" s="33" t="str">
        <f t="shared" si="9"/>
        <v/>
      </c>
      <c r="X22" s="33" t="str">
        <f t="shared" si="10"/>
        <v/>
      </c>
      <c r="Y22" s="33" t="str">
        <f t="shared" si="11"/>
        <v/>
      </c>
      <c r="Z22" s="30">
        <f t="shared" si="12"/>
        <v>0</v>
      </c>
      <c r="AA22" s="30">
        <f t="shared" si="13"/>
        <v>0</v>
      </c>
      <c r="AB22" s="30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0">
        <f t="shared" si="21"/>
        <v>0</v>
      </c>
      <c r="AN22" s="49"/>
      <c r="AO22" s="49" t="s">
        <v>113</v>
      </c>
      <c r="AP22" s="47">
        <f>J9</f>
        <v>0</v>
      </c>
      <c r="AQ22" s="47">
        <f t="shared" ref="AQ22:AR22" si="23">AU21</f>
        <v>0</v>
      </c>
      <c r="AR22" s="47">
        <f t="shared" si="23"/>
        <v>0</v>
      </c>
      <c r="AS22" s="47">
        <f t="shared" ref="AS22:AS24" si="24">AP22+AQ22-AR22</f>
        <v>0</v>
      </c>
    </row>
    <row r="23" spans="1:49" ht="14.25" customHeight="1" x14ac:dyDescent="0.25">
      <c r="A23" s="33"/>
      <c r="B23" s="33"/>
      <c r="C23" s="33"/>
      <c r="D23" s="32"/>
      <c r="E23" s="33"/>
      <c r="F23" s="33"/>
      <c r="G23" s="34"/>
      <c r="H23" s="30">
        <v>0</v>
      </c>
      <c r="I23" s="30">
        <v>0</v>
      </c>
      <c r="J23" s="30">
        <f t="shared" si="0"/>
        <v>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 t="str">
        <f t="shared" si="8"/>
        <v/>
      </c>
      <c r="W23" s="33" t="str">
        <f t="shared" si="9"/>
        <v/>
      </c>
      <c r="X23" s="33" t="str">
        <f t="shared" si="10"/>
        <v/>
      </c>
      <c r="Y23" s="33" t="str">
        <f t="shared" si="11"/>
        <v/>
      </c>
      <c r="Z23" s="30">
        <f t="shared" si="12"/>
        <v>0</v>
      </c>
      <c r="AA23" s="30">
        <f t="shared" si="13"/>
        <v>0</v>
      </c>
      <c r="AB23" s="30">
        <f t="shared" si="14"/>
        <v>0</v>
      </c>
      <c r="AD23" s="33" t="s">
        <v>116</v>
      </c>
      <c r="AE23" s="32" t="str">
        <f t="shared" si="15"/>
        <v/>
      </c>
      <c r="AF23" s="33" t="str">
        <f t="shared" si="16"/>
        <v/>
      </c>
      <c r="AG23" s="33" t="str">
        <f t="shared" si="17"/>
        <v/>
      </c>
      <c r="AH23" s="33" t="str">
        <f t="shared" si="18"/>
        <v/>
      </c>
      <c r="AI23" s="30">
        <f t="shared" si="19"/>
        <v>0</v>
      </c>
      <c r="AJ23" s="30">
        <f t="shared" si="20"/>
        <v>0</v>
      </c>
      <c r="AK23" s="30">
        <f t="shared" si="21"/>
        <v>0</v>
      </c>
      <c r="AN23" s="50"/>
      <c r="AO23" s="50" t="s">
        <v>117</v>
      </c>
      <c r="AP23" s="51">
        <v>0</v>
      </c>
      <c r="AQ23" s="51">
        <v>0</v>
      </c>
      <c r="AR23" s="51">
        <v>0</v>
      </c>
      <c r="AS23" s="47">
        <f t="shared" si="24"/>
        <v>0</v>
      </c>
      <c r="AU23" s="3" t="s">
        <v>118</v>
      </c>
    </row>
    <row r="24" spans="1:49" ht="14.25" customHeight="1" x14ac:dyDescent="0.25">
      <c r="A24" s="33"/>
      <c r="B24" s="33"/>
      <c r="C24" s="33"/>
      <c r="D24" s="32"/>
      <c r="E24" s="33"/>
      <c r="F24" s="33"/>
      <c r="G24" s="34"/>
      <c r="H24" s="30">
        <v>0</v>
      </c>
      <c r="I24" s="30">
        <v>0</v>
      </c>
      <c r="J24" s="30">
        <f t="shared" si="0"/>
        <v>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 t="str">
        <f t="shared" si="8"/>
        <v/>
      </c>
      <c r="W24" s="33" t="str">
        <f t="shared" si="9"/>
        <v/>
      </c>
      <c r="X24" s="33" t="str">
        <f t="shared" si="10"/>
        <v/>
      </c>
      <c r="Y24" s="33" t="str">
        <f t="shared" si="11"/>
        <v/>
      </c>
      <c r="Z24" s="30">
        <f t="shared" si="12"/>
        <v>0</v>
      </c>
      <c r="AA24" s="30">
        <f t="shared" si="13"/>
        <v>0</v>
      </c>
      <c r="AB24" s="30">
        <f t="shared" si="14"/>
        <v>0</v>
      </c>
      <c r="AD24" s="33" t="s">
        <v>121</v>
      </c>
      <c r="AE24" s="32" t="str">
        <f t="shared" si="15"/>
        <v/>
      </c>
      <c r="AF24" s="33" t="str">
        <f t="shared" si="16"/>
        <v/>
      </c>
      <c r="AG24" s="33" t="str">
        <f t="shared" si="17"/>
        <v/>
      </c>
      <c r="AH24" s="33" t="str">
        <f t="shared" si="18"/>
        <v/>
      </c>
      <c r="AI24" s="30">
        <f t="shared" si="19"/>
        <v>0</v>
      </c>
      <c r="AJ24" s="30">
        <f t="shared" si="20"/>
        <v>0</v>
      </c>
      <c r="AK24" s="30">
        <f t="shared" si="21"/>
        <v>0</v>
      </c>
      <c r="AN24" s="52"/>
      <c r="AO24" s="52" t="s">
        <v>122</v>
      </c>
      <c r="AP24" s="53">
        <v>0</v>
      </c>
      <c r="AQ24" s="53">
        <v>0</v>
      </c>
      <c r="AR24" s="53">
        <v>0</v>
      </c>
      <c r="AS24" s="47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customHeight="1" x14ac:dyDescent="0.25">
      <c r="A25" s="33"/>
      <c r="B25" s="33"/>
      <c r="C25" s="33"/>
      <c r="D25" s="32"/>
      <c r="E25" s="33"/>
      <c r="F25" s="33"/>
      <c r="G25" s="34"/>
      <c r="H25" s="30">
        <v>0</v>
      </c>
      <c r="I25" s="30">
        <v>0</v>
      </c>
      <c r="J25" s="30">
        <f t="shared" si="0"/>
        <v>0</v>
      </c>
      <c r="K25" s="1"/>
      <c r="L25" s="36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si="5"/>
        <v>0</v>
      </c>
      <c r="R25" s="30">
        <f t="shared" si="6"/>
        <v>0</v>
      </c>
      <c r="S25" s="30">
        <f t="shared" si="7"/>
        <v>0</v>
      </c>
      <c r="U25" s="33" t="s">
        <v>124</v>
      </c>
      <c r="V25" s="32" t="str">
        <f t="shared" si="8"/>
        <v/>
      </c>
      <c r="W25" s="33" t="str">
        <f t="shared" si="9"/>
        <v/>
      </c>
      <c r="X25" s="33" t="str">
        <f t="shared" si="10"/>
        <v/>
      </c>
      <c r="Y25" s="33" t="str">
        <f t="shared" si="11"/>
        <v/>
      </c>
      <c r="Z25" s="30">
        <f t="shared" si="12"/>
        <v>0</v>
      </c>
      <c r="AA25" s="30">
        <f t="shared" si="13"/>
        <v>0</v>
      </c>
      <c r="AB25" s="30">
        <f t="shared" si="14"/>
        <v>0</v>
      </c>
      <c r="AD25" s="33" t="s">
        <v>125</v>
      </c>
      <c r="AE25" s="32" t="str">
        <f t="shared" si="15"/>
        <v/>
      </c>
      <c r="AF25" s="33" t="str">
        <f t="shared" si="16"/>
        <v/>
      </c>
      <c r="AG25" s="33" t="str">
        <f t="shared" si="17"/>
        <v/>
      </c>
      <c r="AH25" s="33" t="str">
        <f t="shared" si="18"/>
        <v/>
      </c>
      <c r="AI25" s="30">
        <f t="shared" si="19"/>
        <v>0</v>
      </c>
      <c r="AJ25" s="30">
        <f t="shared" si="20"/>
        <v>0</v>
      </c>
      <c r="AK25" s="30">
        <f t="shared" si="21"/>
        <v>0</v>
      </c>
      <c r="AN25" s="54" t="s">
        <v>126</v>
      </c>
      <c r="AO25" s="55" t="s">
        <v>127</v>
      </c>
      <c r="AP25" s="47">
        <f t="shared" ref="AP25:AS25" si="26">SUM(AP26:AP29)</f>
        <v>0</v>
      </c>
      <c r="AQ25" s="47">
        <f t="shared" si="26"/>
        <v>0</v>
      </c>
      <c r="AR25" s="47">
        <f t="shared" si="26"/>
        <v>0</v>
      </c>
      <c r="AS25" s="47">
        <f t="shared" si="26"/>
        <v>0</v>
      </c>
    </row>
    <row r="26" spans="1:49" ht="14.25" customHeight="1" x14ac:dyDescent="0.25">
      <c r="A26" s="33"/>
      <c r="B26" s="33"/>
      <c r="C26" s="33"/>
      <c r="D26" s="32"/>
      <c r="E26" s="33"/>
      <c r="F26" s="33"/>
      <c r="G26" s="34"/>
      <c r="H26" s="30">
        <v>0</v>
      </c>
      <c r="I26" s="30">
        <v>0</v>
      </c>
      <c r="J26" s="30">
        <f t="shared" si="0"/>
        <v>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5"/>
        <v>0</v>
      </c>
      <c r="R26" s="30">
        <f t="shared" si="6"/>
        <v>0</v>
      </c>
      <c r="S26" s="30">
        <f t="shared" si="7"/>
        <v>0</v>
      </c>
      <c r="U26" s="33" t="s">
        <v>129</v>
      </c>
      <c r="V26" s="32" t="str">
        <f t="shared" si="8"/>
        <v/>
      </c>
      <c r="W26" s="33" t="str">
        <f t="shared" si="9"/>
        <v/>
      </c>
      <c r="X26" s="33" t="str">
        <f t="shared" si="10"/>
        <v/>
      </c>
      <c r="Y26" s="33" t="str">
        <f t="shared" si="11"/>
        <v/>
      </c>
      <c r="Z26" s="30">
        <f t="shared" si="12"/>
        <v>0</v>
      </c>
      <c r="AA26" s="30">
        <f t="shared" si="13"/>
        <v>0</v>
      </c>
      <c r="AB26" s="30">
        <f t="shared" si="14"/>
        <v>0</v>
      </c>
      <c r="AD26" s="33" t="s">
        <v>130</v>
      </c>
      <c r="AE26" s="32" t="str">
        <f t="shared" si="15"/>
        <v/>
      </c>
      <c r="AF26" s="33" t="str">
        <f t="shared" si="16"/>
        <v/>
      </c>
      <c r="AG26" s="33" t="str">
        <f t="shared" si="17"/>
        <v/>
      </c>
      <c r="AH26" s="33" t="str">
        <f t="shared" si="18"/>
        <v/>
      </c>
      <c r="AI26" s="30">
        <f t="shared" si="19"/>
        <v>0</v>
      </c>
      <c r="AJ26" s="30">
        <f t="shared" si="20"/>
        <v>0</v>
      </c>
      <c r="AK26" s="30">
        <f t="shared" si="21"/>
        <v>0</v>
      </c>
      <c r="AN26" s="49"/>
      <c r="AO26" s="49" t="s">
        <v>131</v>
      </c>
      <c r="AP26" s="56">
        <f>J9</f>
        <v>0</v>
      </c>
      <c r="AQ26" s="56">
        <f>AU24</f>
        <v>0</v>
      </c>
      <c r="AR26" s="56">
        <f>I107+AK107</f>
        <v>0</v>
      </c>
      <c r="AS26" s="47">
        <f t="shared" ref="AS26:AS29" si="27">AP26+AQ26-AR26</f>
        <v>0</v>
      </c>
    </row>
    <row r="27" spans="1:49" ht="14.25" customHeight="1" x14ac:dyDescent="0.25">
      <c r="A27" s="33"/>
      <c r="B27" s="33"/>
      <c r="C27" s="33"/>
      <c r="D27" s="32"/>
      <c r="E27" s="33"/>
      <c r="F27" s="33"/>
      <c r="G27" s="34"/>
      <c r="H27" s="30">
        <v>0</v>
      </c>
      <c r="I27" s="30">
        <v>0</v>
      </c>
      <c r="J27" s="30">
        <f t="shared" si="0"/>
        <v>0</v>
      </c>
      <c r="K27" s="1"/>
      <c r="L27" s="36" t="s">
        <v>132</v>
      </c>
      <c r="M27" s="32" t="str">
        <f t="shared" si="1"/>
        <v/>
      </c>
      <c r="N27" s="33" t="str">
        <f t="shared" si="2"/>
        <v/>
      </c>
      <c r="O27" s="33" t="str">
        <f t="shared" si="3"/>
        <v/>
      </c>
      <c r="P27" s="34" t="str">
        <f t="shared" si="4"/>
        <v/>
      </c>
      <c r="Q27" s="30">
        <f t="shared" si="5"/>
        <v>0</v>
      </c>
      <c r="R27" s="30">
        <f t="shared" si="6"/>
        <v>0</v>
      </c>
      <c r="S27" s="30">
        <f t="shared" si="7"/>
        <v>0</v>
      </c>
      <c r="U27" s="33" t="s">
        <v>133</v>
      </c>
      <c r="V27" s="32" t="str">
        <f t="shared" si="8"/>
        <v/>
      </c>
      <c r="W27" s="33" t="str">
        <f t="shared" si="9"/>
        <v/>
      </c>
      <c r="X27" s="33" t="str">
        <f t="shared" si="10"/>
        <v/>
      </c>
      <c r="Y27" s="33" t="str">
        <f t="shared" si="11"/>
        <v/>
      </c>
      <c r="Z27" s="30">
        <f t="shared" si="12"/>
        <v>0</v>
      </c>
      <c r="AA27" s="30">
        <f t="shared" si="13"/>
        <v>0</v>
      </c>
      <c r="AB27" s="30">
        <f t="shared" si="14"/>
        <v>0</v>
      </c>
      <c r="AD27" s="33" t="s">
        <v>134</v>
      </c>
      <c r="AE27" s="32" t="str">
        <f t="shared" si="15"/>
        <v/>
      </c>
      <c r="AF27" s="33" t="str">
        <f t="shared" si="16"/>
        <v/>
      </c>
      <c r="AG27" s="33" t="str">
        <f t="shared" si="17"/>
        <v/>
      </c>
      <c r="AH27" s="33" t="str">
        <f t="shared" si="18"/>
        <v/>
      </c>
      <c r="AI27" s="30">
        <f t="shared" si="19"/>
        <v>0</v>
      </c>
      <c r="AJ27" s="30">
        <f t="shared" si="20"/>
        <v>0</v>
      </c>
      <c r="AK27" s="30">
        <f t="shared" si="21"/>
        <v>0</v>
      </c>
      <c r="AN27" s="50"/>
      <c r="AO27" s="50" t="s">
        <v>135</v>
      </c>
      <c r="AP27" s="51">
        <v>0</v>
      </c>
      <c r="AQ27" s="51">
        <v>0</v>
      </c>
      <c r="AR27" s="51">
        <v>0</v>
      </c>
      <c r="AS27" s="47">
        <f t="shared" si="27"/>
        <v>0</v>
      </c>
    </row>
    <row r="28" spans="1:49" ht="14.25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1" t="s">
        <v>136</v>
      </c>
      <c r="M28" s="32" t="str">
        <f t="shared" si="1"/>
        <v/>
      </c>
      <c r="N28" s="33" t="str">
        <f t="shared" si="2"/>
        <v/>
      </c>
      <c r="O28" s="33" t="str">
        <f t="shared" si="3"/>
        <v/>
      </c>
      <c r="P28" s="34" t="str">
        <f t="shared" si="4"/>
        <v/>
      </c>
      <c r="Q28" s="30">
        <f t="shared" si="5"/>
        <v>0</v>
      </c>
      <c r="R28" s="30">
        <f t="shared" si="6"/>
        <v>0</v>
      </c>
      <c r="S28" s="30">
        <f t="shared" si="7"/>
        <v>0</v>
      </c>
      <c r="U28" s="33" t="s">
        <v>137</v>
      </c>
      <c r="V28" s="32" t="str">
        <f t="shared" si="8"/>
        <v/>
      </c>
      <c r="W28" s="33" t="str">
        <f t="shared" si="9"/>
        <v/>
      </c>
      <c r="X28" s="33" t="str">
        <f t="shared" si="10"/>
        <v/>
      </c>
      <c r="Y28" s="33" t="str">
        <f t="shared" si="11"/>
        <v/>
      </c>
      <c r="Z28" s="30">
        <f t="shared" si="12"/>
        <v>0</v>
      </c>
      <c r="AA28" s="30">
        <f t="shared" si="13"/>
        <v>0</v>
      </c>
      <c r="AB28" s="30">
        <f t="shared" si="14"/>
        <v>0</v>
      </c>
      <c r="AD28" s="33" t="s">
        <v>138</v>
      </c>
      <c r="AE28" s="32" t="str">
        <f t="shared" si="15"/>
        <v/>
      </c>
      <c r="AF28" s="33" t="str">
        <f t="shared" si="16"/>
        <v/>
      </c>
      <c r="AG28" s="33" t="str">
        <f t="shared" si="17"/>
        <v/>
      </c>
      <c r="AH28" s="33" t="str">
        <f t="shared" si="18"/>
        <v/>
      </c>
      <c r="AI28" s="30">
        <f t="shared" si="19"/>
        <v>0</v>
      </c>
      <c r="AJ28" s="30">
        <f t="shared" si="20"/>
        <v>0</v>
      </c>
      <c r="AK28" s="30">
        <f t="shared" si="21"/>
        <v>0</v>
      </c>
      <c r="AN28" s="50"/>
      <c r="AO28" s="50" t="s">
        <v>139</v>
      </c>
      <c r="AP28" s="51">
        <f>AK9</f>
        <v>0</v>
      </c>
      <c r="AQ28" s="51">
        <f t="shared" ref="AQ28:AR28" si="28">AI107</f>
        <v>0</v>
      </c>
      <c r="AR28" s="51">
        <f t="shared" si="28"/>
        <v>0</v>
      </c>
      <c r="AS28" s="47">
        <f t="shared" si="27"/>
        <v>0</v>
      </c>
    </row>
    <row r="29" spans="1:49" ht="14.25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6" t="s">
        <v>140</v>
      </c>
      <c r="M29" s="32" t="str">
        <f t="shared" si="1"/>
        <v/>
      </c>
      <c r="N29" s="33" t="str">
        <f t="shared" si="2"/>
        <v/>
      </c>
      <c r="O29" s="33" t="str">
        <f t="shared" si="3"/>
        <v/>
      </c>
      <c r="P29" s="34" t="str">
        <f t="shared" si="4"/>
        <v/>
      </c>
      <c r="Q29" s="30">
        <f t="shared" si="5"/>
        <v>0</v>
      </c>
      <c r="R29" s="30">
        <f t="shared" si="6"/>
        <v>0</v>
      </c>
      <c r="S29" s="30">
        <f t="shared" si="7"/>
        <v>0</v>
      </c>
      <c r="U29" s="33" t="s">
        <v>141</v>
      </c>
      <c r="V29" s="32" t="str">
        <f t="shared" si="8"/>
        <v/>
      </c>
      <c r="W29" s="33" t="str">
        <f t="shared" si="9"/>
        <v/>
      </c>
      <c r="X29" s="33" t="str">
        <f t="shared" si="10"/>
        <v/>
      </c>
      <c r="Y29" s="33" t="str">
        <f t="shared" si="11"/>
        <v/>
      </c>
      <c r="Z29" s="30">
        <f t="shared" si="12"/>
        <v>0</v>
      </c>
      <c r="AA29" s="30">
        <f t="shared" si="13"/>
        <v>0</v>
      </c>
      <c r="AB29" s="30">
        <f t="shared" si="14"/>
        <v>0</v>
      </c>
      <c r="AD29" s="33" t="s">
        <v>142</v>
      </c>
      <c r="AE29" s="32" t="str">
        <f t="shared" si="15"/>
        <v/>
      </c>
      <c r="AF29" s="33" t="str">
        <f t="shared" si="16"/>
        <v/>
      </c>
      <c r="AG29" s="33" t="str">
        <f t="shared" si="17"/>
        <v/>
      </c>
      <c r="AH29" s="33" t="str">
        <f t="shared" si="18"/>
        <v/>
      </c>
      <c r="AI29" s="30">
        <f t="shared" si="19"/>
        <v>0</v>
      </c>
      <c r="AJ29" s="30">
        <f t="shared" si="20"/>
        <v>0</v>
      </c>
      <c r="AK29" s="30">
        <f t="shared" si="21"/>
        <v>0</v>
      </c>
      <c r="AN29" s="52"/>
      <c r="AO29" s="52" t="s">
        <v>143</v>
      </c>
      <c r="AP29" s="53">
        <v>0</v>
      </c>
      <c r="AQ29" s="53">
        <v>0</v>
      </c>
      <c r="AR29" s="53">
        <v>0</v>
      </c>
      <c r="AS29" s="57">
        <f t="shared" si="27"/>
        <v>0</v>
      </c>
    </row>
    <row r="30" spans="1:49" ht="14.25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1"/>
        <v/>
      </c>
      <c r="N30" s="33" t="str">
        <f t="shared" si="2"/>
        <v/>
      </c>
      <c r="O30" s="33" t="str">
        <f t="shared" si="3"/>
        <v/>
      </c>
      <c r="P30" s="34" t="str">
        <f t="shared" si="4"/>
        <v/>
      </c>
      <c r="Q30" s="30">
        <f t="shared" si="5"/>
        <v>0</v>
      </c>
      <c r="R30" s="30">
        <f t="shared" si="6"/>
        <v>0</v>
      </c>
      <c r="S30" s="30">
        <f t="shared" si="7"/>
        <v>0</v>
      </c>
      <c r="U30" s="33" t="s">
        <v>145</v>
      </c>
      <c r="V30" s="32" t="str">
        <f t="shared" si="8"/>
        <v/>
      </c>
      <c r="W30" s="33" t="str">
        <f t="shared" si="9"/>
        <v/>
      </c>
      <c r="X30" s="33" t="str">
        <f t="shared" si="10"/>
        <v/>
      </c>
      <c r="Y30" s="33" t="str">
        <f t="shared" si="11"/>
        <v/>
      </c>
      <c r="Z30" s="30">
        <f t="shared" si="12"/>
        <v>0</v>
      </c>
      <c r="AA30" s="30">
        <f t="shared" si="13"/>
        <v>0</v>
      </c>
      <c r="AB30" s="30">
        <f t="shared" si="14"/>
        <v>0</v>
      </c>
      <c r="AD30" s="33" t="s">
        <v>146</v>
      </c>
      <c r="AE30" s="32" t="str">
        <f t="shared" si="15"/>
        <v/>
      </c>
      <c r="AF30" s="33" t="str">
        <f t="shared" si="16"/>
        <v/>
      </c>
      <c r="AG30" s="33" t="str">
        <f t="shared" si="17"/>
        <v/>
      </c>
      <c r="AH30" s="33" t="str">
        <f t="shared" si="18"/>
        <v/>
      </c>
      <c r="AI30" s="30">
        <f t="shared" si="19"/>
        <v>0</v>
      </c>
      <c r="AJ30" s="30">
        <f t="shared" si="20"/>
        <v>0</v>
      </c>
      <c r="AK30" s="30">
        <f t="shared" si="21"/>
        <v>0</v>
      </c>
      <c r="AN30" s="3" t="s">
        <v>147</v>
      </c>
      <c r="AP30" s="8"/>
      <c r="AQ30" s="8"/>
      <c r="AR30" s="8"/>
      <c r="AS30" s="8"/>
    </row>
    <row r="31" spans="1:49" ht="14.25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6" t="s">
        <v>148</v>
      </c>
      <c r="M31" s="32" t="str">
        <f t="shared" si="1"/>
        <v/>
      </c>
      <c r="N31" s="33" t="str">
        <f t="shared" si="2"/>
        <v/>
      </c>
      <c r="O31" s="33" t="str">
        <f t="shared" si="3"/>
        <v/>
      </c>
      <c r="P31" s="34" t="str">
        <f t="shared" si="4"/>
        <v/>
      </c>
      <c r="Q31" s="30">
        <f t="shared" si="5"/>
        <v>0</v>
      </c>
      <c r="R31" s="30">
        <f t="shared" si="6"/>
        <v>0</v>
      </c>
      <c r="S31" s="30">
        <f t="shared" si="7"/>
        <v>0</v>
      </c>
      <c r="U31" s="33" t="s">
        <v>149</v>
      </c>
      <c r="V31" s="32" t="str">
        <f t="shared" si="8"/>
        <v/>
      </c>
      <c r="W31" s="33" t="str">
        <f t="shared" si="9"/>
        <v/>
      </c>
      <c r="X31" s="33" t="str">
        <f t="shared" si="10"/>
        <v/>
      </c>
      <c r="Y31" s="33" t="str">
        <f t="shared" si="11"/>
        <v/>
      </c>
      <c r="Z31" s="30">
        <f t="shared" si="12"/>
        <v>0</v>
      </c>
      <c r="AA31" s="30">
        <f t="shared" si="13"/>
        <v>0</v>
      </c>
      <c r="AB31" s="30">
        <f t="shared" si="14"/>
        <v>0</v>
      </c>
      <c r="AD31" s="33" t="s">
        <v>150</v>
      </c>
      <c r="AE31" s="32" t="str">
        <f t="shared" si="15"/>
        <v/>
      </c>
      <c r="AF31" s="33" t="str">
        <f t="shared" si="16"/>
        <v/>
      </c>
      <c r="AG31" s="33" t="str">
        <f t="shared" si="17"/>
        <v/>
      </c>
      <c r="AH31" s="33" t="str">
        <f t="shared" si="18"/>
        <v/>
      </c>
      <c r="AI31" s="30">
        <f t="shared" si="19"/>
        <v>0</v>
      </c>
      <c r="AJ31" s="30">
        <f t="shared" si="20"/>
        <v>0</v>
      </c>
      <c r="AK31" s="30">
        <f t="shared" si="21"/>
        <v>0</v>
      </c>
      <c r="AM31" s="2" t="s">
        <v>151</v>
      </c>
      <c r="AN31" s="2" t="s">
        <v>152</v>
      </c>
      <c r="AO31" s="2"/>
      <c r="AP31" s="8"/>
      <c r="AQ31" s="8"/>
      <c r="AR31" s="8"/>
      <c r="AS31" s="8"/>
    </row>
    <row r="32" spans="1:49" ht="14.25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1"/>
        <v/>
      </c>
      <c r="N32" s="33" t="str">
        <f t="shared" si="2"/>
        <v/>
      </c>
      <c r="O32" s="33" t="str">
        <f t="shared" si="3"/>
        <v/>
      </c>
      <c r="P32" s="34" t="str">
        <f t="shared" si="4"/>
        <v/>
      </c>
      <c r="Q32" s="30">
        <f t="shared" si="5"/>
        <v>0</v>
      </c>
      <c r="R32" s="30">
        <f t="shared" si="6"/>
        <v>0</v>
      </c>
      <c r="S32" s="30">
        <f t="shared" si="7"/>
        <v>0</v>
      </c>
      <c r="U32" s="33" t="s">
        <v>154</v>
      </c>
      <c r="V32" s="32" t="str">
        <f t="shared" si="8"/>
        <v/>
      </c>
      <c r="W32" s="33" t="str">
        <f t="shared" si="9"/>
        <v/>
      </c>
      <c r="X32" s="33" t="str">
        <f t="shared" si="10"/>
        <v/>
      </c>
      <c r="Y32" s="33" t="str">
        <f t="shared" si="11"/>
        <v/>
      </c>
      <c r="Z32" s="30">
        <f t="shared" si="12"/>
        <v>0</v>
      </c>
      <c r="AA32" s="30">
        <f t="shared" si="13"/>
        <v>0</v>
      </c>
      <c r="AB32" s="30">
        <f t="shared" si="14"/>
        <v>0</v>
      </c>
      <c r="AD32" s="33" t="s">
        <v>155</v>
      </c>
      <c r="AE32" s="32" t="str">
        <f t="shared" si="15"/>
        <v/>
      </c>
      <c r="AF32" s="33" t="str">
        <f t="shared" si="16"/>
        <v/>
      </c>
      <c r="AG32" s="33" t="str">
        <f t="shared" si="17"/>
        <v/>
      </c>
      <c r="AH32" s="33" t="str">
        <f t="shared" si="18"/>
        <v/>
      </c>
      <c r="AI32" s="30">
        <f t="shared" si="19"/>
        <v>0</v>
      </c>
      <c r="AJ32" s="30">
        <f t="shared" si="20"/>
        <v>0</v>
      </c>
      <c r="AK32" s="30">
        <f t="shared" si="21"/>
        <v>0</v>
      </c>
      <c r="AN32" s="3" t="s">
        <v>156</v>
      </c>
      <c r="AP32" s="8"/>
      <c r="AQ32" s="8"/>
      <c r="AR32" s="8"/>
      <c r="AS32" s="58">
        <f>E113</f>
        <v>0</v>
      </c>
    </row>
    <row r="33" spans="1:45" ht="14.25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6" t="s">
        <v>157</v>
      </c>
      <c r="M33" s="32" t="str">
        <f t="shared" si="1"/>
        <v/>
      </c>
      <c r="N33" s="33" t="str">
        <f t="shared" si="2"/>
        <v/>
      </c>
      <c r="O33" s="33" t="str">
        <f t="shared" si="3"/>
        <v/>
      </c>
      <c r="P33" s="34" t="str">
        <f t="shared" si="4"/>
        <v/>
      </c>
      <c r="Q33" s="30">
        <f t="shared" si="5"/>
        <v>0</v>
      </c>
      <c r="R33" s="30">
        <f t="shared" si="6"/>
        <v>0</v>
      </c>
      <c r="S33" s="30">
        <f t="shared" si="7"/>
        <v>0</v>
      </c>
      <c r="U33" s="33" t="s">
        <v>158</v>
      </c>
      <c r="V33" s="32" t="str">
        <f t="shared" si="8"/>
        <v/>
      </c>
      <c r="W33" s="33" t="str">
        <f t="shared" si="9"/>
        <v/>
      </c>
      <c r="X33" s="33" t="str">
        <f t="shared" si="10"/>
        <v/>
      </c>
      <c r="Y33" s="33" t="str">
        <f t="shared" si="11"/>
        <v/>
      </c>
      <c r="Z33" s="30">
        <f t="shared" si="12"/>
        <v>0</v>
      </c>
      <c r="AA33" s="30">
        <f t="shared" si="13"/>
        <v>0</v>
      </c>
      <c r="AB33" s="30">
        <f t="shared" si="14"/>
        <v>0</v>
      </c>
      <c r="AD33" s="33" t="s">
        <v>159</v>
      </c>
      <c r="AE33" s="32" t="str">
        <f t="shared" si="15"/>
        <v/>
      </c>
      <c r="AF33" s="33" t="str">
        <f t="shared" si="16"/>
        <v/>
      </c>
      <c r="AG33" s="33" t="str">
        <f t="shared" si="17"/>
        <v/>
      </c>
      <c r="AH33" s="33" t="str">
        <f t="shared" si="18"/>
        <v/>
      </c>
      <c r="AI33" s="30">
        <f t="shared" si="19"/>
        <v>0</v>
      </c>
      <c r="AJ33" s="30">
        <f t="shared" si="20"/>
        <v>0</v>
      </c>
      <c r="AK33" s="30">
        <f t="shared" si="21"/>
        <v>0</v>
      </c>
      <c r="AN33" s="59" t="s">
        <v>160</v>
      </c>
      <c r="AO33" s="59"/>
      <c r="AP33" s="60"/>
      <c r="AQ33" s="60"/>
      <c r="AR33" s="60"/>
      <c r="AS33" s="61">
        <f>E112</f>
        <v>0</v>
      </c>
    </row>
    <row r="34" spans="1:45" ht="14.25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1"/>
        <v/>
      </c>
      <c r="N34" s="33" t="str">
        <f t="shared" si="2"/>
        <v/>
      </c>
      <c r="O34" s="33" t="str">
        <f t="shared" si="3"/>
        <v/>
      </c>
      <c r="P34" s="34" t="str">
        <f t="shared" si="4"/>
        <v/>
      </c>
      <c r="Q34" s="30">
        <f t="shared" si="5"/>
        <v>0</v>
      </c>
      <c r="R34" s="30">
        <f t="shared" si="6"/>
        <v>0</v>
      </c>
      <c r="S34" s="30">
        <f t="shared" si="7"/>
        <v>0</v>
      </c>
      <c r="U34" s="33" t="s">
        <v>162</v>
      </c>
      <c r="V34" s="32" t="str">
        <f t="shared" si="8"/>
        <v/>
      </c>
      <c r="W34" s="33" t="str">
        <f t="shared" si="9"/>
        <v/>
      </c>
      <c r="X34" s="33" t="str">
        <f t="shared" si="10"/>
        <v/>
      </c>
      <c r="Y34" s="33" t="str">
        <f t="shared" si="11"/>
        <v/>
      </c>
      <c r="Z34" s="30">
        <f t="shared" si="12"/>
        <v>0</v>
      </c>
      <c r="AA34" s="30">
        <f t="shared" si="13"/>
        <v>0</v>
      </c>
      <c r="AB34" s="30">
        <f t="shared" si="14"/>
        <v>0</v>
      </c>
      <c r="AD34" s="33" t="s">
        <v>163</v>
      </c>
      <c r="AE34" s="32" t="str">
        <f t="shared" si="15"/>
        <v/>
      </c>
      <c r="AF34" s="33" t="str">
        <f t="shared" si="16"/>
        <v/>
      </c>
      <c r="AG34" s="33" t="str">
        <f t="shared" si="17"/>
        <v/>
      </c>
      <c r="AH34" s="33" t="str">
        <f t="shared" si="18"/>
        <v/>
      </c>
      <c r="AI34" s="30">
        <f t="shared" si="19"/>
        <v>0</v>
      </c>
      <c r="AJ34" s="30">
        <f t="shared" si="20"/>
        <v>0</v>
      </c>
      <c r="AK34" s="30">
        <f t="shared" si="21"/>
        <v>0</v>
      </c>
      <c r="AN34" s="3" t="s">
        <v>164</v>
      </c>
      <c r="AP34" s="8"/>
      <c r="AQ34" s="8"/>
      <c r="AR34" s="8"/>
      <c r="AS34" s="62">
        <f>AS32+AS33</f>
        <v>0</v>
      </c>
    </row>
    <row r="35" spans="1:45" ht="14.25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6" t="s">
        <v>165</v>
      </c>
      <c r="M35" s="32" t="str">
        <f t="shared" si="1"/>
        <v/>
      </c>
      <c r="N35" s="33" t="str">
        <f t="shared" si="2"/>
        <v/>
      </c>
      <c r="O35" s="33" t="str">
        <f t="shared" si="3"/>
        <v/>
      </c>
      <c r="P35" s="34" t="str">
        <f t="shared" si="4"/>
        <v/>
      </c>
      <c r="Q35" s="30">
        <f t="shared" si="5"/>
        <v>0</v>
      </c>
      <c r="R35" s="30">
        <f t="shared" si="6"/>
        <v>0</v>
      </c>
      <c r="S35" s="30">
        <f t="shared" si="7"/>
        <v>0</v>
      </c>
      <c r="U35" s="33" t="s">
        <v>166</v>
      </c>
      <c r="V35" s="32" t="str">
        <f t="shared" si="8"/>
        <v/>
      </c>
      <c r="W35" s="33" t="str">
        <f t="shared" si="9"/>
        <v/>
      </c>
      <c r="X35" s="33" t="str">
        <f t="shared" si="10"/>
        <v/>
      </c>
      <c r="Y35" s="33" t="str">
        <f t="shared" si="11"/>
        <v/>
      </c>
      <c r="Z35" s="30">
        <f t="shared" si="12"/>
        <v>0</v>
      </c>
      <c r="AA35" s="30">
        <f t="shared" si="13"/>
        <v>0</v>
      </c>
      <c r="AB35" s="30">
        <f t="shared" si="14"/>
        <v>0</v>
      </c>
      <c r="AD35" s="33" t="s">
        <v>167</v>
      </c>
      <c r="AE35" s="32" t="str">
        <f t="shared" si="15"/>
        <v/>
      </c>
      <c r="AF35" s="33" t="str">
        <f t="shared" si="16"/>
        <v/>
      </c>
      <c r="AG35" s="33" t="str">
        <f t="shared" si="17"/>
        <v/>
      </c>
      <c r="AH35" s="33" t="str">
        <f t="shared" si="18"/>
        <v/>
      </c>
      <c r="AI35" s="30">
        <f t="shared" si="19"/>
        <v>0</v>
      </c>
      <c r="AJ35" s="30">
        <f t="shared" si="20"/>
        <v>0</v>
      </c>
      <c r="AK35" s="30">
        <f t="shared" si="21"/>
        <v>0</v>
      </c>
      <c r="AM35" s="2" t="s">
        <v>168</v>
      </c>
      <c r="AN35" s="2" t="s">
        <v>169</v>
      </c>
      <c r="AO35" s="2"/>
      <c r="AP35" s="8"/>
      <c r="AQ35" s="8"/>
      <c r="AR35" s="8"/>
      <c r="AS35" s="8"/>
    </row>
    <row r="36" spans="1:45" ht="14.25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1"/>
        <v/>
      </c>
      <c r="N36" s="33" t="str">
        <f t="shared" si="2"/>
        <v/>
      </c>
      <c r="O36" s="33" t="str">
        <f t="shared" si="3"/>
        <v/>
      </c>
      <c r="P36" s="34" t="str">
        <f t="shared" si="4"/>
        <v/>
      </c>
      <c r="Q36" s="30">
        <f t="shared" si="5"/>
        <v>0</v>
      </c>
      <c r="R36" s="30">
        <f t="shared" si="6"/>
        <v>0</v>
      </c>
      <c r="S36" s="30">
        <f t="shared" si="7"/>
        <v>0</v>
      </c>
      <c r="U36" s="33" t="s">
        <v>171</v>
      </c>
      <c r="V36" s="32" t="str">
        <f t="shared" si="8"/>
        <v/>
      </c>
      <c r="W36" s="33" t="str">
        <f t="shared" si="9"/>
        <v/>
      </c>
      <c r="X36" s="33" t="str">
        <f t="shared" si="10"/>
        <v/>
      </c>
      <c r="Y36" s="33" t="str">
        <f t="shared" si="11"/>
        <v/>
      </c>
      <c r="Z36" s="30">
        <f t="shared" si="12"/>
        <v>0</v>
      </c>
      <c r="AA36" s="30">
        <f t="shared" si="13"/>
        <v>0</v>
      </c>
      <c r="AB36" s="30">
        <f t="shared" si="14"/>
        <v>0</v>
      </c>
      <c r="AD36" s="33" t="s">
        <v>172</v>
      </c>
      <c r="AE36" s="32" t="str">
        <f t="shared" si="15"/>
        <v/>
      </c>
      <c r="AF36" s="33" t="str">
        <f t="shared" si="16"/>
        <v/>
      </c>
      <c r="AG36" s="33" t="str">
        <f t="shared" si="17"/>
        <v/>
      </c>
      <c r="AH36" s="33" t="str">
        <f t="shared" si="18"/>
        <v/>
      </c>
      <c r="AI36" s="30">
        <f t="shared" si="19"/>
        <v>0</v>
      </c>
      <c r="AJ36" s="30">
        <f t="shared" si="20"/>
        <v>0</v>
      </c>
      <c r="AK36" s="30">
        <f t="shared" si="21"/>
        <v>0</v>
      </c>
      <c r="AN36" s="3" t="s">
        <v>173</v>
      </c>
      <c r="AP36" s="8"/>
      <c r="AQ36" s="8"/>
      <c r="AR36" s="8"/>
      <c r="AS36" s="58">
        <f>AS22</f>
        <v>0</v>
      </c>
    </row>
    <row r="37" spans="1:45" ht="14.25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6" t="s">
        <v>174</v>
      </c>
      <c r="M37" s="32" t="str">
        <f t="shared" si="1"/>
        <v/>
      </c>
      <c r="N37" s="33" t="str">
        <f t="shared" si="2"/>
        <v/>
      </c>
      <c r="O37" s="33" t="str">
        <f t="shared" si="3"/>
        <v/>
      </c>
      <c r="P37" s="34" t="str">
        <f t="shared" si="4"/>
        <v/>
      </c>
      <c r="Q37" s="30">
        <f t="shared" si="5"/>
        <v>0</v>
      </c>
      <c r="R37" s="30">
        <f t="shared" si="6"/>
        <v>0</v>
      </c>
      <c r="S37" s="30">
        <f t="shared" si="7"/>
        <v>0</v>
      </c>
      <c r="U37" s="33" t="s">
        <v>175</v>
      </c>
      <c r="V37" s="32" t="str">
        <f t="shared" si="8"/>
        <v/>
      </c>
      <c r="W37" s="33" t="str">
        <f t="shared" si="9"/>
        <v/>
      </c>
      <c r="X37" s="33" t="str">
        <f t="shared" si="10"/>
        <v/>
      </c>
      <c r="Y37" s="33" t="str">
        <f t="shared" si="11"/>
        <v/>
      </c>
      <c r="Z37" s="30">
        <f t="shared" si="12"/>
        <v>0</v>
      </c>
      <c r="AA37" s="30">
        <f t="shared" si="13"/>
        <v>0</v>
      </c>
      <c r="AB37" s="30">
        <f t="shared" si="14"/>
        <v>0</v>
      </c>
      <c r="AD37" s="33" t="s">
        <v>176</v>
      </c>
      <c r="AE37" s="32" t="str">
        <f t="shared" si="15"/>
        <v/>
      </c>
      <c r="AF37" s="33" t="str">
        <f t="shared" si="16"/>
        <v/>
      </c>
      <c r="AG37" s="33" t="str">
        <f t="shared" si="17"/>
        <v/>
      </c>
      <c r="AH37" s="33" t="str">
        <f t="shared" si="18"/>
        <v/>
      </c>
      <c r="AI37" s="30">
        <f t="shared" si="19"/>
        <v>0</v>
      </c>
      <c r="AJ37" s="30">
        <f t="shared" si="20"/>
        <v>0</v>
      </c>
      <c r="AK37" s="30">
        <f t="shared" si="21"/>
        <v>0</v>
      </c>
      <c r="AN37" s="59" t="s">
        <v>177</v>
      </c>
      <c r="AO37" s="59"/>
      <c r="AP37" s="60"/>
      <c r="AQ37" s="60"/>
      <c r="AR37" s="60"/>
      <c r="AS37" s="61">
        <f>AS34</f>
        <v>0</v>
      </c>
    </row>
    <row r="38" spans="1:45" ht="14.25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1"/>
        <v/>
      </c>
      <c r="N38" s="33" t="str">
        <f t="shared" si="2"/>
        <v/>
      </c>
      <c r="O38" s="33" t="str">
        <f t="shared" si="3"/>
        <v/>
      </c>
      <c r="P38" s="34" t="str">
        <f t="shared" si="4"/>
        <v/>
      </c>
      <c r="Q38" s="30">
        <f t="shared" si="5"/>
        <v>0</v>
      </c>
      <c r="R38" s="30">
        <f t="shared" si="6"/>
        <v>0</v>
      </c>
      <c r="S38" s="30">
        <f t="shared" si="7"/>
        <v>0</v>
      </c>
      <c r="U38" s="33" t="s">
        <v>179</v>
      </c>
      <c r="V38" s="32" t="str">
        <f t="shared" si="8"/>
        <v/>
      </c>
      <c r="W38" s="33" t="str">
        <f t="shared" si="9"/>
        <v/>
      </c>
      <c r="X38" s="33" t="str">
        <f t="shared" si="10"/>
        <v/>
      </c>
      <c r="Y38" s="33" t="str">
        <f t="shared" si="11"/>
        <v/>
      </c>
      <c r="Z38" s="30">
        <f t="shared" si="12"/>
        <v>0</v>
      </c>
      <c r="AA38" s="30">
        <f t="shared" si="13"/>
        <v>0</v>
      </c>
      <c r="AB38" s="30">
        <f t="shared" si="14"/>
        <v>0</v>
      </c>
      <c r="AD38" s="33" t="s">
        <v>180</v>
      </c>
      <c r="AE38" s="32" t="str">
        <f t="shared" si="15"/>
        <v/>
      </c>
      <c r="AF38" s="33" t="str">
        <f t="shared" si="16"/>
        <v/>
      </c>
      <c r="AG38" s="33" t="str">
        <f t="shared" si="17"/>
        <v/>
      </c>
      <c r="AH38" s="33" t="str">
        <f t="shared" si="18"/>
        <v/>
      </c>
      <c r="AI38" s="30">
        <f t="shared" si="19"/>
        <v>0</v>
      </c>
      <c r="AJ38" s="30">
        <f t="shared" si="20"/>
        <v>0</v>
      </c>
      <c r="AK38" s="30">
        <f t="shared" si="21"/>
        <v>0</v>
      </c>
      <c r="AN38" s="3" t="s">
        <v>181</v>
      </c>
      <c r="AP38" s="8"/>
      <c r="AQ38" s="8"/>
      <c r="AR38" s="8"/>
      <c r="AS38" s="63">
        <f>AS36-AS37</f>
        <v>0</v>
      </c>
    </row>
    <row r="39" spans="1:45" ht="14.25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6" t="s">
        <v>182</v>
      </c>
      <c r="M39" s="32" t="str">
        <f t="shared" si="1"/>
        <v/>
      </c>
      <c r="N39" s="33" t="str">
        <f t="shared" si="2"/>
        <v/>
      </c>
      <c r="O39" s="33" t="str">
        <f t="shared" si="3"/>
        <v/>
      </c>
      <c r="P39" s="34" t="str">
        <f t="shared" si="4"/>
        <v/>
      </c>
      <c r="Q39" s="30">
        <f t="shared" si="5"/>
        <v>0</v>
      </c>
      <c r="R39" s="30">
        <f t="shared" si="6"/>
        <v>0</v>
      </c>
      <c r="S39" s="30">
        <f t="shared" si="7"/>
        <v>0</v>
      </c>
      <c r="U39" s="33" t="s">
        <v>183</v>
      </c>
      <c r="V39" s="32" t="str">
        <f t="shared" si="8"/>
        <v/>
      </c>
      <c r="W39" s="33" t="str">
        <f t="shared" si="9"/>
        <v/>
      </c>
      <c r="X39" s="33" t="str">
        <f t="shared" si="10"/>
        <v/>
      </c>
      <c r="Y39" s="33" t="str">
        <f t="shared" si="11"/>
        <v/>
      </c>
      <c r="Z39" s="30">
        <f t="shared" si="12"/>
        <v>0</v>
      </c>
      <c r="AA39" s="30">
        <f t="shared" si="13"/>
        <v>0</v>
      </c>
      <c r="AB39" s="30">
        <f t="shared" si="14"/>
        <v>0</v>
      </c>
      <c r="AD39" s="33" t="s">
        <v>184</v>
      </c>
      <c r="AE39" s="32" t="str">
        <f t="shared" si="15"/>
        <v/>
      </c>
      <c r="AF39" s="33" t="str">
        <f t="shared" si="16"/>
        <v/>
      </c>
      <c r="AG39" s="33" t="str">
        <f t="shared" si="17"/>
        <v/>
      </c>
      <c r="AH39" s="33" t="str">
        <f t="shared" si="18"/>
        <v/>
      </c>
      <c r="AI39" s="30">
        <f t="shared" si="19"/>
        <v>0</v>
      </c>
      <c r="AJ39" s="30">
        <f t="shared" si="20"/>
        <v>0</v>
      </c>
      <c r="AK39" s="30">
        <f t="shared" si="21"/>
        <v>0</v>
      </c>
      <c r="AM39" s="2" t="s">
        <v>185</v>
      </c>
      <c r="AN39" s="2" t="s">
        <v>186</v>
      </c>
      <c r="AO39" s="2"/>
      <c r="AP39" s="8"/>
      <c r="AQ39" s="8"/>
      <c r="AR39" s="8"/>
      <c r="AS39" s="8"/>
    </row>
    <row r="40" spans="1:45" ht="14.25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1"/>
        <v/>
      </c>
      <c r="N40" s="33" t="str">
        <f t="shared" si="2"/>
        <v/>
      </c>
      <c r="O40" s="33" t="str">
        <f t="shared" si="3"/>
        <v/>
      </c>
      <c r="P40" s="34" t="str">
        <f t="shared" si="4"/>
        <v/>
      </c>
      <c r="Q40" s="30">
        <f t="shared" si="5"/>
        <v>0</v>
      </c>
      <c r="R40" s="30">
        <f t="shared" si="6"/>
        <v>0</v>
      </c>
      <c r="S40" s="30">
        <f t="shared" si="7"/>
        <v>0</v>
      </c>
      <c r="U40" s="33" t="s">
        <v>188</v>
      </c>
      <c r="V40" s="32" t="str">
        <f t="shared" si="8"/>
        <v/>
      </c>
      <c r="W40" s="33" t="str">
        <f t="shared" si="9"/>
        <v/>
      </c>
      <c r="X40" s="33" t="str">
        <f t="shared" si="10"/>
        <v/>
      </c>
      <c r="Y40" s="33" t="str">
        <f t="shared" si="11"/>
        <v/>
      </c>
      <c r="Z40" s="30">
        <f t="shared" si="12"/>
        <v>0</v>
      </c>
      <c r="AA40" s="30">
        <f t="shared" si="13"/>
        <v>0</v>
      </c>
      <c r="AB40" s="30">
        <f t="shared" si="14"/>
        <v>0</v>
      </c>
      <c r="AD40" s="33" t="s">
        <v>189</v>
      </c>
      <c r="AE40" s="32" t="str">
        <f t="shared" si="15"/>
        <v/>
      </c>
      <c r="AF40" s="33" t="str">
        <f t="shared" si="16"/>
        <v/>
      </c>
      <c r="AG40" s="33" t="str">
        <f t="shared" si="17"/>
        <v/>
      </c>
      <c r="AH40" s="33" t="str">
        <f t="shared" si="18"/>
        <v/>
      </c>
      <c r="AI40" s="30">
        <f t="shared" si="19"/>
        <v>0</v>
      </c>
      <c r="AJ40" s="30">
        <f t="shared" si="20"/>
        <v>0</v>
      </c>
      <c r="AK40" s="30">
        <f t="shared" si="21"/>
        <v>0</v>
      </c>
      <c r="AN40" s="3" t="s">
        <v>190</v>
      </c>
      <c r="AP40" s="8"/>
      <c r="AQ40" s="8"/>
      <c r="AR40" s="8"/>
      <c r="AS40" s="62">
        <f>AS25</f>
        <v>0</v>
      </c>
    </row>
    <row r="41" spans="1:45" ht="14.25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6" t="s">
        <v>191</v>
      </c>
      <c r="M41" s="32" t="str">
        <f t="shared" si="1"/>
        <v/>
      </c>
      <c r="N41" s="33" t="str">
        <f t="shared" si="2"/>
        <v/>
      </c>
      <c r="O41" s="33" t="str">
        <f t="shared" si="3"/>
        <v/>
      </c>
      <c r="P41" s="34" t="str">
        <f t="shared" si="4"/>
        <v/>
      </c>
      <c r="Q41" s="30">
        <f t="shared" si="5"/>
        <v>0</v>
      </c>
      <c r="R41" s="30">
        <f t="shared" si="6"/>
        <v>0</v>
      </c>
      <c r="S41" s="30">
        <f t="shared" si="7"/>
        <v>0</v>
      </c>
      <c r="U41" s="33" t="s">
        <v>192</v>
      </c>
      <c r="V41" s="32" t="str">
        <f t="shared" si="8"/>
        <v/>
      </c>
      <c r="W41" s="33" t="str">
        <f t="shared" si="9"/>
        <v/>
      </c>
      <c r="X41" s="33" t="str">
        <f t="shared" si="10"/>
        <v/>
      </c>
      <c r="Y41" s="33" t="str">
        <f t="shared" si="11"/>
        <v/>
      </c>
      <c r="Z41" s="30">
        <f t="shared" si="12"/>
        <v>0</v>
      </c>
      <c r="AA41" s="30">
        <f t="shared" si="13"/>
        <v>0</v>
      </c>
      <c r="AB41" s="30">
        <f t="shared" si="14"/>
        <v>0</v>
      </c>
      <c r="AD41" s="33" t="s">
        <v>193</v>
      </c>
      <c r="AE41" s="32" t="str">
        <f t="shared" si="15"/>
        <v/>
      </c>
      <c r="AF41" s="33" t="str">
        <f t="shared" si="16"/>
        <v/>
      </c>
      <c r="AG41" s="33" t="str">
        <f t="shared" si="17"/>
        <v/>
      </c>
      <c r="AH41" s="33" t="str">
        <f t="shared" si="18"/>
        <v/>
      </c>
      <c r="AI41" s="30">
        <f t="shared" si="19"/>
        <v>0</v>
      </c>
      <c r="AJ41" s="30">
        <f t="shared" si="20"/>
        <v>0</v>
      </c>
      <c r="AK41" s="30">
        <f t="shared" si="21"/>
        <v>0</v>
      </c>
      <c r="AN41" s="59" t="s">
        <v>194</v>
      </c>
      <c r="AO41" s="59"/>
      <c r="AP41" s="60"/>
      <c r="AQ41" s="60"/>
      <c r="AR41" s="60"/>
      <c r="AS41" s="64">
        <v>0</v>
      </c>
    </row>
    <row r="42" spans="1:45" ht="14.25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1"/>
        <v/>
      </c>
      <c r="N42" s="33" t="str">
        <f t="shared" si="2"/>
        <v/>
      </c>
      <c r="O42" s="33" t="str">
        <f t="shared" si="3"/>
        <v/>
      </c>
      <c r="P42" s="34" t="str">
        <f t="shared" si="4"/>
        <v/>
      </c>
      <c r="Q42" s="30">
        <f t="shared" si="5"/>
        <v>0</v>
      </c>
      <c r="R42" s="30">
        <f t="shared" si="6"/>
        <v>0</v>
      </c>
      <c r="S42" s="30">
        <f t="shared" si="7"/>
        <v>0</v>
      </c>
      <c r="U42" s="33" t="s">
        <v>196</v>
      </c>
      <c r="V42" s="32" t="str">
        <f t="shared" si="8"/>
        <v/>
      </c>
      <c r="W42" s="33" t="str">
        <f t="shared" si="9"/>
        <v/>
      </c>
      <c r="X42" s="33" t="str">
        <f t="shared" si="10"/>
        <v/>
      </c>
      <c r="Y42" s="33" t="str">
        <f t="shared" si="11"/>
        <v/>
      </c>
      <c r="Z42" s="30">
        <f t="shared" si="12"/>
        <v>0</v>
      </c>
      <c r="AA42" s="30">
        <f t="shared" si="13"/>
        <v>0</v>
      </c>
      <c r="AB42" s="30">
        <f t="shared" si="14"/>
        <v>0</v>
      </c>
      <c r="AD42" s="33" t="s">
        <v>197</v>
      </c>
      <c r="AE42" s="32" t="str">
        <f t="shared" si="15"/>
        <v/>
      </c>
      <c r="AF42" s="33" t="str">
        <f t="shared" si="16"/>
        <v/>
      </c>
      <c r="AG42" s="33" t="str">
        <f t="shared" si="17"/>
        <v/>
      </c>
      <c r="AH42" s="33" t="str">
        <f t="shared" si="18"/>
        <v/>
      </c>
      <c r="AI42" s="30">
        <f t="shared" si="19"/>
        <v>0</v>
      </c>
      <c r="AJ42" s="30">
        <f t="shared" si="20"/>
        <v>0</v>
      </c>
      <c r="AK42" s="30">
        <f t="shared" si="21"/>
        <v>0</v>
      </c>
      <c r="AN42" s="3" t="s">
        <v>198</v>
      </c>
      <c r="AP42" s="8"/>
      <c r="AQ42" s="8"/>
      <c r="AR42" s="8"/>
      <c r="AS42" s="62">
        <f>AS40+AS41</f>
        <v>0</v>
      </c>
    </row>
    <row r="43" spans="1:45" ht="14.25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6" t="s">
        <v>199</v>
      </c>
      <c r="M43" s="32" t="str">
        <f t="shared" si="1"/>
        <v/>
      </c>
      <c r="N43" s="33" t="str">
        <f t="shared" si="2"/>
        <v/>
      </c>
      <c r="O43" s="33" t="str">
        <f t="shared" si="3"/>
        <v/>
      </c>
      <c r="P43" s="34" t="str">
        <f t="shared" si="4"/>
        <v/>
      </c>
      <c r="Q43" s="30">
        <f t="shared" si="5"/>
        <v>0</v>
      </c>
      <c r="R43" s="30">
        <f t="shared" si="6"/>
        <v>0</v>
      </c>
      <c r="S43" s="30">
        <f t="shared" si="7"/>
        <v>0</v>
      </c>
      <c r="U43" s="33" t="s">
        <v>200</v>
      </c>
      <c r="V43" s="32" t="str">
        <f t="shared" si="8"/>
        <v/>
      </c>
      <c r="W43" s="33" t="str">
        <f t="shared" si="9"/>
        <v/>
      </c>
      <c r="X43" s="33" t="str">
        <f t="shared" si="10"/>
        <v/>
      </c>
      <c r="Y43" s="33" t="str">
        <f t="shared" si="11"/>
        <v/>
      </c>
      <c r="Z43" s="30">
        <f t="shared" si="12"/>
        <v>0</v>
      </c>
      <c r="AA43" s="30">
        <f t="shared" si="13"/>
        <v>0</v>
      </c>
      <c r="AB43" s="30">
        <f t="shared" si="14"/>
        <v>0</v>
      </c>
      <c r="AD43" s="33" t="s">
        <v>201</v>
      </c>
      <c r="AE43" s="32" t="str">
        <f t="shared" si="15"/>
        <v/>
      </c>
      <c r="AF43" s="33" t="str">
        <f t="shared" si="16"/>
        <v/>
      </c>
      <c r="AG43" s="33" t="str">
        <f t="shared" si="17"/>
        <v/>
      </c>
      <c r="AH43" s="33" t="str">
        <f t="shared" si="18"/>
        <v/>
      </c>
      <c r="AI43" s="30">
        <f t="shared" si="19"/>
        <v>0</v>
      </c>
      <c r="AJ43" s="30">
        <f t="shared" si="20"/>
        <v>0</v>
      </c>
      <c r="AK43" s="30">
        <f t="shared" si="21"/>
        <v>0</v>
      </c>
      <c r="AN43" s="59" t="s">
        <v>202</v>
      </c>
      <c r="AO43" s="59"/>
      <c r="AP43" s="60"/>
      <c r="AQ43" s="60"/>
      <c r="AR43" s="60"/>
      <c r="AS43" s="64">
        <f>E110</f>
        <v>0</v>
      </c>
    </row>
    <row r="44" spans="1:45" ht="14.25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1"/>
        <v/>
      </c>
      <c r="N44" s="33" t="str">
        <f t="shared" si="2"/>
        <v/>
      </c>
      <c r="O44" s="33" t="str">
        <f t="shared" si="3"/>
        <v/>
      </c>
      <c r="P44" s="34" t="str">
        <f t="shared" si="4"/>
        <v/>
      </c>
      <c r="Q44" s="30">
        <f t="shared" si="5"/>
        <v>0</v>
      </c>
      <c r="R44" s="30">
        <f t="shared" si="6"/>
        <v>0</v>
      </c>
      <c r="S44" s="30">
        <f t="shared" si="7"/>
        <v>0</v>
      </c>
      <c r="U44" s="33" t="s">
        <v>204</v>
      </c>
      <c r="V44" s="32" t="str">
        <f t="shared" si="8"/>
        <v/>
      </c>
      <c r="W44" s="33" t="str">
        <f t="shared" si="9"/>
        <v/>
      </c>
      <c r="X44" s="33" t="str">
        <f t="shared" si="10"/>
        <v/>
      </c>
      <c r="Y44" s="33" t="str">
        <f t="shared" si="11"/>
        <v/>
      </c>
      <c r="Z44" s="30">
        <f t="shared" si="12"/>
        <v>0</v>
      </c>
      <c r="AA44" s="30">
        <f t="shared" si="13"/>
        <v>0</v>
      </c>
      <c r="AB44" s="30">
        <f t="shared" si="14"/>
        <v>0</v>
      </c>
      <c r="AD44" s="33" t="s">
        <v>205</v>
      </c>
      <c r="AE44" s="32" t="str">
        <f t="shared" si="15"/>
        <v/>
      </c>
      <c r="AF44" s="33" t="str">
        <f t="shared" si="16"/>
        <v/>
      </c>
      <c r="AG44" s="33" t="str">
        <f t="shared" si="17"/>
        <v/>
      </c>
      <c r="AH44" s="33" t="str">
        <f t="shared" si="18"/>
        <v/>
      </c>
      <c r="AI44" s="30">
        <f t="shared" si="19"/>
        <v>0</v>
      </c>
      <c r="AJ44" s="30">
        <f t="shared" si="20"/>
        <v>0</v>
      </c>
      <c r="AK44" s="30">
        <f t="shared" si="21"/>
        <v>0</v>
      </c>
      <c r="AN44" s="3" t="s">
        <v>206</v>
      </c>
      <c r="AP44" s="8"/>
      <c r="AQ44" s="8"/>
      <c r="AR44" s="8"/>
      <c r="AS44" s="62">
        <f>AS42-AS43</f>
        <v>0</v>
      </c>
    </row>
    <row r="45" spans="1:45" ht="14.25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6" t="s">
        <v>207</v>
      </c>
      <c r="M45" s="32" t="str">
        <f t="shared" si="1"/>
        <v/>
      </c>
      <c r="N45" s="33" t="str">
        <f t="shared" si="2"/>
        <v/>
      </c>
      <c r="O45" s="33" t="str">
        <f t="shared" si="3"/>
        <v/>
      </c>
      <c r="P45" s="34" t="str">
        <f t="shared" si="4"/>
        <v/>
      </c>
      <c r="Q45" s="30">
        <f t="shared" si="5"/>
        <v>0</v>
      </c>
      <c r="R45" s="30">
        <f t="shared" si="6"/>
        <v>0</v>
      </c>
      <c r="S45" s="30">
        <f t="shared" si="7"/>
        <v>0</v>
      </c>
      <c r="U45" s="33" t="s">
        <v>208</v>
      </c>
      <c r="V45" s="32" t="str">
        <f t="shared" si="8"/>
        <v/>
      </c>
      <c r="W45" s="33" t="str">
        <f t="shared" si="9"/>
        <v/>
      </c>
      <c r="X45" s="33" t="str">
        <f t="shared" si="10"/>
        <v/>
      </c>
      <c r="Y45" s="33" t="str">
        <f t="shared" si="11"/>
        <v/>
      </c>
      <c r="Z45" s="30">
        <f t="shared" si="12"/>
        <v>0</v>
      </c>
      <c r="AA45" s="30">
        <f t="shared" si="13"/>
        <v>0</v>
      </c>
      <c r="AB45" s="30">
        <f t="shared" si="14"/>
        <v>0</v>
      </c>
      <c r="AD45" s="33" t="s">
        <v>209</v>
      </c>
      <c r="AE45" s="32" t="str">
        <f t="shared" si="15"/>
        <v/>
      </c>
      <c r="AF45" s="33" t="str">
        <f t="shared" si="16"/>
        <v/>
      </c>
      <c r="AG45" s="33" t="str">
        <f t="shared" si="17"/>
        <v/>
      </c>
      <c r="AH45" s="33" t="str">
        <f t="shared" si="18"/>
        <v/>
      </c>
      <c r="AI45" s="30">
        <f t="shared" si="19"/>
        <v>0</v>
      </c>
      <c r="AJ45" s="30">
        <f t="shared" si="20"/>
        <v>0</v>
      </c>
      <c r="AK45" s="30">
        <f t="shared" si="21"/>
        <v>0</v>
      </c>
      <c r="AM45" s="2" t="s">
        <v>210</v>
      </c>
      <c r="AN45" s="2" t="s">
        <v>211</v>
      </c>
      <c r="AO45" s="2"/>
      <c r="AP45" s="2"/>
      <c r="AQ45" s="2"/>
    </row>
    <row r="46" spans="1:45" ht="14.25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1"/>
        <v/>
      </c>
      <c r="N46" s="33" t="str">
        <f t="shared" si="2"/>
        <v/>
      </c>
      <c r="O46" s="33" t="str">
        <f t="shared" si="3"/>
        <v/>
      </c>
      <c r="P46" s="34" t="str">
        <f t="shared" si="4"/>
        <v/>
      </c>
      <c r="Q46" s="30">
        <f t="shared" si="5"/>
        <v>0</v>
      </c>
      <c r="R46" s="30">
        <f t="shared" si="6"/>
        <v>0</v>
      </c>
      <c r="S46" s="30">
        <f t="shared" si="7"/>
        <v>0</v>
      </c>
      <c r="U46" s="33" t="s">
        <v>213</v>
      </c>
      <c r="V46" s="32" t="str">
        <f t="shared" si="8"/>
        <v/>
      </c>
      <c r="W46" s="33" t="str">
        <f t="shared" si="9"/>
        <v/>
      </c>
      <c r="X46" s="33" t="str">
        <f t="shared" si="10"/>
        <v/>
      </c>
      <c r="Y46" s="33" t="str">
        <f t="shared" si="11"/>
        <v/>
      </c>
      <c r="Z46" s="30">
        <f t="shared" si="12"/>
        <v>0</v>
      </c>
      <c r="AA46" s="30">
        <f t="shared" si="13"/>
        <v>0</v>
      </c>
      <c r="AB46" s="30">
        <f t="shared" si="14"/>
        <v>0</v>
      </c>
      <c r="AD46" s="33" t="s">
        <v>214</v>
      </c>
      <c r="AE46" s="32" t="str">
        <f t="shared" si="15"/>
        <v/>
      </c>
      <c r="AF46" s="33" t="str">
        <f t="shared" si="16"/>
        <v/>
      </c>
      <c r="AG46" s="33" t="str">
        <f t="shared" si="17"/>
        <v/>
      </c>
      <c r="AH46" s="33" t="str">
        <f t="shared" si="18"/>
        <v/>
      </c>
      <c r="AI46" s="30">
        <f t="shared" si="19"/>
        <v>0</v>
      </c>
      <c r="AJ46" s="30">
        <f t="shared" si="20"/>
        <v>0</v>
      </c>
      <c r="AK46" s="30">
        <f t="shared" si="21"/>
        <v>0</v>
      </c>
      <c r="AN46" s="3" t="s">
        <v>215</v>
      </c>
    </row>
    <row r="47" spans="1:45" ht="14.25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6" t="s">
        <v>216</v>
      </c>
      <c r="M47" s="32" t="str">
        <f t="shared" si="1"/>
        <v/>
      </c>
      <c r="N47" s="33" t="str">
        <f t="shared" si="2"/>
        <v/>
      </c>
      <c r="O47" s="33" t="str">
        <f t="shared" si="3"/>
        <v/>
      </c>
      <c r="P47" s="34" t="str">
        <f t="shared" si="4"/>
        <v/>
      </c>
      <c r="Q47" s="30">
        <f t="shared" si="5"/>
        <v>0</v>
      </c>
      <c r="R47" s="30">
        <f t="shared" si="6"/>
        <v>0</v>
      </c>
      <c r="S47" s="30">
        <f t="shared" si="7"/>
        <v>0</v>
      </c>
      <c r="U47" s="33" t="s">
        <v>217</v>
      </c>
      <c r="V47" s="32" t="str">
        <f t="shared" si="8"/>
        <v/>
      </c>
      <c r="W47" s="33" t="str">
        <f t="shared" si="9"/>
        <v/>
      </c>
      <c r="X47" s="33" t="str">
        <f t="shared" si="10"/>
        <v/>
      </c>
      <c r="Y47" s="33" t="str">
        <f t="shared" si="11"/>
        <v/>
      </c>
      <c r="Z47" s="30">
        <f t="shared" si="12"/>
        <v>0</v>
      </c>
      <c r="AA47" s="30">
        <f t="shared" si="13"/>
        <v>0</v>
      </c>
      <c r="AB47" s="30">
        <f t="shared" si="14"/>
        <v>0</v>
      </c>
      <c r="AD47" s="33" t="s">
        <v>218</v>
      </c>
      <c r="AE47" s="32" t="str">
        <f t="shared" si="15"/>
        <v/>
      </c>
      <c r="AF47" s="33" t="str">
        <f t="shared" si="16"/>
        <v/>
      </c>
      <c r="AG47" s="33" t="str">
        <f t="shared" si="17"/>
        <v/>
      </c>
      <c r="AH47" s="33" t="str">
        <f t="shared" si="18"/>
        <v/>
      </c>
      <c r="AI47" s="30">
        <f t="shared" si="19"/>
        <v>0</v>
      </c>
      <c r="AJ47" s="30">
        <f t="shared" si="20"/>
        <v>0</v>
      </c>
      <c r="AK47" s="30">
        <f t="shared" si="21"/>
        <v>0</v>
      </c>
    </row>
    <row r="48" spans="1:45" ht="14.25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1"/>
        <v/>
      </c>
      <c r="N48" s="33" t="str">
        <f t="shared" si="2"/>
        <v/>
      </c>
      <c r="O48" s="33" t="str">
        <f t="shared" si="3"/>
        <v/>
      </c>
      <c r="P48" s="34" t="str">
        <f t="shared" si="4"/>
        <v/>
      </c>
      <c r="Q48" s="30">
        <f t="shared" si="5"/>
        <v>0</v>
      </c>
      <c r="R48" s="30">
        <f t="shared" si="6"/>
        <v>0</v>
      </c>
      <c r="S48" s="30">
        <f t="shared" si="7"/>
        <v>0</v>
      </c>
      <c r="U48" s="33" t="s">
        <v>220</v>
      </c>
      <c r="V48" s="32" t="str">
        <f t="shared" si="8"/>
        <v/>
      </c>
      <c r="W48" s="33" t="str">
        <f t="shared" si="9"/>
        <v/>
      </c>
      <c r="X48" s="33" t="str">
        <f t="shared" si="10"/>
        <v/>
      </c>
      <c r="Y48" s="33" t="str">
        <f t="shared" si="11"/>
        <v/>
      </c>
      <c r="Z48" s="30">
        <f t="shared" si="12"/>
        <v>0</v>
      </c>
      <c r="AA48" s="30">
        <f t="shared" si="13"/>
        <v>0</v>
      </c>
      <c r="AB48" s="30">
        <f t="shared" si="14"/>
        <v>0</v>
      </c>
      <c r="AD48" s="33" t="s">
        <v>221</v>
      </c>
      <c r="AE48" s="32" t="str">
        <f t="shared" si="15"/>
        <v/>
      </c>
      <c r="AF48" s="33" t="str">
        <f t="shared" si="16"/>
        <v/>
      </c>
      <c r="AG48" s="33" t="str">
        <f t="shared" si="17"/>
        <v/>
      </c>
      <c r="AH48" s="33" t="str">
        <f t="shared" si="18"/>
        <v/>
      </c>
      <c r="AI48" s="30">
        <f t="shared" si="19"/>
        <v>0</v>
      </c>
      <c r="AJ48" s="30">
        <f t="shared" si="20"/>
        <v>0</v>
      </c>
      <c r="AK48" s="30">
        <f t="shared" si="21"/>
        <v>0</v>
      </c>
    </row>
    <row r="49" spans="1:44" ht="14.25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6" t="s">
        <v>222</v>
      </c>
      <c r="M49" s="32" t="str">
        <f t="shared" si="1"/>
        <v/>
      </c>
      <c r="N49" s="33" t="str">
        <f t="shared" si="2"/>
        <v/>
      </c>
      <c r="O49" s="33" t="str">
        <f t="shared" si="3"/>
        <v/>
      </c>
      <c r="P49" s="34" t="str">
        <f t="shared" si="4"/>
        <v/>
      </c>
      <c r="Q49" s="30">
        <f t="shared" si="5"/>
        <v>0</v>
      </c>
      <c r="R49" s="30">
        <f t="shared" si="6"/>
        <v>0</v>
      </c>
      <c r="S49" s="30">
        <f t="shared" si="7"/>
        <v>0</v>
      </c>
      <c r="U49" s="33" t="s">
        <v>223</v>
      </c>
      <c r="V49" s="32" t="str">
        <f t="shared" si="8"/>
        <v/>
      </c>
      <c r="W49" s="33" t="str">
        <f t="shared" si="9"/>
        <v/>
      </c>
      <c r="X49" s="33" t="str">
        <f t="shared" si="10"/>
        <v/>
      </c>
      <c r="Y49" s="33" t="str">
        <f t="shared" si="11"/>
        <v/>
      </c>
      <c r="Z49" s="30">
        <f t="shared" si="12"/>
        <v>0</v>
      </c>
      <c r="AA49" s="30">
        <f t="shared" si="13"/>
        <v>0</v>
      </c>
      <c r="AB49" s="30">
        <f t="shared" si="14"/>
        <v>0</v>
      </c>
      <c r="AD49" s="33" t="s">
        <v>224</v>
      </c>
      <c r="AE49" s="32" t="str">
        <f t="shared" si="15"/>
        <v/>
      </c>
      <c r="AF49" s="33" t="str">
        <f t="shared" si="16"/>
        <v/>
      </c>
      <c r="AG49" s="33" t="str">
        <f t="shared" si="17"/>
        <v/>
      </c>
      <c r="AH49" s="33" t="str">
        <f t="shared" si="18"/>
        <v/>
      </c>
      <c r="AI49" s="30">
        <f t="shared" si="19"/>
        <v>0</v>
      </c>
      <c r="AJ49" s="30">
        <f t="shared" si="20"/>
        <v>0</v>
      </c>
      <c r="AK49" s="30">
        <f t="shared" si="21"/>
        <v>0</v>
      </c>
      <c r="AR49" s="3" t="s">
        <v>225</v>
      </c>
    </row>
    <row r="50" spans="1:44" ht="14.25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1"/>
        <v/>
      </c>
      <c r="N50" s="33" t="str">
        <f t="shared" si="2"/>
        <v/>
      </c>
      <c r="O50" s="33" t="str">
        <f t="shared" si="3"/>
        <v/>
      </c>
      <c r="P50" s="34" t="str">
        <f t="shared" si="4"/>
        <v/>
      </c>
      <c r="Q50" s="30">
        <f t="shared" si="5"/>
        <v>0</v>
      </c>
      <c r="R50" s="30">
        <f t="shared" si="6"/>
        <v>0</v>
      </c>
      <c r="S50" s="30">
        <f t="shared" si="7"/>
        <v>0</v>
      </c>
      <c r="U50" s="33" t="s">
        <v>227</v>
      </c>
      <c r="V50" s="32" t="str">
        <f t="shared" si="8"/>
        <v/>
      </c>
      <c r="W50" s="33" t="str">
        <f t="shared" si="9"/>
        <v/>
      </c>
      <c r="X50" s="33" t="str">
        <f t="shared" si="10"/>
        <v/>
      </c>
      <c r="Y50" s="33" t="str">
        <f t="shared" si="11"/>
        <v/>
      </c>
      <c r="Z50" s="30">
        <f t="shared" si="12"/>
        <v>0</v>
      </c>
      <c r="AA50" s="30">
        <f t="shared" si="13"/>
        <v>0</v>
      </c>
      <c r="AB50" s="30">
        <f t="shared" si="14"/>
        <v>0</v>
      </c>
      <c r="AD50" s="33" t="s">
        <v>228</v>
      </c>
      <c r="AE50" s="32" t="str">
        <f t="shared" si="15"/>
        <v/>
      </c>
      <c r="AF50" s="33" t="str">
        <f t="shared" si="16"/>
        <v/>
      </c>
      <c r="AG50" s="33" t="str">
        <f t="shared" si="17"/>
        <v/>
      </c>
      <c r="AH50" s="33" t="str">
        <f t="shared" si="18"/>
        <v/>
      </c>
      <c r="AI50" s="30">
        <f t="shared" si="19"/>
        <v>0</v>
      </c>
      <c r="AJ50" s="30">
        <f t="shared" si="20"/>
        <v>0</v>
      </c>
      <c r="AK50" s="30">
        <f t="shared" si="21"/>
        <v>0</v>
      </c>
      <c r="AN50" s="3" t="s">
        <v>229</v>
      </c>
    </row>
    <row r="51" spans="1:44" ht="14.25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6" t="s">
        <v>230</v>
      </c>
      <c r="M51" s="32" t="str">
        <f t="shared" si="1"/>
        <v/>
      </c>
      <c r="N51" s="33" t="str">
        <f t="shared" si="2"/>
        <v/>
      </c>
      <c r="O51" s="33" t="str">
        <f t="shared" si="3"/>
        <v/>
      </c>
      <c r="P51" s="34" t="str">
        <f t="shared" si="4"/>
        <v/>
      </c>
      <c r="Q51" s="30">
        <f t="shared" si="5"/>
        <v>0</v>
      </c>
      <c r="R51" s="30">
        <f t="shared" si="6"/>
        <v>0</v>
      </c>
      <c r="S51" s="30">
        <f t="shared" si="7"/>
        <v>0</v>
      </c>
      <c r="U51" s="33" t="s">
        <v>231</v>
      </c>
      <c r="V51" s="32" t="str">
        <f t="shared" si="8"/>
        <v/>
      </c>
      <c r="W51" s="33" t="str">
        <f t="shared" si="9"/>
        <v/>
      </c>
      <c r="X51" s="33" t="str">
        <f t="shared" si="10"/>
        <v/>
      </c>
      <c r="Y51" s="33" t="str">
        <f t="shared" si="11"/>
        <v/>
      </c>
      <c r="Z51" s="30">
        <f t="shared" si="12"/>
        <v>0</v>
      </c>
      <c r="AA51" s="30">
        <f t="shared" si="13"/>
        <v>0</v>
      </c>
      <c r="AB51" s="30">
        <f t="shared" si="14"/>
        <v>0</v>
      </c>
      <c r="AD51" s="33" t="s">
        <v>232</v>
      </c>
      <c r="AE51" s="32" t="str">
        <f t="shared" si="15"/>
        <v/>
      </c>
      <c r="AF51" s="33" t="str">
        <f t="shared" si="16"/>
        <v/>
      </c>
      <c r="AG51" s="33" t="str">
        <f t="shared" si="17"/>
        <v/>
      </c>
      <c r="AH51" s="33" t="str">
        <f t="shared" si="18"/>
        <v/>
      </c>
      <c r="AI51" s="30">
        <f t="shared" si="19"/>
        <v>0</v>
      </c>
      <c r="AJ51" s="30">
        <f t="shared" si="20"/>
        <v>0</v>
      </c>
      <c r="AK51" s="30">
        <f t="shared" si="21"/>
        <v>0</v>
      </c>
      <c r="AN51" s="3" t="s">
        <v>233</v>
      </c>
      <c r="AR51" s="3" t="s">
        <v>234</v>
      </c>
    </row>
    <row r="52" spans="1:44" ht="14.25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1"/>
        <v/>
      </c>
      <c r="N52" s="33" t="str">
        <f t="shared" si="2"/>
        <v/>
      </c>
      <c r="O52" s="33" t="str">
        <f t="shared" si="3"/>
        <v/>
      </c>
      <c r="P52" s="34" t="str">
        <f t="shared" si="4"/>
        <v/>
      </c>
      <c r="Q52" s="30">
        <f t="shared" si="5"/>
        <v>0</v>
      </c>
      <c r="R52" s="30">
        <f t="shared" si="6"/>
        <v>0</v>
      </c>
      <c r="S52" s="30">
        <f t="shared" si="7"/>
        <v>0</v>
      </c>
      <c r="U52" s="33" t="s">
        <v>236</v>
      </c>
      <c r="V52" s="32" t="str">
        <f t="shared" si="8"/>
        <v/>
      </c>
      <c r="W52" s="33" t="str">
        <f t="shared" si="9"/>
        <v/>
      </c>
      <c r="X52" s="33" t="str">
        <f t="shared" si="10"/>
        <v/>
      </c>
      <c r="Y52" s="33" t="str">
        <f t="shared" si="11"/>
        <v/>
      </c>
      <c r="Z52" s="30">
        <f t="shared" si="12"/>
        <v>0</v>
      </c>
      <c r="AA52" s="30">
        <f t="shared" si="13"/>
        <v>0</v>
      </c>
      <c r="AB52" s="30">
        <f t="shared" si="14"/>
        <v>0</v>
      </c>
      <c r="AD52" s="33" t="s">
        <v>237</v>
      </c>
      <c r="AE52" s="32" t="str">
        <f t="shared" si="15"/>
        <v/>
      </c>
      <c r="AF52" s="33" t="str">
        <f t="shared" si="16"/>
        <v/>
      </c>
      <c r="AG52" s="33" t="str">
        <f t="shared" si="17"/>
        <v/>
      </c>
      <c r="AH52" s="33" t="str">
        <f t="shared" si="18"/>
        <v/>
      </c>
      <c r="AI52" s="30">
        <f t="shared" si="19"/>
        <v>0</v>
      </c>
      <c r="AJ52" s="30">
        <f t="shared" si="20"/>
        <v>0</v>
      </c>
      <c r="AK52" s="30">
        <f t="shared" si="21"/>
        <v>0</v>
      </c>
    </row>
    <row r="53" spans="1:44" ht="14.25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6" t="s">
        <v>238</v>
      </c>
      <c r="M53" s="32" t="str">
        <f t="shared" si="1"/>
        <v/>
      </c>
      <c r="N53" s="33" t="str">
        <f t="shared" si="2"/>
        <v/>
      </c>
      <c r="O53" s="33" t="str">
        <f t="shared" si="3"/>
        <v/>
      </c>
      <c r="P53" s="34" t="str">
        <f t="shared" si="4"/>
        <v/>
      </c>
      <c r="Q53" s="30">
        <f t="shared" si="5"/>
        <v>0</v>
      </c>
      <c r="R53" s="30">
        <f t="shared" si="6"/>
        <v>0</v>
      </c>
      <c r="S53" s="30">
        <f t="shared" si="7"/>
        <v>0</v>
      </c>
      <c r="U53" s="33" t="s">
        <v>239</v>
      </c>
      <c r="V53" s="32" t="str">
        <f t="shared" si="8"/>
        <v/>
      </c>
      <c r="W53" s="33" t="str">
        <f t="shared" si="9"/>
        <v/>
      </c>
      <c r="X53" s="33" t="str">
        <f t="shared" si="10"/>
        <v/>
      </c>
      <c r="Y53" s="33" t="str">
        <f t="shared" si="11"/>
        <v/>
      </c>
      <c r="Z53" s="30">
        <f t="shared" si="12"/>
        <v>0</v>
      </c>
      <c r="AA53" s="30">
        <f t="shared" si="13"/>
        <v>0</v>
      </c>
      <c r="AB53" s="30">
        <f t="shared" si="14"/>
        <v>0</v>
      </c>
      <c r="AD53" s="33" t="s">
        <v>240</v>
      </c>
      <c r="AE53" s="32" t="str">
        <f t="shared" si="15"/>
        <v/>
      </c>
      <c r="AF53" s="33" t="str">
        <f t="shared" si="16"/>
        <v/>
      </c>
      <c r="AG53" s="33" t="str">
        <f t="shared" si="17"/>
        <v/>
      </c>
      <c r="AH53" s="33" t="str">
        <f t="shared" si="18"/>
        <v/>
      </c>
      <c r="AI53" s="30">
        <f t="shared" si="19"/>
        <v>0</v>
      </c>
      <c r="AJ53" s="30">
        <f t="shared" si="20"/>
        <v>0</v>
      </c>
      <c r="AK53" s="30">
        <f t="shared" si="21"/>
        <v>0</v>
      </c>
    </row>
    <row r="54" spans="1:44" ht="14.25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1"/>
        <v/>
      </c>
      <c r="N54" s="33" t="str">
        <f t="shared" si="2"/>
        <v/>
      </c>
      <c r="O54" s="33" t="str">
        <f t="shared" si="3"/>
        <v/>
      </c>
      <c r="P54" s="34" t="str">
        <f t="shared" si="4"/>
        <v/>
      </c>
      <c r="Q54" s="30">
        <f t="shared" si="5"/>
        <v>0</v>
      </c>
      <c r="R54" s="30">
        <f t="shared" si="6"/>
        <v>0</v>
      </c>
      <c r="S54" s="30">
        <f t="shared" si="7"/>
        <v>0</v>
      </c>
      <c r="U54" s="33" t="s">
        <v>242</v>
      </c>
      <c r="V54" s="32" t="str">
        <f t="shared" si="8"/>
        <v/>
      </c>
      <c r="W54" s="33" t="str">
        <f t="shared" si="9"/>
        <v/>
      </c>
      <c r="X54" s="33" t="str">
        <f t="shared" si="10"/>
        <v/>
      </c>
      <c r="Y54" s="33" t="str">
        <f t="shared" si="11"/>
        <v/>
      </c>
      <c r="Z54" s="30">
        <f t="shared" si="12"/>
        <v>0</v>
      </c>
      <c r="AA54" s="30">
        <f t="shared" si="13"/>
        <v>0</v>
      </c>
      <c r="AB54" s="30">
        <f t="shared" si="14"/>
        <v>0</v>
      </c>
      <c r="AD54" s="33" t="s">
        <v>243</v>
      </c>
      <c r="AE54" s="32" t="str">
        <f t="shared" si="15"/>
        <v/>
      </c>
      <c r="AF54" s="33" t="str">
        <f t="shared" si="16"/>
        <v/>
      </c>
      <c r="AG54" s="33" t="str">
        <f t="shared" si="17"/>
        <v/>
      </c>
      <c r="AH54" s="33" t="str">
        <f t="shared" si="18"/>
        <v/>
      </c>
      <c r="AI54" s="30">
        <f t="shared" si="19"/>
        <v>0</v>
      </c>
      <c r="AJ54" s="30">
        <f t="shared" si="20"/>
        <v>0</v>
      </c>
      <c r="AK54" s="30">
        <f t="shared" si="21"/>
        <v>0</v>
      </c>
    </row>
    <row r="55" spans="1:44" ht="14.25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6" t="s">
        <v>244</v>
      </c>
      <c r="M55" s="32" t="str">
        <f t="shared" si="1"/>
        <v/>
      </c>
      <c r="N55" s="33" t="str">
        <f t="shared" si="2"/>
        <v/>
      </c>
      <c r="O55" s="33" t="str">
        <f t="shared" si="3"/>
        <v/>
      </c>
      <c r="P55" s="34" t="str">
        <f t="shared" si="4"/>
        <v/>
      </c>
      <c r="Q55" s="30">
        <f t="shared" si="5"/>
        <v>0</v>
      </c>
      <c r="R55" s="30">
        <f t="shared" si="6"/>
        <v>0</v>
      </c>
      <c r="S55" s="30">
        <f t="shared" si="7"/>
        <v>0</v>
      </c>
      <c r="U55" s="33" t="s">
        <v>245</v>
      </c>
      <c r="V55" s="32" t="str">
        <f t="shared" si="8"/>
        <v/>
      </c>
      <c r="W55" s="33" t="str">
        <f t="shared" si="9"/>
        <v/>
      </c>
      <c r="X55" s="33" t="str">
        <f t="shared" si="10"/>
        <v/>
      </c>
      <c r="Y55" s="33" t="str">
        <f t="shared" si="11"/>
        <v/>
      </c>
      <c r="Z55" s="30">
        <f t="shared" si="12"/>
        <v>0</v>
      </c>
      <c r="AA55" s="30">
        <f t="shared" si="13"/>
        <v>0</v>
      </c>
      <c r="AB55" s="30">
        <f t="shared" si="14"/>
        <v>0</v>
      </c>
      <c r="AD55" s="33" t="s">
        <v>246</v>
      </c>
      <c r="AE55" s="32" t="str">
        <f t="shared" si="15"/>
        <v/>
      </c>
      <c r="AF55" s="33" t="str">
        <f t="shared" si="16"/>
        <v/>
      </c>
      <c r="AG55" s="33" t="str">
        <f t="shared" si="17"/>
        <v/>
      </c>
      <c r="AH55" s="33" t="str">
        <f t="shared" si="18"/>
        <v/>
      </c>
      <c r="AI55" s="30">
        <f t="shared" si="19"/>
        <v>0</v>
      </c>
      <c r="AJ55" s="30">
        <f t="shared" si="20"/>
        <v>0</v>
      </c>
      <c r="AK55" s="30">
        <f t="shared" si="21"/>
        <v>0</v>
      </c>
      <c r="AN55" s="3" t="s">
        <v>247</v>
      </c>
      <c r="AR55" s="3" t="s">
        <v>248</v>
      </c>
    </row>
    <row r="56" spans="1:44" ht="14.25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1"/>
        <v/>
      </c>
      <c r="N56" s="33" t="str">
        <f t="shared" si="2"/>
        <v/>
      </c>
      <c r="O56" s="33" t="str">
        <f t="shared" si="3"/>
        <v/>
      </c>
      <c r="P56" s="34" t="str">
        <f t="shared" si="4"/>
        <v/>
      </c>
      <c r="Q56" s="30">
        <f t="shared" si="5"/>
        <v>0</v>
      </c>
      <c r="R56" s="30">
        <f t="shared" si="6"/>
        <v>0</v>
      </c>
      <c r="S56" s="30">
        <f t="shared" si="7"/>
        <v>0</v>
      </c>
      <c r="U56" s="33" t="s">
        <v>250</v>
      </c>
      <c r="V56" s="32" t="str">
        <f t="shared" si="8"/>
        <v/>
      </c>
      <c r="W56" s="33" t="str">
        <f t="shared" si="9"/>
        <v/>
      </c>
      <c r="X56" s="33" t="str">
        <f t="shared" si="10"/>
        <v/>
      </c>
      <c r="Y56" s="33" t="str">
        <f t="shared" si="11"/>
        <v/>
      </c>
      <c r="Z56" s="30">
        <f t="shared" si="12"/>
        <v>0</v>
      </c>
      <c r="AA56" s="30">
        <f t="shared" si="13"/>
        <v>0</v>
      </c>
      <c r="AB56" s="30">
        <f t="shared" si="14"/>
        <v>0</v>
      </c>
      <c r="AD56" s="33" t="s">
        <v>251</v>
      </c>
      <c r="AE56" s="32" t="str">
        <f t="shared" si="15"/>
        <v/>
      </c>
      <c r="AF56" s="33" t="str">
        <f t="shared" si="16"/>
        <v/>
      </c>
      <c r="AG56" s="33" t="str">
        <f t="shared" si="17"/>
        <v/>
      </c>
      <c r="AH56" s="33" t="str">
        <f t="shared" si="18"/>
        <v/>
      </c>
      <c r="AI56" s="30">
        <f t="shared" si="19"/>
        <v>0</v>
      </c>
      <c r="AJ56" s="30">
        <f t="shared" si="20"/>
        <v>0</v>
      </c>
      <c r="AK56" s="30">
        <f t="shared" si="21"/>
        <v>0</v>
      </c>
      <c r="AN56" s="3" t="s">
        <v>252</v>
      </c>
      <c r="AR56" s="3" t="s">
        <v>253</v>
      </c>
    </row>
    <row r="57" spans="1:44" ht="14.25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6" t="s">
        <v>254</v>
      </c>
      <c r="M57" s="32" t="str">
        <f t="shared" si="1"/>
        <v/>
      </c>
      <c r="N57" s="33" t="str">
        <f t="shared" si="2"/>
        <v/>
      </c>
      <c r="O57" s="33" t="str">
        <f t="shared" si="3"/>
        <v/>
      </c>
      <c r="P57" s="34" t="str">
        <f t="shared" si="4"/>
        <v/>
      </c>
      <c r="Q57" s="30">
        <f t="shared" si="5"/>
        <v>0</v>
      </c>
      <c r="R57" s="30">
        <f t="shared" si="6"/>
        <v>0</v>
      </c>
      <c r="S57" s="30">
        <f t="shared" si="7"/>
        <v>0</v>
      </c>
      <c r="U57" s="33" t="s">
        <v>255</v>
      </c>
      <c r="V57" s="32" t="str">
        <f t="shared" si="8"/>
        <v/>
      </c>
      <c r="W57" s="33" t="str">
        <f t="shared" si="9"/>
        <v/>
      </c>
      <c r="X57" s="33" t="str">
        <f t="shared" si="10"/>
        <v/>
      </c>
      <c r="Y57" s="33" t="str">
        <f t="shared" si="11"/>
        <v/>
      </c>
      <c r="Z57" s="30">
        <f t="shared" si="12"/>
        <v>0</v>
      </c>
      <c r="AA57" s="30">
        <f t="shared" si="13"/>
        <v>0</v>
      </c>
      <c r="AB57" s="30">
        <f t="shared" si="14"/>
        <v>0</v>
      </c>
      <c r="AD57" s="33" t="s">
        <v>256</v>
      </c>
      <c r="AE57" s="32" t="str">
        <f t="shared" si="15"/>
        <v/>
      </c>
      <c r="AF57" s="33" t="str">
        <f t="shared" si="16"/>
        <v/>
      </c>
      <c r="AG57" s="33" t="str">
        <f t="shared" si="17"/>
        <v/>
      </c>
      <c r="AH57" s="33" t="str">
        <f t="shared" si="18"/>
        <v/>
      </c>
      <c r="AI57" s="30">
        <f t="shared" si="19"/>
        <v>0</v>
      </c>
      <c r="AJ57" s="30">
        <f t="shared" si="20"/>
        <v>0</v>
      </c>
      <c r="AK57" s="30">
        <f t="shared" si="21"/>
        <v>0</v>
      </c>
    </row>
    <row r="58" spans="1:44" ht="14.25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1"/>
        <v/>
      </c>
      <c r="N58" s="33" t="str">
        <f t="shared" si="2"/>
        <v/>
      </c>
      <c r="O58" s="33" t="str">
        <f t="shared" si="3"/>
        <v/>
      </c>
      <c r="P58" s="34" t="str">
        <f t="shared" si="4"/>
        <v/>
      </c>
      <c r="Q58" s="30">
        <f t="shared" si="5"/>
        <v>0</v>
      </c>
      <c r="R58" s="30">
        <f t="shared" si="6"/>
        <v>0</v>
      </c>
      <c r="S58" s="30">
        <f t="shared" si="7"/>
        <v>0</v>
      </c>
      <c r="U58" s="33" t="s">
        <v>258</v>
      </c>
      <c r="V58" s="32" t="str">
        <f t="shared" si="8"/>
        <v/>
      </c>
      <c r="W58" s="33" t="str">
        <f t="shared" si="9"/>
        <v/>
      </c>
      <c r="X58" s="33" t="str">
        <f t="shared" si="10"/>
        <v/>
      </c>
      <c r="Y58" s="33" t="str">
        <f t="shared" si="11"/>
        <v/>
      </c>
      <c r="Z58" s="30">
        <f t="shared" si="12"/>
        <v>0</v>
      </c>
      <c r="AA58" s="30">
        <f t="shared" si="13"/>
        <v>0</v>
      </c>
      <c r="AB58" s="30">
        <f t="shared" si="14"/>
        <v>0</v>
      </c>
      <c r="AD58" s="33" t="s">
        <v>259</v>
      </c>
      <c r="AE58" s="32" t="str">
        <f t="shared" si="15"/>
        <v/>
      </c>
      <c r="AF58" s="33" t="str">
        <f t="shared" si="16"/>
        <v/>
      </c>
      <c r="AG58" s="33" t="str">
        <f t="shared" si="17"/>
        <v/>
      </c>
      <c r="AH58" s="33" t="str">
        <f t="shared" si="18"/>
        <v/>
      </c>
      <c r="AI58" s="30">
        <f t="shared" si="19"/>
        <v>0</v>
      </c>
      <c r="AJ58" s="30">
        <f t="shared" si="20"/>
        <v>0</v>
      </c>
      <c r="AK58" s="30">
        <f t="shared" si="21"/>
        <v>0</v>
      </c>
    </row>
    <row r="59" spans="1:44" ht="14.25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6" t="s">
        <v>260</v>
      </c>
      <c r="M59" s="32" t="str">
        <f t="shared" si="1"/>
        <v/>
      </c>
      <c r="N59" s="33" t="str">
        <f t="shared" si="2"/>
        <v/>
      </c>
      <c r="O59" s="33" t="str">
        <f t="shared" si="3"/>
        <v/>
      </c>
      <c r="P59" s="34" t="str">
        <f t="shared" si="4"/>
        <v/>
      </c>
      <c r="Q59" s="30">
        <f t="shared" si="5"/>
        <v>0</v>
      </c>
      <c r="R59" s="30">
        <f t="shared" si="6"/>
        <v>0</v>
      </c>
      <c r="S59" s="30">
        <f t="shared" si="7"/>
        <v>0</v>
      </c>
      <c r="U59" s="33" t="s">
        <v>261</v>
      </c>
      <c r="V59" s="32" t="str">
        <f t="shared" si="8"/>
        <v/>
      </c>
      <c r="W59" s="33" t="str">
        <f t="shared" si="9"/>
        <v/>
      </c>
      <c r="X59" s="33" t="str">
        <f t="shared" si="10"/>
        <v/>
      </c>
      <c r="Y59" s="33" t="str">
        <f t="shared" si="11"/>
        <v/>
      </c>
      <c r="Z59" s="30">
        <f t="shared" si="12"/>
        <v>0</v>
      </c>
      <c r="AA59" s="30">
        <f t="shared" si="13"/>
        <v>0</v>
      </c>
      <c r="AB59" s="30">
        <f t="shared" si="14"/>
        <v>0</v>
      </c>
      <c r="AD59" s="33" t="s">
        <v>262</v>
      </c>
      <c r="AE59" s="32" t="str">
        <f t="shared" si="15"/>
        <v/>
      </c>
      <c r="AF59" s="33" t="str">
        <f t="shared" si="16"/>
        <v/>
      </c>
      <c r="AG59" s="33" t="str">
        <f t="shared" si="17"/>
        <v/>
      </c>
      <c r="AH59" s="33" t="str">
        <f t="shared" si="18"/>
        <v/>
      </c>
      <c r="AI59" s="30">
        <f t="shared" si="19"/>
        <v>0</v>
      </c>
      <c r="AJ59" s="30">
        <f t="shared" si="20"/>
        <v>0</v>
      </c>
      <c r="AK59" s="30">
        <f t="shared" si="21"/>
        <v>0</v>
      </c>
    </row>
    <row r="60" spans="1:44" ht="14.25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1"/>
        <v/>
      </c>
      <c r="N60" s="33" t="str">
        <f t="shared" si="2"/>
        <v/>
      </c>
      <c r="O60" s="33" t="str">
        <f t="shared" si="3"/>
        <v/>
      </c>
      <c r="P60" s="34" t="str">
        <f t="shared" si="4"/>
        <v/>
      </c>
      <c r="Q60" s="30">
        <f t="shared" si="5"/>
        <v>0</v>
      </c>
      <c r="R60" s="30">
        <f t="shared" si="6"/>
        <v>0</v>
      </c>
      <c r="S60" s="30">
        <f t="shared" si="7"/>
        <v>0</v>
      </c>
      <c r="U60" s="33" t="s">
        <v>264</v>
      </c>
      <c r="V60" s="32" t="str">
        <f t="shared" si="8"/>
        <v/>
      </c>
      <c r="W60" s="33" t="str">
        <f t="shared" si="9"/>
        <v/>
      </c>
      <c r="X60" s="33" t="str">
        <f t="shared" si="10"/>
        <v/>
      </c>
      <c r="Y60" s="33" t="str">
        <f t="shared" si="11"/>
        <v/>
      </c>
      <c r="Z60" s="30">
        <f t="shared" si="12"/>
        <v>0</v>
      </c>
      <c r="AA60" s="30">
        <f t="shared" si="13"/>
        <v>0</v>
      </c>
      <c r="AB60" s="30">
        <f t="shared" si="14"/>
        <v>0</v>
      </c>
      <c r="AD60" s="33" t="s">
        <v>265</v>
      </c>
      <c r="AE60" s="32" t="str">
        <f t="shared" si="15"/>
        <v/>
      </c>
      <c r="AF60" s="33" t="str">
        <f t="shared" si="16"/>
        <v/>
      </c>
      <c r="AG60" s="33" t="str">
        <f t="shared" si="17"/>
        <v/>
      </c>
      <c r="AH60" s="33" t="str">
        <f t="shared" si="18"/>
        <v/>
      </c>
      <c r="AI60" s="30">
        <f t="shared" si="19"/>
        <v>0</v>
      </c>
      <c r="AJ60" s="30">
        <f t="shared" si="20"/>
        <v>0</v>
      </c>
      <c r="AK60" s="30">
        <f t="shared" si="21"/>
        <v>0</v>
      </c>
    </row>
    <row r="61" spans="1:44" ht="14.25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6" t="s">
        <v>266</v>
      </c>
      <c r="M61" s="32" t="str">
        <f t="shared" si="1"/>
        <v/>
      </c>
      <c r="N61" s="33" t="str">
        <f t="shared" si="2"/>
        <v/>
      </c>
      <c r="O61" s="33" t="str">
        <f t="shared" si="3"/>
        <v/>
      </c>
      <c r="P61" s="34" t="str">
        <f t="shared" si="4"/>
        <v/>
      </c>
      <c r="Q61" s="30">
        <f t="shared" si="5"/>
        <v>0</v>
      </c>
      <c r="R61" s="30">
        <f t="shared" si="6"/>
        <v>0</v>
      </c>
      <c r="S61" s="30">
        <f t="shared" si="7"/>
        <v>0</v>
      </c>
      <c r="U61" s="33" t="s">
        <v>267</v>
      </c>
      <c r="V61" s="32" t="str">
        <f t="shared" si="8"/>
        <v/>
      </c>
      <c r="W61" s="33" t="str">
        <f t="shared" si="9"/>
        <v/>
      </c>
      <c r="X61" s="33" t="str">
        <f t="shared" si="10"/>
        <v/>
      </c>
      <c r="Y61" s="33" t="str">
        <f t="shared" si="11"/>
        <v/>
      </c>
      <c r="Z61" s="30">
        <f t="shared" si="12"/>
        <v>0</v>
      </c>
      <c r="AA61" s="30">
        <f t="shared" si="13"/>
        <v>0</v>
      </c>
      <c r="AB61" s="30">
        <f t="shared" si="14"/>
        <v>0</v>
      </c>
      <c r="AD61" s="33" t="s">
        <v>268</v>
      </c>
      <c r="AE61" s="32" t="str">
        <f t="shared" si="15"/>
        <v/>
      </c>
      <c r="AF61" s="33" t="str">
        <f t="shared" si="16"/>
        <v/>
      </c>
      <c r="AG61" s="33" t="str">
        <f t="shared" si="17"/>
        <v/>
      </c>
      <c r="AH61" s="33" t="str">
        <f t="shared" si="18"/>
        <v/>
      </c>
      <c r="AI61" s="30">
        <f t="shared" si="19"/>
        <v>0</v>
      </c>
      <c r="AJ61" s="30">
        <f t="shared" si="20"/>
        <v>0</v>
      </c>
      <c r="AK61" s="30">
        <f t="shared" si="21"/>
        <v>0</v>
      </c>
    </row>
    <row r="62" spans="1:44" ht="14.25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1"/>
        <v/>
      </c>
      <c r="N62" s="33" t="str">
        <f t="shared" si="2"/>
        <v/>
      </c>
      <c r="O62" s="33" t="str">
        <f t="shared" si="3"/>
        <v/>
      </c>
      <c r="P62" s="34" t="str">
        <f t="shared" si="4"/>
        <v/>
      </c>
      <c r="Q62" s="30">
        <f t="shared" si="5"/>
        <v>0</v>
      </c>
      <c r="R62" s="30">
        <f t="shared" si="6"/>
        <v>0</v>
      </c>
      <c r="S62" s="30">
        <f t="shared" si="7"/>
        <v>0</v>
      </c>
      <c r="U62" s="33" t="s">
        <v>270</v>
      </c>
      <c r="V62" s="32" t="str">
        <f t="shared" si="8"/>
        <v/>
      </c>
      <c r="W62" s="33" t="str">
        <f t="shared" si="9"/>
        <v/>
      </c>
      <c r="X62" s="33" t="str">
        <f t="shared" si="10"/>
        <v/>
      </c>
      <c r="Y62" s="33" t="str">
        <f t="shared" si="11"/>
        <v/>
      </c>
      <c r="Z62" s="30">
        <f t="shared" si="12"/>
        <v>0</v>
      </c>
      <c r="AA62" s="30">
        <f t="shared" si="13"/>
        <v>0</v>
      </c>
      <c r="AB62" s="30">
        <f t="shared" si="14"/>
        <v>0</v>
      </c>
      <c r="AD62" s="33" t="s">
        <v>271</v>
      </c>
      <c r="AE62" s="32" t="str">
        <f t="shared" si="15"/>
        <v/>
      </c>
      <c r="AF62" s="33" t="str">
        <f t="shared" si="16"/>
        <v/>
      </c>
      <c r="AG62" s="33" t="str">
        <f t="shared" si="17"/>
        <v/>
      </c>
      <c r="AH62" s="33" t="str">
        <f t="shared" si="18"/>
        <v/>
      </c>
      <c r="AI62" s="30">
        <f t="shared" si="19"/>
        <v>0</v>
      </c>
      <c r="AJ62" s="30">
        <f t="shared" si="20"/>
        <v>0</v>
      </c>
      <c r="AK62" s="30">
        <f t="shared" si="21"/>
        <v>0</v>
      </c>
    </row>
    <row r="63" spans="1:44" ht="14.25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6" t="s">
        <v>272</v>
      </c>
      <c r="M63" s="32" t="str">
        <f t="shared" si="1"/>
        <v/>
      </c>
      <c r="N63" s="33" t="str">
        <f t="shared" si="2"/>
        <v/>
      </c>
      <c r="O63" s="33" t="str">
        <f t="shared" si="3"/>
        <v/>
      </c>
      <c r="P63" s="34" t="str">
        <f t="shared" si="4"/>
        <v/>
      </c>
      <c r="Q63" s="30">
        <f t="shared" si="5"/>
        <v>0</v>
      </c>
      <c r="R63" s="30">
        <f t="shared" si="6"/>
        <v>0</v>
      </c>
      <c r="S63" s="30">
        <f t="shared" si="7"/>
        <v>0</v>
      </c>
      <c r="U63" s="33" t="s">
        <v>273</v>
      </c>
      <c r="V63" s="32" t="str">
        <f t="shared" si="8"/>
        <v/>
      </c>
      <c r="W63" s="33" t="str">
        <f t="shared" si="9"/>
        <v/>
      </c>
      <c r="X63" s="33" t="str">
        <f t="shared" si="10"/>
        <v/>
      </c>
      <c r="Y63" s="33" t="str">
        <f t="shared" si="11"/>
        <v/>
      </c>
      <c r="Z63" s="30">
        <f t="shared" si="12"/>
        <v>0</v>
      </c>
      <c r="AA63" s="30">
        <f t="shared" si="13"/>
        <v>0</v>
      </c>
      <c r="AB63" s="30">
        <f t="shared" si="14"/>
        <v>0</v>
      </c>
      <c r="AD63" s="33" t="s">
        <v>274</v>
      </c>
      <c r="AE63" s="32" t="str">
        <f t="shared" si="15"/>
        <v/>
      </c>
      <c r="AF63" s="33" t="str">
        <f t="shared" si="16"/>
        <v/>
      </c>
      <c r="AG63" s="33" t="str">
        <f t="shared" si="17"/>
        <v/>
      </c>
      <c r="AH63" s="33" t="str">
        <f t="shared" si="18"/>
        <v/>
      </c>
      <c r="AI63" s="30">
        <f t="shared" si="19"/>
        <v>0</v>
      </c>
      <c r="AJ63" s="30">
        <f t="shared" si="20"/>
        <v>0</v>
      </c>
      <c r="AK63" s="30">
        <f t="shared" si="21"/>
        <v>0</v>
      </c>
    </row>
    <row r="64" spans="1:44" ht="14.25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1"/>
        <v/>
      </c>
      <c r="N64" s="33" t="str">
        <f t="shared" si="2"/>
        <v/>
      </c>
      <c r="O64" s="33" t="str">
        <f t="shared" si="3"/>
        <v/>
      </c>
      <c r="P64" s="34" t="str">
        <f t="shared" si="4"/>
        <v/>
      </c>
      <c r="Q64" s="30">
        <f t="shared" si="5"/>
        <v>0</v>
      </c>
      <c r="R64" s="30">
        <f t="shared" si="6"/>
        <v>0</v>
      </c>
      <c r="S64" s="30">
        <f t="shared" si="7"/>
        <v>0</v>
      </c>
      <c r="U64" s="33" t="s">
        <v>276</v>
      </c>
      <c r="V64" s="32" t="str">
        <f t="shared" si="8"/>
        <v/>
      </c>
      <c r="W64" s="33" t="str">
        <f t="shared" si="9"/>
        <v/>
      </c>
      <c r="X64" s="33" t="str">
        <f t="shared" si="10"/>
        <v/>
      </c>
      <c r="Y64" s="33" t="str">
        <f t="shared" si="11"/>
        <v/>
      </c>
      <c r="Z64" s="30">
        <f t="shared" si="12"/>
        <v>0</v>
      </c>
      <c r="AA64" s="30">
        <f t="shared" si="13"/>
        <v>0</v>
      </c>
      <c r="AB64" s="30">
        <f t="shared" si="14"/>
        <v>0</v>
      </c>
      <c r="AD64" s="33" t="s">
        <v>277</v>
      </c>
      <c r="AE64" s="32" t="str">
        <f t="shared" si="15"/>
        <v/>
      </c>
      <c r="AF64" s="33" t="str">
        <f t="shared" si="16"/>
        <v/>
      </c>
      <c r="AG64" s="33" t="str">
        <f t="shared" si="17"/>
        <v/>
      </c>
      <c r="AH64" s="33" t="str">
        <f t="shared" si="18"/>
        <v/>
      </c>
      <c r="AI64" s="30">
        <f t="shared" si="19"/>
        <v>0</v>
      </c>
      <c r="AJ64" s="30">
        <f t="shared" si="20"/>
        <v>0</v>
      </c>
      <c r="AK64" s="30">
        <f t="shared" si="21"/>
        <v>0</v>
      </c>
    </row>
    <row r="65" spans="1:37" ht="14.25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6" t="s">
        <v>278</v>
      </c>
      <c r="M65" s="32" t="str">
        <f t="shared" si="1"/>
        <v/>
      </c>
      <c r="N65" s="33" t="str">
        <f t="shared" si="2"/>
        <v/>
      </c>
      <c r="O65" s="33" t="str">
        <f t="shared" si="3"/>
        <v/>
      </c>
      <c r="P65" s="34" t="str">
        <f t="shared" si="4"/>
        <v/>
      </c>
      <c r="Q65" s="30">
        <f t="shared" si="5"/>
        <v>0</v>
      </c>
      <c r="R65" s="30">
        <f t="shared" si="6"/>
        <v>0</v>
      </c>
      <c r="S65" s="30">
        <f t="shared" si="7"/>
        <v>0</v>
      </c>
      <c r="U65" s="33" t="s">
        <v>279</v>
      </c>
      <c r="V65" s="32" t="str">
        <f t="shared" si="8"/>
        <v/>
      </c>
      <c r="W65" s="33" t="str">
        <f t="shared" si="9"/>
        <v/>
      </c>
      <c r="X65" s="33" t="str">
        <f t="shared" si="10"/>
        <v/>
      </c>
      <c r="Y65" s="33" t="str">
        <f t="shared" si="11"/>
        <v/>
      </c>
      <c r="Z65" s="30">
        <f t="shared" si="12"/>
        <v>0</v>
      </c>
      <c r="AA65" s="30">
        <f t="shared" si="13"/>
        <v>0</v>
      </c>
      <c r="AB65" s="30">
        <f t="shared" si="14"/>
        <v>0</v>
      </c>
      <c r="AD65" s="33" t="s">
        <v>280</v>
      </c>
      <c r="AE65" s="32" t="str">
        <f t="shared" si="15"/>
        <v/>
      </c>
      <c r="AF65" s="33" t="str">
        <f t="shared" si="16"/>
        <v/>
      </c>
      <c r="AG65" s="33" t="str">
        <f t="shared" si="17"/>
        <v/>
      </c>
      <c r="AH65" s="33" t="str">
        <f t="shared" si="18"/>
        <v/>
      </c>
      <c r="AI65" s="30">
        <f t="shared" si="19"/>
        <v>0</v>
      </c>
      <c r="AJ65" s="30">
        <f t="shared" si="20"/>
        <v>0</v>
      </c>
      <c r="AK65" s="30">
        <f t="shared" si="21"/>
        <v>0</v>
      </c>
    </row>
    <row r="66" spans="1:37" ht="14.25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1"/>
        <v/>
      </c>
      <c r="N66" s="33" t="str">
        <f t="shared" si="2"/>
        <v/>
      </c>
      <c r="O66" s="33" t="str">
        <f t="shared" si="3"/>
        <v/>
      </c>
      <c r="P66" s="34" t="str">
        <f t="shared" si="4"/>
        <v/>
      </c>
      <c r="Q66" s="30">
        <f t="shared" si="5"/>
        <v>0</v>
      </c>
      <c r="R66" s="30">
        <f t="shared" si="6"/>
        <v>0</v>
      </c>
      <c r="S66" s="30">
        <f t="shared" si="7"/>
        <v>0</v>
      </c>
      <c r="U66" s="33" t="s">
        <v>282</v>
      </c>
      <c r="V66" s="32" t="str">
        <f t="shared" si="8"/>
        <v/>
      </c>
      <c r="W66" s="33" t="str">
        <f t="shared" si="9"/>
        <v/>
      </c>
      <c r="X66" s="33" t="str">
        <f t="shared" si="10"/>
        <v/>
      </c>
      <c r="Y66" s="33" t="str">
        <f t="shared" si="11"/>
        <v/>
      </c>
      <c r="Z66" s="30">
        <f t="shared" si="12"/>
        <v>0</v>
      </c>
      <c r="AA66" s="30">
        <f t="shared" si="13"/>
        <v>0</v>
      </c>
      <c r="AB66" s="30">
        <f t="shared" si="14"/>
        <v>0</v>
      </c>
      <c r="AD66" s="33" t="s">
        <v>283</v>
      </c>
      <c r="AE66" s="32" t="str">
        <f t="shared" si="15"/>
        <v/>
      </c>
      <c r="AF66" s="33" t="str">
        <f t="shared" si="16"/>
        <v/>
      </c>
      <c r="AG66" s="33" t="str">
        <f t="shared" si="17"/>
        <v/>
      </c>
      <c r="AH66" s="33" t="str">
        <f t="shared" si="18"/>
        <v/>
      </c>
      <c r="AI66" s="30">
        <f t="shared" si="19"/>
        <v>0</v>
      </c>
      <c r="AJ66" s="30">
        <f t="shared" si="20"/>
        <v>0</v>
      </c>
      <c r="AK66" s="30">
        <f t="shared" si="21"/>
        <v>0</v>
      </c>
    </row>
    <row r="67" spans="1:37" ht="14.25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6" t="s">
        <v>284</v>
      </c>
      <c r="M67" s="32" t="str">
        <f t="shared" si="1"/>
        <v/>
      </c>
      <c r="N67" s="33" t="str">
        <f t="shared" si="2"/>
        <v/>
      </c>
      <c r="O67" s="33" t="str">
        <f t="shared" si="3"/>
        <v/>
      </c>
      <c r="P67" s="34" t="str">
        <f t="shared" si="4"/>
        <v/>
      </c>
      <c r="Q67" s="30">
        <f t="shared" si="5"/>
        <v>0</v>
      </c>
      <c r="R67" s="30">
        <f t="shared" si="6"/>
        <v>0</v>
      </c>
      <c r="S67" s="30">
        <f t="shared" si="7"/>
        <v>0</v>
      </c>
      <c r="U67" s="33" t="s">
        <v>285</v>
      </c>
      <c r="V67" s="32" t="str">
        <f t="shared" si="8"/>
        <v/>
      </c>
      <c r="W67" s="33" t="str">
        <f t="shared" si="9"/>
        <v/>
      </c>
      <c r="X67" s="33" t="str">
        <f t="shared" si="10"/>
        <v/>
      </c>
      <c r="Y67" s="33" t="str">
        <f t="shared" si="11"/>
        <v/>
      </c>
      <c r="Z67" s="30">
        <f t="shared" si="12"/>
        <v>0</v>
      </c>
      <c r="AA67" s="30">
        <f t="shared" si="13"/>
        <v>0</v>
      </c>
      <c r="AB67" s="30">
        <f t="shared" si="14"/>
        <v>0</v>
      </c>
      <c r="AD67" s="33" t="s">
        <v>286</v>
      </c>
      <c r="AE67" s="32" t="str">
        <f t="shared" si="15"/>
        <v/>
      </c>
      <c r="AF67" s="33" t="str">
        <f t="shared" si="16"/>
        <v/>
      </c>
      <c r="AG67" s="33" t="str">
        <f t="shared" si="17"/>
        <v/>
      </c>
      <c r="AH67" s="33" t="str">
        <f t="shared" si="18"/>
        <v/>
      </c>
      <c r="AI67" s="30">
        <f t="shared" si="19"/>
        <v>0</v>
      </c>
      <c r="AJ67" s="30">
        <f t="shared" si="20"/>
        <v>0</v>
      </c>
      <c r="AK67" s="30">
        <f t="shared" si="21"/>
        <v>0</v>
      </c>
    </row>
    <row r="68" spans="1:37" ht="14.25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1"/>
        <v/>
      </c>
      <c r="N68" s="33" t="str">
        <f t="shared" si="2"/>
        <v/>
      </c>
      <c r="O68" s="33" t="str">
        <f t="shared" si="3"/>
        <v/>
      </c>
      <c r="P68" s="34" t="str">
        <f t="shared" si="4"/>
        <v/>
      </c>
      <c r="Q68" s="30">
        <f t="shared" si="5"/>
        <v>0</v>
      </c>
      <c r="R68" s="30">
        <f t="shared" si="6"/>
        <v>0</v>
      </c>
      <c r="S68" s="30">
        <f t="shared" si="7"/>
        <v>0</v>
      </c>
      <c r="U68" s="33" t="s">
        <v>288</v>
      </c>
      <c r="V68" s="32" t="str">
        <f t="shared" si="8"/>
        <v/>
      </c>
      <c r="W68" s="33" t="str">
        <f t="shared" si="9"/>
        <v/>
      </c>
      <c r="X68" s="33" t="str">
        <f t="shared" si="10"/>
        <v/>
      </c>
      <c r="Y68" s="33" t="str">
        <f t="shared" si="11"/>
        <v/>
      </c>
      <c r="Z68" s="30">
        <f t="shared" si="12"/>
        <v>0</v>
      </c>
      <c r="AA68" s="30">
        <f t="shared" si="13"/>
        <v>0</v>
      </c>
      <c r="AB68" s="30">
        <f t="shared" si="14"/>
        <v>0</v>
      </c>
      <c r="AD68" s="33" t="s">
        <v>289</v>
      </c>
      <c r="AE68" s="32" t="str">
        <f t="shared" si="15"/>
        <v/>
      </c>
      <c r="AF68" s="33" t="str">
        <f t="shared" si="16"/>
        <v/>
      </c>
      <c r="AG68" s="33" t="str">
        <f t="shared" si="17"/>
        <v/>
      </c>
      <c r="AH68" s="33" t="str">
        <f t="shared" si="18"/>
        <v/>
      </c>
      <c r="AI68" s="30">
        <f t="shared" si="19"/>
        <v>0</v>
      </c>
      <c r="AJ68" s="30">
        <f t="shared" si="20"/>
        <v>0</v>
      </c>
      <c r="AK68" s="30">
        <f t="shared" si="21"/>
        <v>0</v>
      </c>
    </row>
    <row r="69" spans="1:37" ht="14.25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6" t="s">
        <v>290</v>
      </c>
      <c r="M69" s="32" t="str">
        <f t="shared" si="1"/>
        <v/>
      </c>
      <c r="N69" s="33" t="str">
        <f t="shared" si="2"/>
        <v/>
      </c>
      <c r="O69" s="33" t="str">
        <f t="shared" si="3"/>
        <v/>
      </c>
      <c r="P69" s="34" t="str">
        <f t="shared" si="4"/>
        <v/>
      </c>
      <c r="Q69" s="30">
        <f t="shared" si="5"/>
        <v>0</v>
      </c>
      <c r="R69" s="30">
        <f t="shared" si="6"/>
        <v>0</v>
      </c>
      <c r="S69" s="30">
        <f t="shared" si="7"/>
        <v>0</v>
      </c>
      <c r="U69" s="33" t="s">
        <v>291</v>
      </c>
      <c r="V69" s="32" t="str">
        <f t="shared" si="8"/>
        <v/>
      </c>
      <c r="W69" s="33" t="str">
        <f t="shared" si="9"/>
        <v/>
      </c>
      <c r="X69" s="33" t="str">
        <f t="shared" si="10"/>
        <v/>
      </c>
      <c r="Y69" s="33" t="str">
        <f t="shared" si="11"/>
        <v/>
      </c>
      <c r="Z69" s="30">
        <f t="shared" si="12"/>
        <v>0</v>
      </c>
      <c r="AA69" s="30">
        <f t="shared" si="13"/>
        <v>0</v>
      </c>
      <c r="AB69" s="30">
        <f t="shared" si="14"/>
        <v>0</v>
      </c>
      <c r="AD69" s="33" t="s">
        <v>292</v>
      </c>
      <c r="AE69" s="32" t="str">
        <f t="shared" si="15"/>
        <v/>
      </c>
      <c r="AF69" s="33" t="str">
        <f t="shared" si="16"/>
        <v/>
      </c>
      <c r="AG69" s="33" t="str">
        <f t="shared" si="17"/>
        <v/>
      </c>
      <c r="AH69" s="33" t="str">
        <f t="shared" si="18"/>
        <v/>
      </c>
      <c r="AI69" s="30">
        <f t="shared" si="19"/>
        <v>0</v>
      </c>
      <c r="AJ69" s="30">
        <f t="shared" si="20"/>
        <v>0</v>
      </c>
      <c r="AK69" s="30">
        <f t="shared" si="21"/>
        <v>0</v>
      </c>
    </row>
    <row r="70" spans="1:37" ht="14.25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1"/>
        <v/>
      </c>
      <c r="N70" s="33" t="str">
        <f t="shared" si="2"/>
        <v/>
      </c>
      <c r="O70" s="33" t="str">
        <f t="shared" si="3"/>
        <v/>
      </c>
      <c r="P70" s="34" t="str">
        <f t="shared" si="4"/>
        <v/>
      </c>
      <c r="Q70" s="30">
        <f t="shared" si="5"/>
        <v>0</v>
      </c>
      <c r="R70" s="30">
        <f t="shared" si="6"/>
        <v>0</v>
      </c>
      <c r="S70" s="30">
        <f t="shared" si="7"/>
        <v>0</v>
      </c>
      <c r="U70" s="33" t="s">
        <v>294</v>
      </c>
      <c r="V70" s="32" t="str">
        <f t="shared" si="8"/>
        <v/>
      </c>
      <c r="W70" s="33" t="str">
        <f t="shared" si="9"/>
        <v/>
      </c>
      <c r="X70" s="33" t="str">
        <f t="shared" si="10"/>
        <v/>
      </c>
      <c r="Y70" s="33" t="str">
        <f t="shared" si="11"/>
        <v/>
      </c>
      <c r="Z70" s="30">
        <f t="shared" si="12"/>
        <v>0</v>
      </c>
      <c r="AA70" s="30">
        <f t="shared" si="13"/>
        <v>0</v>
      </c>
      <c r="AB70" s="30">
        <f t="shared" si="14"/>
        <v>0</v>
      </c>
      <c r="AD70" s="33" t="s">
        <v>295</v>
      </c>
      <c r="AE70" s="32" t="str">
        <f t="shared" si="15"/>
        <v/>
      </c>
      <c r="AF70" s="33" t="str">
        <f t="shared" si="16"/>
        <v/>
      </c>
      <c r="AG70" s="33" t="str">
        <f t="shared" si="17"/>
        <v/>
      </c>
      <c r="AH70" s="33" t="str">
        <f t="shared" si="18"/>
        <v/>
      </c>
      <c r="AI70" s="30">
        <f t="shared" si="19"/>
        <v>0</v>
      </c>
      <c r="AJ70" s="30">
        <f t="shared" si="20"/>
        <v>0</v>
      </c>
      <c r="AK70" s="30">
        <f t="shared" si="21"/>
        <v>0</v>
      </c>
    </row>
    <row r="71" spans="1:37" ht="14.25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6" t="s">
        <v>296</v>
      </c>
      <c r="M71" s="32" t="str">
        <f t="shared" si="1"/>
        <v/>
      </c>
      <c r="N71" s="33" t="str">
        <f t="shared" si="2"/>
        <v/>
      </c>
      <c r="O71" s="33" t="str">
        <f t="shared" si="3"/>
        <v/>
      </c>
      <c r="P71" s="34" t="str">
        <f t="shared" si="4"/>
        <v/>
      </c>
      <c r="Q71" s="30">
        <f t="shared" si="5"/>
        <v>0</v>
      </c>
      <c r="R71" s="30">
        <f t="shared" si="6"/>
        <v>0</v>
      </c>
      <c r="S71" s="30">
        <f t="shared" si="7"/>
        <v>0</v>
      </c>
      <c r="U71" s="33" t="s">
        <v>297</v>
      </c>
      <c r="V71" s="32" t="str">
        <f t="shared" si="8"/>
        <v/>
      </c>
      <c r="W71" s="33" t="str">
        <f t="shared" si="9"/>
        <v/>
      </c>
      <c r="X71" s="33" t="str">
        <f t="shared" si="10"/>
        <v/>
      </c>
      <c r="Y71" s="33" t="str">
        <f t="shared" si="11"/>
        <v/>
      </c>
      <c r="Z71" s="30">
        <f t="shared" si="12"/>
        <v>0</v>
      </c>
      <c r="AA71" s="30">
        <f t="shared" si="13"/>
        <v>0</v>
      </c>
      <c r="AB71" s="30">
        <f t="shared" si="14"/>
        <v>0</v>
      </c>
      <c r="AD71" s="33" t="s">
        <v>298</v>
      </c>
      <c r="AE71" s="32" t="str">
        <f t="shared" si="15"/>
        <v/>
      </c>
      <c r="AF71" s="33" t="str">
        <f t="shared" si="16"/>
        <v/>
      </c>
      <c r="AG71" s="33" t="str">
        <f t="shared" si="17"/>
        <v/>
      </c>
      <c r="AH71" s="33" t="str">
        <f t="shared" si="18"/>
        <v/>
      </c>
      <c r="AI71" s="30">
        <f t="shared" si="19"/>
        <v>0</v>
      </c>
      <c r="AJ71" s="30">
        <f t="shared" si="20"/>
        <v>0</v>
      </c>
      <c r="AK71" s="30">
        <f t="shared" si="21"/>
        <v>0</v>
      </c>
    </row>
    <row r="72" spans="1:37" ht="14.25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1"/>
        <v/>
      </c>
      <c r="N72" s="33" t="str">
        <f t="shared" si="2"/>
        <v/>
      </c>
      <c r="O72" s="33" t="str">
        <f t="shared" si="3"/>
        <v/>
      </c>
      <c r="P72" s="34" t="str">
        <f t="shared" si="4"/>
        <v/>
      </c>
      <c r="Q72" s="30">
        <f t="shared" si="5"/>
        <v>0</v>
      </c>
      <c r="R72" s="30">
        <f t="shared" si="6"/>
        <v>0</v>
      </c>
      <c r="S72" s="30">
        <f t="shared" si="7"/>
        <v>0</v>
      </c>
      <c r="U72" s="33" t="s">
        <v>300</v>
      </c>
      <c r="V72" s="32" t="str">
        <f t="shared" si="8"/>
        <v/>
      </c>
      <c r="W72" s="33" t="str">
        <f t="shared" si="9"/>
        <v/>
      </c>
      <c r="X72" s="33" t="str">
        <f t="shared" si="10"/>
        <v/>
      </c>
      <c r="Y72" s="33" t="str">
        <f t="shared" si="11"/>
        <v/>
      </c>
      <c r="Z72" s="30">
        <f t="shared" si="12"/>
        <v>0</v>
      </c>
      <c r="AA72" s="30">
        <f t="shared" si="13"/>
        <v>0</v>
      </c>
      <c r="AB72" s="30">
        <f t="shared" si="14"/>
        <v>0</v>
      </c>
      <c r="AD72" s="33" t="s">
        <v>301</v>
      </c>
      <c r="AE72" s="32" t="str">
        <f t="shared" si="15"/>
        <v/>
      </c>
      <c r="AF72" s="33" t="str">
        <f t="shared" si="16"/>
        <v/>
      </c>
      <c r="AG72" s="33" t="str">
        <f t="shared" si="17"/>
        <v/>
      </c>
      <c r="AH72" s="33" t="str">
        <f t="shared" si="18"/>
        <v/>
      </c>
      <c r="AI72" s="30">
        <f t="shared" si="19"/>
        <v>0</v>
      </c>
      <c r="AJ72" s="30">
        <f t="shared" si="20"/>
        <v>0</v>
      </c>
      <c r="AK72" s="30">
        <f t="shared" si="21"/>
        <v>0</v>
      </c>
    </row>
    <row r="73" spans="1:37" ht="14.25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6" t="s">
        <v>302</v>
      </c>
      <c r="M73" s="32" t="str">
        <f t="shared" si="1"/>
        <v/>
      </c>
      <c r="N73" s="33" t="str">
        <f t="shared" si="2"/>
        <v/>
      </c>
      <c r="O73" s="33" t="str">
        <f t="shared" si="3"/>
        <v/>
      </c>
      <c r="P73" s="34" t="str">
        <f t="shared" si="4"/>
        <v/>
      </c>
      <c r="Q73" s="30">
        <f t="shared" si="5"/>
        <v>0</v>
      </c>
      <c r="R73" s="30">
        <f t="shared" si="6"/>
        <v>0</v>
      </c>
      <c r="S73" s="30">
        <f t="shared" si="7"/>
        <v>0</v>
      </c>
      <c r="U73" s="33" t="s">
        <v>303</v>
      </c>
      <c r="V73" s="32" t="str">
        <f t="shared" si="8"/>
        <v/>
      </c>
      <c r="W73" s="33" t="str">
        <f t="shared" si="9"/>
        <v/>
      </c>
      <c r="X73" s="33" t="str">
        <f t="shared" si="10"/>
        <v/>
      </c>
      <c r="Y73" s="33" t="str">
        <f t="shared" si="11"/>
        <v/>
      </c>
      <c r="Z73" s="30">
        <f t="shared" si="12"/>
        <v>0</v>
      </c>
      <c r="AA73" s="30">
        <f t="shared" si="13"/>
        <v>0</v>
      </c>
      <c r="AB73" s="30">
        <f t="shared" si="14"/>
        <v>0</v>
      </c>
      <c r="AD73" s="33" t="s">
        <v>304</v>
      </c>
      <c r="AE73" s="32" t="str">
        <f t="shared" si="15"/>
        <v/>
      </c>
      <c r="AF73" s="33" t="str">
        <f t="shared" si="16"/>
        <v/>
      </c>
      <c r="AG73" s="33" t="str">
        <f t="shared" si="17"/>
        <v/>
      </c>
      <c r="AH73" s="33" t="str">
        <f t="shared" si="18"/>
        <v/>
      </c>
      <c r="AI73" s="30">
        <f t="shared" si="19"/>
        <v>0</v>
      </c>
      <c r="AJ73" s="30">
        <f t="shared" si="20"/>
        <v>0</v>
      </c>
      <c r="AK73" s="30">
        <f t="shared" si="21"/>
        <v>0</v>
      </c>
    </row>
    <row r="74" spans="1:37" ht="14.25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1"/>
        <v/>
      </c>
      <c r="N74" s="33" t="str">
        <f t="shared" si="2"/>
        <v/>
      </c>
      <c r="O74" s="33" t="str">
        <f t="shared" si="3"/>
        <v/>
      </c>
      <c r="P74" s="34" t="str">
        <f t="shared" si="4"/>
        <v/>
      </c>
      <c r="Q74" s="30">
        <f t="shared" si="5"/>
        <v>0</v>
      </c>
      <c r="R74" s="30">
        <f t="shared" si="6"/>
        <v>0</v>
      </c>
      <c r="S74" s="30">
        <f t="shared" si="7"/>
        <v>0</v>
      </c>
      <c r="U74" s="33" t="s">
        <v>306</v>
      </c>
      <c r="V74" s="32" t="str">
        <f t="shared" si="8"/>
        <v/>
      </c>
      <c r="W74" s="33" t="str">
        <f t="shared" si="9"/>
        <v/>
      </c>
      <c r="X74" s="33" t="str">
        <f t="shared" si="10"/>
        <v/>
      </c>
      <c r="Y74" s="33" t="str">
        <f t="shared" si="11"/>
        <v/>
      </c>
      <c r="Z74" s="30">
        <f t="shared" si="12"/>
        <v>0</v>
      </c>
      <c r="AA74" s="30">
        <f t="shared" si="13"/>
        <v>0</v>
      </c>
      <c r="AB74" s="30">
        <f t="shared" si="14"/>
        <v>0</v>
      </c>
      <c r="AD74" s="33" t="s">
        <v>307</v>
      </c>
      <c r="AE74" s="32" t="str">
        <f t="shared" si="15"/>
        <v/>
      </c>
      <c r="AF74" s="33" t="str">
        <f t="shared" si="16"/>
        <v/>
      </c>
      <c r="AG74" s="33" t="str">
        <f t="shared" si="17"/>
        <v/>
      </c>
      <c r="AH74" s="33" t="str">
        <f t="shared" si="18"/>
        <v/>
      </c>
      <c r="AI74" s="30">
        <f t="shared" si="19"/>
        <v>0</v>
      </c>
      <c r="AJ74" s="30">
        <f t="shared" si="20"/>
        <v>0</v>
      </c>
      <c r="AK74" s="30">
        <f t="shared" si="21"/>
        <v>0</v>
      </c>
    </row>
    <row r="75" spans="1:37" ht="14.25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6" t="s">
        <v>308</v>
      </c>
      <c r="M75" s="32" t="str">
        <f t="shared" si="1"/>
        <v/>
      </c>
      <c r="N75" s="33" t="str">
        <f t="shared" si="2"/>
        <v/>
      </c>
      <c r="O75" s="33" t="str">
        <f t="shared" si="3"/>
        <v/>
      </c>
      <c r="P75" s="34" t="str">
        <f t="shared" si="4"/>
        <v/>
      </c>
      <c r="Q75" s="30">
        <f t="shared" si="5"/>
        <v>0</v>
      </c>
      <c r="R75" s="30">
        <f t="shared" si="6"/>
        <v>0</v>
      </c>
      <c r="S75" s="30">
        <f t="shared" si="7"/>
        <v>0</v>
      </c>
      <c r="U75" s="33" t="s">
        <v>309</v>
      </c>
      <c r="V75" s="32" t="str">
        <f t="shared" si="8"/>
        <v/>
      </c>
      <c r="W75" s="33" t="str">
        <f t="shared" si="9"/>
        <v/>
      </c>
      <c r="X75" s="33" t="str">
        <f t="shared" si="10"/>
        <v/>
      </c>
      <c r="Y75" s="33" t="str">
        <f t="shared" si="11"/>
        <v/>
      </c>
      <c r="Z75" s="30">
        <f t="shared" si="12"/>
        <v>0</v>
      </c>
      <c r="AA75" s="30">
        <f t="shared" si="13"/>
        <v>0</v>
      </c>
      <c r="AB75" s="30">
        <f t="shared" si="14"/>
        <v>0</v>
      </c>
      <c r="AD75" s="33" t="s">
        <v>310</v>
      </c>
      <c r="AE75" s="32" t="str">
        <f t="shared" si="15"/>
        <v/>
      </c>
      <c r="AF75" s="33" t="str">
        <f t="shared" si="16"/>
        <v/>
      </c>
      <c r="AG75" s="33" t="str">
        <f t="shared" si="17"/>
        <v/>
      </c>
      <c r="AH75" s="33" t="str">
        <f t="shared" si="18"/>
        <v/>
      </c>
      <c r="AI75" s="30">
        <f t="shared" si="19"/>
        <v>0</v>
      </c>
      <c r="AJ75" s="30">
        <f t="shared" si="20"/>
        <v>0</v>
      </c>
      <c r="AK75" s="30">
        <f t="shared" si="21"/>
        <v>0</v>
      </c>
    </row>
    <row r="76" spans="1:37" ht="14.25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1"/>
        <v/>
      </c>
      <c r="N76" s="33" t="str">
        <f t="shared" si="2"/>
        <v/>
      </c>
      <c r="O76" s="33" t="str">
        <f t="shared" si="3"/>
        <v/>
      </c>
      <c r="P76" s="34" t="str">
        <f t="shared" si="4"/>
        <v/>
      </c>
      <c r="Q76" s="30">
        <f t="shared" si="5"/>
        <v>0</v>
      </c>
      <c r="R76" s="30">
        <f t="shared" si="6"/>
        <v>0</v>
      </c>
      <c r="S76" s="30">
        <f t="shared" si="7"/>
        <v>0</v>
      </c>
      <c r="U76" s="33" t="s">
        <v>312</v>
      </c>
      <c r="V76" s="32" t="str">
        <f t="shared" si="8"/>
        <v/>
      </c>
      <c r="W76" s="33" t="str">
        <f t="shared" si="9"/>
        <v/>
      </c>
      <c r="X76" s="33" t="str">
        <f t="shared" si="10"/>
        <v/>
      </c>
      <c r="Y76" s="33" t="str">
        <f t="shared" si="11"/>
        <v/>
      </c>
      <c r="Z76" s="30">
        <f t="shared" si="12"/>
        <v>0</v>
      </c>
      <c r="AA76" s="30">
        <f t="shared" si="13"/>
        <v>0</v>
      </c>
      <c r="AB76" s="30">
        <f t="shared" si="14"/>
        <v>0</v>
      </c>
      <c r="AD76" s="33" t="s">
        <v>313</v>
      </c>
      <c r="AE76" s="32" t="str">
        <f t="shared" si="15"/>
        <v/>
      </c>
      <c r="AF76" s="33" t="str">
        <f t="shared" si="16"/>
        <v/>
      </c>
      <c r="AG76" s="33" t="str">
        <f t="shared" si="17"/>
        <v/>
      </c>
      <c r="AH76" s="33" t="str">
        <f t="shared" si="18"/>
        <v/>
      </c>
      <c r="AI76" s="30">
        <f t="shared" si="19"/>
        <v>0</v>
      </c>
      <c r="AJ76" s="30">
        <f t="shared" si="20"/>
        <v>0</v>
      </c>
      <c r="AK76" s="30">
        <f t="shared" si="21"/>
        <v>0</v>
      </c>
    </row>
    <row r="77" spans="1:37" ht="14.25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6" t="s">
        <v>314</v>
      </c>
      <c r="M77" s="32" t="str">
        <f t="shared" si="1"/>
        <v/>
      </c>
      <c r="N77" s="33" t="str">
        <f t="shared" si="2"/>
        <v/>
      </c>
      <c r="O77" s="33" t="str">
        <f t="shared" si="3"/>
        <v/>
      </c>
      <c r="P77" s="34" t="str">
        <f t="shared" si="4"/>
        <v/>
      </c>
      <c r="Q77" s="30">
        <f t="shared" si="5"/>
        <v>0</v>
      </c>
      <c r="R77" s="30">
        <f t="shared" si="6"/>
        <v>0</v>
      </c>
      <c r="S77" s="30">
        <f t="shared" si="7"/>
        <v>0</v>
      </c>
      <c r="U77" s="33" t="s">
        <v>315</v>
      </c>
      <c r="V77" s="32" t="str">
        <f t="shared" si="8"/>
        <v/>
      </c>
      <c r="W77" s="33" t="str">
        <f t="shared" si="9"/>
        <v/>
      </c>
      <c r="X77" s="33" t="str">
        <f t="shared" si="10"/>
        <v/>
      </c>
      <c r="Y77" s="33" t="str">
        <f t="shared" si="11"/>
        <v/>
      </c>
      <c r="Z77" s="30">
        <f t="shared" si="12"/>
        <v>0</v>
      </c>
      <c r="AA77" s="30">
        <f t="shared" si="13"/>
        <v>0</v>
      </c>
      <c r="AB77" s="30">
        <f t="shared" si="14"/>
        <v>0</v>
      </c>
      <c r="AD77" s="33" t="s">
        <v>316</v>
      </c>
      <c r="AE77" s="32" t="str">
        <f t="shared" si="15"/>
        <v/>
      </c>
      <c r="AF77" s="33" t="str">
        <f t="shared" si="16"/>
        <v/>
      </c>
      <c r="AG77" s="33" t="str">
        <f t="shared" si="17"/>
        <v/>
      </c>
      <c r="AH77" s="33" t="str">
        <f t="shared" si="18"/>
        <v/>
      </c>
      <c r="AI77" s="30">
        <f t="shared" si="19"/>
        <v>0</v>
      </c>
      <c r="AJ77" s="30">
        <f t="shared" si="20"/>
        <v>0</v>
      </c>
      <c r="AK77" s="30">
        <f t="shared" si="21"/>
        <v>0</v>
      </c>
    </row>
    <row r="78" spans="1:37" ht="14.25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1"/>
        <v/>
      </c>
      <c r="N78" s="33" t="str">
        <f t="shared" si="2"/>
        <v/>
      </c>
      <c r="O78" s="33" t="str">
        <f t="shared" si="3"/>
        <v/>
      </c>
      <c r="P78" s="34" t="str">
        <f t="shared" si="4"/>
        <v/>
      </c>
      <c r="Q78" s="30">
        <f t="shared" si="5"/>
        <v>0</v>
      </c>
      <c r="R78" s="30">
        <f t="shared" si="6"/>
        <v>0</v>
      </c>
      <c r="S78" s="30">
        <f t="shared" si="7"/>
        <v>0</v>
      </c>
      <c r="U78" s="33" t="s">
        <v>318</v>
      </c>
      <c r="V78" s="32" t="str">
        <f t="shared" si="8"/>
        <v/>
      </c>
      <c r="W78" s="33" t="str">
        <f t="shared" si="9"/>
        <v/>
      </c>
      <c r="X78" s="33" t="str">
        <f t="shared" si="10"/>
        <v/>
      </c>
      <c r="Y78" s="33" t="str">
        <f t="shared" si="11"/>
        <v/>
      </c>
      <c r="Z78" s="30">
        <f t="shared" si="12"/>
        <v>0</v>
      </c>
      <c r="AA78" s="30">
        <f t="shared" si="13"/>
        <v>0</v>
      </c>
      <c r="AB78" s="30">
        <f t="shared" si="14"/>
        <v>0</v>
      </c>
      <c r="AD78" s="33" t="s">
        <v>319</v>
      </c>
      <c r="AE78" s="32" t="str">
        <f t="shared" si="15"/>
        <v/>
      </c>
      <c r="AF78" s="33" t="str">
        <f t="shared" si="16"/>
        <v/>
      </c>
      <c r="AG78" s="33" t="str">
        <f t="shared" si="17"/>
        <v/>
      </c>
      <c r="AH78" s="33" t="str">
        <f t="shared" si="18"/>
        <v/>
      </c>
      <c r="AI78" s="30">
        <f t="shared" si="19"/>
        <v>0</v>
      </c>
      <c r="AJ78" s="30">
        <f t="shared" si="20"/>
        <v>0</v>
      </c>
      <c r="AK78" s="30">
        <f t="shared" si="21"/>
        <v>0</v>
      </c>
    </row>
    <row r="79" spans="1:37" ht="14.25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6" t="s">
        <v>320</v>
      </c>
      <c r="M79" s="32" t="str">
        <f t="shared" si="1"/>
        <v/>
      </c>
      <c r="N79" s="33" t="str">
        <f t="shared" si="2"/>
        <v/>
      </c>
      <c r="O79" s="33" t="str">
        <f t="shared" si="3"/>
        <v/>
      </c>
      <c r="P79" s="34" t="str">
        <f t="shared" si="4"/>
        <v/>
      </c>
      <c r="Q79" s="30">
        <f t="shared" si="5"/>
        <v>0</v>
      </c>
      <c r="R79" s="30">
        <f t="shared" si="6"/>
        <v>0</v>
      </c>
      <c r="S79" s="30">
        <f t="shared" si="7"/>
        <v>0</v>
      </c>
      <c r="U79" s="33" t="s">
        <v>321</v>
      </c>
      <c r="V79" s="32" t="str">
        <f t="shared" si="8"/>
        <v/>
      </c>
      <c r="W79" s="33" t="str">
        <f t="shared" si="9"/>
        <v/>
      </c>
      <c r="X79" s="33" t="str">
        <f t="shared" si="10"/>
        <v/>
      </c>
      <c r="Y79" s="33" t="str">
        <f t="shared" si="11"/>
        <v/>
      </c>
      <c r="Z79" s="30">
        <f t="shared" si="12"/>
        <v>0</v>
      </c>
      <c r="AA79" s="30">
        <f t="shared" si="13"/>
        <v>0</v>
      </c>
      <c r="AB79" s="30">
        <f t="shared" si="14"/>
        <v>0</v>
      </c>
      <c r="AD79" s="33" t="s">
        <v>322</v>
      </c>
      <c r="AE79" s="32" t="str">
        <f t="shared" si="15"/>
        <v/>
      </c>
      <c r="AF79" s="33" t="str">
        <f t="shared" si="16"/>
        <v/>
      </c>
      <c r="AG79" s="33" t="str">
        <f t="shared" si="17"/>
        <v/>
      </c>
      <c r="AH79" s="33" t="str">
        <f t="shared" si="18"/>
        <v/>
      </c>
      <c r="AI79" s="30">
        <f t="shared" si="19"/>
        <v>0</v>
      </c>
      <c r="AJ79" s="30">
        <f t="shared" si="20"/>
        <v>0</v>
      </c>
      <c r="AK79" s="30">
        <f t="shared" si="21"/>
        <v>0</v>
      </c>
    </row>
    <row r="80" spans="1:37" ht="14.25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1"/>
        <v/>
      </c>
      <c r="N80" s="33" t="str">
        <f t="shared" si="2"/>
        <v/>
      </c>
      <c r="O80" s="33" t="str">
        <f t="shared" si="3"/>
        <v/>
      </c>
      <c r="P80" s="34" t="str">
        <f t="shared" si="4"/>
        <v/>
      </c>
      <c r="Q80" s="30">
        <f t="shared" si="5"/>
        <v>0</v>
      </c>
      <c r="R80" s="30">
        <f t="shared" si="6"/>
        <v>0</v>
      </c>
      <c r="S80" s="30">
        <f t="shared" si="7"/>
        <v>0</v>
      </c>
      <c r="U80" s="33" t="s">
        <v>324</v>
      </c>
      <c r="V80" s="32" t="str">
        <f t="shared" si="8"/>
        <v/>
      </c>
      <c r="W80" s="33" t="str">
        <f t="shared" si="9"/>
        <v/>
      </c>
      <c r="X80" s="33" t="str">
        <f t="shared" si="10"/>
        <v/>
      </c>
      <c r="Y80" s="33" t="str">
        <f t="shared" si="11"/>
        <v/>
      </c>
      <c r="Z80" s="30">
        <f t="shared" si="12"/>
        <v>0</v>
      </c>
      <c r="AA80" s="30">
        <f t="shared" si="13"/>
        <v>0</v>
      </c>
      <c r="AB80" s="30">
        <f t="shared" si="14"/>
        <v>0</v>
      </c>
      <c r="AD80" s="33" t="s">
        <v>325</v>
      </c>
      <c r="AE80" s="32" t="str">
        <f t="shared" si="15"/>
        <v/>
      </c>
      <c r="AF80" s="33" t="str">
        <f t="shared" si="16"/>
        <v/>
      </c>
      <c r="AG80" s="33" t="str">
        <f t="shared" si="17"/>
        <v/>
      </c>
      <c r="AH80" s="33" t="str">
        <f t="shared" si="18"/>
        <v/>
      </c>
      <c r="AI80" s="30">
        <f t="shared" si="19"/>
        <v>0</v>
      </c>
      <c r="AJ80" s="30">
        <f t="shared" si="20"/>
        <v>0</v>
      </c>
      <c r="AK80" s="30">
        <f t="shared" si="21"/>
        <v>0</v>
      </c>
    </row>
    <row r="81" spans="1:37" ht="14.25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6" t="s">
        <v>326</v>
      </c>
      <c r="M81" s="32" t="str">
        <f t="shared" si="1"/>
        <v/>
      </c>
      <c r="N81" s="33" t="str">
        <f t="shared" si="2"/>
        <v/>
      </c>
      <c r="O81" s="33" t="str">
        <f t="shared" si="3"/>
        <v/>
      </c>
      <c r="P81" s="34" t="str">
        <f t="shared" si="4"/>
        <v/>
      </c>
      <c r="Q81" s="30">
        <f t="shared" si="5"/>
        <v>0</v>
      </c>
      <c r="R81" s="30">
        <f t="shared" si="6"/>
        <v>0</v>
      </c>
      <c r="S81" s="30">
        <f t="shared" si="7"/>
        <v>0</v>
      </c>
      <c r="U81" s="33" t="s">
        <v>327</v>
      </c>
      <c r="V81" s="32" t="str">
        <f t="shared" si="8"/>
        <v/>
      </c>
      <c r="W81" s="33" t="str">
        <f t="shared" si="9"/>
        <v/>
      </c>
      <c r="X81" s="33" t="str">
        <f t="shared" si="10"/>
        <v/>
      </c>
      <c r="Y81" s="33" t="str">
        <f t="shared" si="11"/>
        <v/>
      </c>
      <c r="Z81" s="30">
        <f t="shared" si="12"/>
        <v>0</v>
      </c>
      <c r="AA81" s="30">
        <f t="shared" si="13"/>
        <v>0</v>
      </c>
      <c r="AB81" s="30">
        <f t="shared" si="14"/>
        <v>0</v>
      </c>
      <c r="AD81" s="33" t="s">
        <v>328</v>
      </c>
      <c r="AE81" s="32" t="str">
        <f t="shared" si="15"/>
        <v/>
      </c>
      <c r="AF81" s="33" t="str">
        <f t="shared" si="16"/>
        <v/>
      </c>
      <c r="AG81" s="33" t="str">
        <f t="shared" si="17"/>
        <v/>
      </c>
      <c r="AH81" s="33" t="str">
        <f t="shared" si="18"/>
        <v/>
      </c>
      <c r="AI81" s="30">
        <f t="shared" si="19"/>
        <v>0</v>
      </c>
      <c r="AJ81" s="30">
        <f t="shared" si="20"/>
        <v>0</v>
      </c>
      <c r="AK81" s="30">
        <f t="shared" si="21"/>
        <v>0</v>
      </c>
    </row>
    <row r="82" spans="1:37" ht="14.25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1"/>
        <v/>
      </c>
      <c r="N82" s="33" t="str">
        <f t="shared" si="2"/>
        <v/>
      </c>
      <c r="O82" s="33" t="str">
        <f t="shared" si="3"/>
        <v/>
      </c>
      <c r="P82" s="34" t="str">
        <f t="shared" si="4"/>
        <v/>
      </c>
      <c r="Q82" s="30">
        <f t="shared" si="5"/>
        <v>0</v>
      </c>
      <c r="R82" s="30">
        <f t="shared" si="6"/>
        <v>0</v>
      </c>
      <c r="S82" s="30">
        <f t="shared" si="7"/>
        <v>0</v>
      </c>
      <c r="U82" s="33" t="s">
        <v>330</v>
      </c>
      <c r="V82" s="32" t="str">
        <f t="shared" si="8"/>
        <v/>
      </c>
      <c r="W82" s="33" t="str">
        <f t="shared" si="9"/>
        <v/>
      </c>
      <c r="X82" s="33" t="str">
        <f t="shared" si="10"/>
        <v/>
      </c>
      <c r="Y82" s="33" t="str">
        <f t="shared" si="11"/>
        <v/>
      </c>
      <c r="Z82" s="30">
        <f t="shared" si="12"/>
        <v>0</v>
      </c>
      <c r="AA82" s="30">
        <f t="shared" si="13"/>
        <v>0</v>
      </c>
      <c r="AB82" s="30">
        <f t="shared" si="14"/>
        <v>0</v>
      </c>
      <c r="AD82" s="33" t="s">
        <v>331</v>
      </c>
      <c r="AE82" s="32" t="str">
        <f t="shared" si="15"/>
        <v/>
      </c>
      <c r="AF82" s="33" t="str">
        <f t="shared" si="16"/>
        <v/>
      </c>
      <c r="AG82" s="33" t="str">
        <f t="shared" si="17"/>
        <v/>
      </c>
      <c r="AH82" s="33" t="str">
        <f t="shared" si="18"/>
        <v/>
      </c>
      <c r="AI82" s="30">
        <f t="shared" si="19"/>
        <v>0</v>
      </c>
      <c r="AJ82" s="30">
        <f t="shared" si="20"/>
        <v>0</v>
      </c>
      <c r="AK82" s="30">
        <f t="shared" si="21"/>
        <v>0</v>
      </c>
    </row>
    <row r="83" spans="1:37" ht="14.25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6" t="s">
        <v>332</v>
      </c>
      <c r="M83" s="32" t="str">
        <f t="shared" si="1"/>
        <v/>
      </c>
      <c r="N83" s="33" t="str">
        <f t="shared" si="2"/>
        <v/>
      </c>
      <c r="O83" s="33" t="str">
        <f t="shared" si="3"/>
        <v/>
      </c>
      <c r="P83" s="34" t="str">
        <f t="shared" si="4"/>
        <v/>
      </c>
      <c r="Q83" s="30">
        <f t="shared" si="5"/>
        <v>0</v>
      </c>
      <c r="R83" s="30">
        <f t="shared" si="6"/>
        <v>0</v>
      </c>
      <c r="S83" s="30">
        <f t="shared" si="7"/>
        <v>0</v>
      </c>
      <c r="U83" s="33" t="s">
        <v>333</v>
      </c>
      <c r="V83" s="32" t="str">
        <f t="shared" si="8"/>
        <v/>
      </c>
      <c r="W83" s="33" t="str">
        <f t="shared" si="9"/>
        <v/>
      </c>
      <c r="X83" s="33" t="str">
        <f t="shared" si="10"/>
        <v/>
      </c>
      <c r="Y83" s="33" t="str">
        <f t="shared" si="11"/>
        <v/>
      </c>
      <c r="Z83" s="30">
        <f t="shared" si="12"/>
        <v>0</v>
      </c>
      <c r="AA83" s="30">
        <f t="shared" si="13"/>
        <v>0</v>
      </c>
      <c r="AB83" s="30">
        <f t="shared" si="14"/>
        <v>0</v>
      </c>
      <c r="AD83" s="33" t="s">
        <v>334</v>
      </c>
      <c r="AE83" s="32" t="str">
        <f t="shared" si="15"/>
        <v/>
      </c>
      <c r="AF83" s="33" t="str">
        <f t="shared" si="16"/>
        <v/>
      </c>
      <c r="AG83" s="33" t="str">
        <f t="shared" si="17"/>
        <v/>
      </c>
      <c r="AH83" s="33" t="str">
        <f t="shared" si="18"/>
        <v/>
      </c>
      <c r="AI83" s="30">
        <f t="shared" si="19"/>
        <v>0</v>
      </c>
      <c r="AJ83" s="30">
        <f t="shared" si="20"/>
        <v>0</v>
      </c>
      <c r="AK83" s="30">
        <f t="shared" si="21"/>
        <v>0</v>
      </c>
    </row>
    <row r="84" spans="1:37" ht="14.25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1"/>
        <v/>
      </c>
      <c r="N84" s="33" t="str">
        <f t="shared" si="2"/>
        <v/>
      </c>
      <c r="O84" s="33" t="str">
        <f t="shared" si="3"/>
        <v/>
      </c>
      <c r="P84" s="34" t="str">
        <f t="shared" si="4"/>
        <v/>
      </c>
      <c r="Q84" s="30">
        <f t="shared" si="5"/>
        <v>0</v>
      </c>
      <c r="R84" s="30">
        <f t="shared" si="6"/>
        <v>0</v>
      </c>
      <c r="S84" s="30">
        <f t="shared" si="7"/>
        <v>0</v>
      </c>
      <c r="U84" s="33" t="s">
        <v>336</v>
      </c>
      <c r="V84" s="32" t="str">
        <f t="shared" si="8"/>
        <v/>
      </c>
      <c r="W84" s="33" t="str">
        <f t="shared" si="9"/>
        <v/>
      </c>
      <c r="X84" s="33" t="str">
        <f t="shared" si="10"/>
        <v/>
      </c>
      <c r="Y84" s="33" t="str">
        <f t="shared" si="11"/>
        <v/>
      </c>
      <c r="Z84" s="30">
        <f t="shared" si="12"/>
        <v>0</v>
      </c>
      <c r="AA84" s="30">
        <f t="shared" si="13"/>
        <v>0</v>
      </c>
      <c r="AB84" s="30">
        <f t="shared" si="14"/>
        <v>0</v>
      </c>
      <c r="AD84" s="33" t="s">
        <v>337</v>
      </c>
      <c r="AE84" s="32" t="str">
        <f t="shared" si="15"/>
        <v/>
      </c>
      <c r="AF84" s="33" t="str">
        <f t="shared" si="16"/>
        <v/>
      </c>
      <c r="AG84" s="33" t="str">
        <f t="shared" si="17"/>
        <v/>
      </c>
      <c r="AH84" s="33" t="str">
        <f t="shared" si="18"/>
        <v/>
      </c>
      <c r="AI84" s="30">
        <f t="shared" si="19"/>
        <v>0</v>
      </c>
      <c r="AJ84" s="30">
        <f t="shared" si="20"/>
        <v>0</v>
      </c>
      <c r="AK84" s="30">
        <f t="shared" si="21"/>
        <v>0</v>
      </c>
    </row>
    <row r="85" spans="1:37" ht="14.25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6" t="s">
        <v>338</v>
      </c>
      <c r="M85" s="32" t="str">
        <f t="shared" si="1"/>
        <v/>
      </c>
      <c r="N85" s="33" t="str">
        <f t="shared" si="2"/>
        <v/>
      </c>
      <c r="O85" s="33" t="str">
        <f t="shared" si="3"/>
        <v/>
      </c>
      <c r="P85" s="34" t="str">
        <f t="shared" si="4"/>
        <v/>
      </c>
      <c r="Q85" s="30">
        <f t="shared" si="5"/>
        <v>0</v>
      </c>
      <c r="R85" s="30">
        <f t="shared" si="6"/>
        <v>0</v>
      </c>
      <c r="S85" s="30">
        <f t="shared" si="7"/>
        <v>0</v>
      </c>
      <c r="U85" s="33" t="s">
        <v>339</v>
      </c>
      <c r="V85" s="32" t="str">
        <f t="shared" si="8"/>
        <v/>
      </c>
      <c r="W85" s="33" t="str">
        <f t="shared" si="9"/>
        <v/>
      </c>
      <c r="X85" s="33" t="str">
        <f t="shared" si="10"/>
        <v/>
      </c>
      <c r="Y85" s="33" t="str">
        <f t="shared" si="11"/>
        <v/>
      </c>
      <c r="Z85" s="30">
        <f t="shared" si="12"/>
        <v>0</v>
      </c>
      <c r="AA85" s="30">
        <f t="shared" si="13"/>
        <v>0</v>
      </c>
      <c r="AB85" s="30">
        <f t="shared" si="14"/>
        <v>0</v>
      </c>
      <c r="AD85" s="33" t="s">
        <v>340</v>
      </c>
      <c r="AE85" s="32" t="str">
        <f t="shared" si="15"/>
        <v/>
      </c>
      <c r="AF85" s="33" t="str">
        <f t="shared" si="16"/>
        <v/>
      </c>
      <c r="AG85" s="33" t="str">
        <f t="shared" si="17"/>
        <v/>
      </c>
      <c r="AH85" s="33" t="str">
        <f t="shared" si="18"/>
        <v/>
      </c>
      <c r="AI85" s="30">
        <f t="shared" si="19"/>
        <v>0</v>
      </c>
      <c r="AJ85" s="30">
        <f t="shared" si="20"/>
        <v>0</v>
      </c>
      <c r="AK85" s="30">
        <f t="shared" si="21"/>
        <v>0</v>
      </c>
    </row>
    <row r="86" spans="1:37" ht="14.25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1"/>
        <v/>
      </c>
      <c r="N86" s="33" t="str">
        <f t="shared" si="2"/>
        <v/>
      </c>
      <c r="O86" s="33" t="str">
        <f t="shared" si="3"/>
        <v/>
      </c>
      <c r="P86" s="34" t="str">
        <f t="shared" si="4"/>
        <v/>
      </c>
      <c r="Q86" s="30">
        <f t="shared" si="5"/>
        <v>0</v>
      </c>
      <c r="R86" s="30">
        <f t="shared" si="6"/>
        <v>0</v>
      </c>
      <c r="S86" s="30">
        <f t="shared" si="7"/>
        <v>0</v>
      </c>
      <c r="U86" s="33" t="s">
        <v>342</v>
      </c>
      <c r="V86" s="32" t="str">
        <f t="shared" si="8"/>
        <v/>
      </c>
      <c r="W86" s="33" t="str">
        <f t="shared" si="9"/>
        <v/>
      </c>
      <c r="X86" s="33" t="str">
        <f t="shared" si="10"/>
        <v/>
      </c>
      <c r="Y86" s="33" t="str">
        <f t="shared" si="11"/>
        <v/>
      </c>
      <c r="Z86" s="30">
        <f t="shared" si="12"/>
        <v>0</v>
      </c>
      <c r="AA86" s="30">
        <f t="shared" si="13"/>
        <v>0</v>
      </c>
      <c r="AB86" s="30">
        <f t="shared" si="14"/>
        <v>0</v>
      </c>
      <c r="AD86" s="33" t="s">
        <v>343</v>
      </c>
      <c r="AE86" s="32" t="str">
        <f t="shared" si="15"/>
        <v/>
      </c>
      <c r="AF86" s="33" t="str">
        <f t="shared" si="16"/>
        <v/>
      </c>
      <c r="AG86" s="33" t="str">
        <f t="shared" si="17"/>
        <v/>
      </c>
      <c r="AH86" s="33" t="str">
        <f t="shared" si="18"/>
        <v/>
      </c>
      <c r="AI86" s="30">
        <f t="shared" si="19"/>
        <v>0</v>
      </c>
      <c r="AJ86" s="30">
        <f t="shared" si="20"/>
        <v>0</v>
      </c>
      <c r="AK86" s="30">
        <f t="shared" si="21"/>
        <v>0</v>
      </c>
    </row>
    <row r="87" spans="1:37" ht="14.25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6" t="s">
        <v>344</v>
      </c>
      <c r="M87" s="32" t="str">
        <f t="shared" si="1"/>
        <v/>
      </c>
      <c r="N87" s="33" t="str">
        <f t="shared" si="2"/>
        <v/>
      </c>
      <c r="O87" s="33" t="str">
        <f t="shared" si="3"/>
        <v/>
      </c>
      <c r="P87" s="34" t="str">
        <f t="shared" si="4"/>
        <v/>
      </c>
      <c r="Q87" s="30">
        <f t="shared" si="5"/>
        <v>0</v>
      </c>
      <c r="R87" s="30">
        <f t="shared" si="6"/>
        <v>0</v>
      </c>
      <c r="S87" s="30">
        <f t="shared" si="7"/>
        <v>0</v>
      </c>
      <c r="U87" s="33" t="s">
        <v>345</v>
      </c>
      <c r="V87" s="32" t="str">
        <f t="shared" si="8"/>
        <v/>
      </c>
      <c r="W87" s="33" t="str">
        <f t="shared" si="9"/>
        <v/>
      </c>
      <c r="X87" s="33" t="str">
        <f t="shared" si="10"/>
        <v/>
      </c>
      <c r="Y87" s="33" t="str">
        <f t="shared" si="11"/>
        <v/>
      </c>
      <c r="Z87" s="30">
        <f t="shared" si="12"/>
        <v>0</v>
      </c>
      <c r="AA87" s="30">
        <f t="shared" si="13"/>
        <v>0</v>
      </c>
      <c r="AB87" s="30">
        <f t="shared" si="14"/>
        <v>0</v>
      </c>
      <c r="AD87" s="33" t="s">
        <v>346</v>
      </c>
      <c r="AE87" s="32" t="str">
        <f t="shared" si="15"/>
        <v/>
      </c>
      <c r="AF87" s="33" t="str">
        <f t="shared" si="16"/>
        <v/>
      </c>
      <c r="AG87" s="33" t="str">
        <f t="shared" si="17"/>
        <v/>
      </c>
      <c r="AH87" s="33" t="str">
        <f t="shared" si="18"/>
        <v/>
      </c>
      <c r="AI87" s="30">
        <f t="shared" si="19"/>
        <v>0</v>
      </c>
      <c r="AJ87" s="30">
        <f t="shared" si="20"/>
        <v>0</v>
      </c>
      <c r="AK87" s="30">
        <f t="shared" si="21"/>
        <v>0</v>
      </c>
    </row>
    <row r="88" spans="1:37" ht="14.25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si="1"/>
        <v/>
      </c>
      <c r="N88" s="33" t="str">
        <f t="shared" si="2"/>
        <v/>
      </c>
      <c r="O88" s="33" t="str">
        <f t="shared" si="3"/>
        <v/>
      </c>
      <c r="P88" s="34" t="str">
        <f t="shared" si="4"/>
        <v/>
      </c>
      <c r="Q88" s="30">
        <f t="shared" si="5"/>
        <v>0</v>
      </c>
      <c r="R88" s="30">
        <f t="shared" si="6"/>
        <v>0</v>
      </c>
      <c r="S88" s="30">
        <f t="shared" si="7"/>
        <v>0</v>
      </c>
      <c r="U88" s="33" t="s">
        <v>348</v>
      </c>
      <c r="V88" s="32" t="str">
        <f t="shared" si="8"/>
        <v/>
      </c>
      <c r="W88" s="33" t="str">
        <f t="shared" si="9"/>
        <v/>
      </c>
      <c r="X88" s="33" t="str">
        <f t="shared" si="10"/>
        <v/>
      </c>
      <c r="Y88" s="33" t="str">
        <f t="shared" si="11"/>
        <v/>
      </c>
      <c r="Z88" s="30">
        <f t="shared" si="12"/>
        <v>0</v>
      </c>
      <c r="AA88" s="30">
        <f t="shared" si="13"/>
        <v>0</v>
      </c>
      <c r="AB88" s="30">
        <f t="shared" si="14"/>
        <v>0</v>
      </c>
      <c r="AD88" s="33" t="s">
        <v>349</v>
      </c>
      <c r="AE88" s="32" t="str">
        <f t="shared" si="15"/>
        <v/>
      </c>
      <c r="AF88" s="33" t="str">
        <f t="shared" si="16"/>
        <v/>
      </c>
      <c r="AG88" s="33" t="str">
        <f t="shared" si="17"/>
        <v/>
      </c>
      <c r="AH88" s="33" t="str">
        <f t="shared" si="18"/>
        <v/>
      </c>
      <c r="AI88" s="30">
        <f t="shared" si="19"/>
        <v>0</v>
      </c>
      <c r="AJ88" s="30">
        <f t="shared" si="20"/>
        <v>0</v>
      </c>
      <c r="AK88" s="30">
        <f t="shared" si="21"/>
        <v>0</v>
      </c>
    </row>
    <row r="89" spans="1:37" ht="14.25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6" t="s">
        <v>350</v>
      </c>
      <c r="M89" s="32" t="str">
        <f t="shared" si="1"/>
        <v/>
      </c>
      <c r="N89" s="33" t="str">
        <f t="shared" si="2"/>
        <v/>
      </c>
      <c r="O89" s="33" t="str">
        <f t="shared" si="3"/>
        <v/>
      </c>
      <c r="P89" s="34" t="str">
        <f t="shared" si="4"/>
        <v/>
      </c>
      <c r="Q89" s="30">
        <f t="shared" si="5"/>
        <v>0</v>
      </c>
      <c r="R89" s="30">
        <f t="shared" si="6"/>
        <v>0</v>
      </c>
      <c r="S89" s="30">
        <f t="shared" si="7"/>
        <v>0</v>
      </c>
      <c r="U89" s="33" t="s">
        <v>351</v>
      </c>
      <c r="V89" s="32" t="str">
        <f t="shared" si="8"/>
        <v/>
      </c>
      <c r="W89" s="33" t="str">
        <f t="shared" si="9"/>
        <v/>
      </c>
      <c r="X89" s="33" t="str">
        <f t="shared" si="10"/>
        <v/>
      </c>
      <c r="Y89" s="33" t="str">
        <f t="shared" si="11"/>
        <v/>
      </c>
      <c r="Z89" s="30">
        <f t="shared" si="12"/>
        <v>0</v>
      </c>
      <c r="AA89" s="30">
        <f t="shared" si="13"/>
        <v>0</v>
      </c>
      <c r="AB89" s="30">
        <f t="shared" si="14"/>
        <v>0</v>
      </c>
      <c r="AD89" s="33" t="s">
        <v>352</v>
      </c>
      <c r="AE89" s="32" t="str">
        <f t="shared" si="15"/>
        <v/>
      </c>
      <c r="AF89" s="33" t="str">
        <f t="shared" si="16"/>
        <v/>
      </c>
      <c r="AG89" s="33" t="str">
        <f t="shared" si="17"/>
        <v/>
      </c>
      <c r="AH89" s="33" t="str">
        <f t="shared" si="18"/>
        <v/>
      </c>
      <c r="AI89" s="30">
        <f t="shared" si="19"/>
        <v>0</v>
      </c>
      <c r="AJ89" s="30">
        <f t="shared" si="20"/>
        <v>0</v>
      </c>
      <c r="AK89" s="30">
        <f t="shared" si="21"/>
        <v>0</v>
      </c>
    </row>
    <row r="90" spans="1:37" ht="14.25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1"/>
        <v/>
      </c>
      <c r="N90" s="33" t="str">
        <f t="shared" si="2"/>
        <v/>
      </c>
      <c r="O90" s="33" t="str">
        <f t="shared" si="3"/>
        <v/>
      </c>
      <c r="P90" s="34" t="str">
        <f t="shared" si="4"/>
        <v/>
      </c>
      <c r="Q90" s="30">
        <f t="shared" si="5"/>
        <v>0</v>
      </c>
      <c r="R90" s="30">
        <f t="shared" si="6"/>
        <v>0</v>
      </c>
      <c r="S90" s="30">
        <f t="shared" si="7"/>
        <v>0</v>
      </c>
      <c r="U90" s="33" t="s">
        <v>354</v>
      </c>
      <c r="V90" s="32" t="str">
        <f t="shared" si="8"/>
        <v/>
      </c>
      <c r="W90" s="33" t="str">
        <f t="shared" si="9"/>
        <v/>
      </c>
      <c r="X90" s="33" t="str">
        <f t="shared" si="10"/>
        <v/>
      </c>
      <c r="Y90" s="33" t="str">
        <f t="shared" si="11"/>
        <v/>
      </c>
      <c r="Z90" s="30">
        <f t="shared" si="12"/>
        <v>0</v>
      </c>
      <c r="AA90" s="30">
        <f t="shared" si="13"/>
        <v>0</v>
      </c>
      <c r="AB90" s="30">
        <f t="shared" si="14"/>
        <v>0</v>
      </c>
      <c r="AD90" s="33" t="s">
        <v>355</v>
      </c>
      <c r="AE90" s="32" t="str">
        <f t="shared" si="15"/>
        <v/>
      </c>
      <c r="AF90" s="33" t="str">
        <f t="shared" si="16"/>
        <v/>
      </c>
      <c r="AG90" s="33" t="str">
        <f t="shared" si="17"/>
        <v/>
      </c>
      <c r="AH90" s="33" t="str">
        <f t="shared" si="18"/>
        <v/>
      </c>
      <c r="AI90" s="30">
        <f t="shared" si="19"/>
        <v>0</v>
      </c>
      <c r="AJ90" s="30">
        <f t="shared" si="20"/>
        <v>0</v>
      </c>
      <c r="AK90" s="30">
        <f t="shared" si="21"/>
        <v>0</v>
      </c>
    </row>
    <row r="91" spans="1:37" ht="14.25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6" t="s">
        <v>356</v>
      </c>
      <c r="M91" s="32" t="str">
        <f t="shared" si="1"/>
        <v/>
      </c>
      <c r="N91" s="33" t="str">
        <f t="shared" si="2"/>
        <v/>
      </c>
      <c r="O91" s="33" t="str">
        <f t="shared" si="3"/>
        <v/>
      </c>
      <c r="P91" s="34" t="str">
        <f t="shared" si="4"/>
        <v/>
      </c>
      <c r="Q91" s="30">
        <f t="shared" si="5"/>
        <v>0</v>
      </c>
      <c r="R91" s="30">
        <f t="shared" si="6"/>
        <v>0</v>
      </c>
      <c r="S91" s="30">
        <f t="shared" si="7"/>
        <v>0</v>
      </c>
      <c r="U91" s="33" t="s">
        <v>357</v>
      </c>
      <c r="V91" s="32" t="str">
        <f t="shared" si="8"/>
        <v/>
      </c>
      <c r="W91" s="33" t="str">
        <f t="shared" si="9"/>
        <v/>
      </c>
      <c r="X91" s="33" t="str">
        <f t="shared" si="10"/>
        <v/>
      </c>
      <c r="Y91" s="33" t="str">
        <f t="shared" si="11"/>
        <v/>
      </c>
      <c r="Z91" s="30">
        <f t="shared" si="12"/>
        <v>0</v>
      </c>
      <c r="AA91" s="30">
        <f t="shared" si="13"/>
        <v>0</v>
      </c>
      <c r="AB91" s="30">
        <f t="shared" si="14"/>
        <v>0</v>
      </c>
      <c r="AD91" s="33" t="s">
        <v>358</v>
      </c>
      <c r="AE91" s="32" t="str">
        <f t="shared" si="15"/>
        <v/>
      </c>
      <c r="AF91" s="33" t="str">
        <f t="shared" si="16"/>
        <v/>
      </c>
      <c r="AG91" s="33" t="str">
        <f t="shared" si="17"/>
        <v/>
      </c>
      <c r="AH91" s="33" t="str">
        <f t="shared" si="18"/>
        <v/>
      </c>
      <c r="AI91" s="30">
        <f t="shared" si="19"/>
        <v>0</v>
      </c>
      <c r="AJ91" s="30">
        <f t="shared" si="20"/>
        <v>0</v>
      </c>
      <c r="AK91" s="30">
        <f t="shared" si="21"/>
        <v>0</v>
      </c>
    </row>
    <row r="92" spans="1:37" ht="14.25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1"/>
        <v/>
      </c>
      <c r="N92" s="33" t="str">
        <f t="shared" si="2"/>
        <v/>
      </c>
      <c r="O92" s="33" t="str">
        <f t="shared" si="3"/>
        <v/>
      </c>
      <c r="P92" s="34" t="str">
        <f t="shared" si="4"/>
        <v/>
      </c>
      <c r="Q92" s="30">
        <f t="shared" si="5"/>
        <v>0</v>
      </c>
      <c r="R92" s="30">
        <f t="shared" si="6"/>
        <v>0</v>
      </c>
      <c r="S92" s="30">
        <f t="shared" si="7"/>
        <v>0</v>
      </c>
      <c r="U92" s="33" t="s">
        <v>360</v>
      </c>
      <c r="V92" s="32" t="str">
        <f t="shared" si="8"/>
        <v/>
      </c>
      <c r="W92" s="33" t="str">
        <f t="shared" si="9"/>
        <v/>
      </c>
      <c r="X92" s="33" t="str">
        <f t="shared" si="10"/>
        <v/>
      </c>
      <c r="Y92" s="33" t="str">
        <f t="shared" si="11"/>
        <v/>
      </c>
      <c r="Z92" s="30">
        <f t="shared" si="12"/>
        <v>0</v>
      </c>
      <c r="AA92" s="30">
        <f t="shared" si="13"/>
        <v>0</v>
      </c>
      <c r="AB92" s="30">
        <f t="shared" si="14"/>
        <v>0</v>
      </c>
      <c r="AD92" s="33" t="s">
        <v>361</v>
      </c>
      <c r="AE92" s="32" t="str">
        <f t="shared" si="15"/>
        <v/>
      </c>
      <c r="AF92" s="33" t="str">
        <f t="shared" si="16"/>
        <v/>
      </c>
      <c r="AG92" s="33" t="str">
        <f t="shared" si="17"/>
        <v/>
      </c>
      <c r="AH92" s="33" t="str">
        <f t="shared" si="18"/>
        <v/>
      </c>
      <c r="AI92" s="30">
        <f t="shared" si="19"/>
        <v>0</v>
      </c>
      <c r="AJ92" s="30">
        <f t="shared" si="20"/>
        <v>0</v>
      </c>
      <c r="AK92" s="30">
        <f t="shared" si="21"/>
        <v>0</v>
      </c>
    </row>
    <row r="93" spans="1:37" ht="14.25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6" t="s">
        <v>362</v>
      </c>
      <c r="M93" s="32" t="str">
        <f t="shared" si="1"/>
        <v/>
      </c>
      <c r="N93" s="33" t="str">
        <f t="shared" si="2"/>
        <v/>
      </c>
      <c r="O93" s="33" t="str">
        <f t="shared" si="3"/>
        <v/>
      </c>
      <c r="P93" s="34" t="str">
        <f t="shared" si="4"/>
        <v/>
      </c>
      <c r="Q93" s="30">
        <f t="shared" si="5"/>
        <v>0</v>
      </c>
      <c r="R93" s="30">
        <f t="shared" si="6"/>
        <v>0</v>
      </c>
      <c r="S93" s="30">
        <f t="shared" si="7"/>
        <v>0</v>
      </c>
      <c r="U93" s="33" t="s">
        <v>363</v>
      </c>
      <c r="V93" s="32" t="str">
        <f t="shared" si="8"/>
        <v/>
      </c>
      <c r="W93" s="33" t="str">
        <f t="shared" si="9"/>
        <v/>
      </c>
      <c r="X93" s="33" t="str">
        <f t="shared" si="10"/>
        <v/>
      </c>
      <c r="Y93" s="33" t="str">
        <f t="shared" si="11"/>
        <v/>
      </c>
      <c r="Z93" s="30">
        <f t="shared" si="12"/>
        <v>0</v>
      </c>
      <c r="AA93" s="30">
        <f t="shared" si="13"/>
        <v>0</v>
      </c>
      <c r="AB93" s="30">
        <f t="shared" si="14"/>
        <v>0</v>
      </c>
      <c r="AD93" s="33" t="s">
        <v>364</v>
      </c>
      <c r="AE93" s="32" t="str">
        <f t="shared" si="15"/>
        <v/>
      </c>
      <c r="AF93" s="33" t="str">
        <f t="shared" si="16"/>
        <v/>
      </c>
      <c r="AG93" s="33" t="str">
        <f t="shared" si="17"/>
        <v/>
      </c>
      <c r="AH93" s="33" t="str">
        <f t="shared" si="18"/>
        <v/>
      </c>
      <c r="AI93" s="30">
        <f t="shared" si="19"/>
        <v>0</v>
      </c>
      <c r="AJ93" s="30">
        <f t="shared" si="20"/>
        <v>0</v>
      </c>
      <c r="AK93" s="30">
        <f t="shared" si="21"/>
        <v>0</v>
      </c>
    </row>
    <row r="94" spans="1:37" ht="14.25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1"/>
        <v/>
      </c>
      <c r="N94" s="33" t="str">
        <f t="shared" si="2"/>
        <v/>
      </c>
      <c r="O94" s="33" t="str">
        <f t="shared" si="3"/>
        <v/>
      </c>
      <c r="P94" s="34" t="str">
        <f t="shared" si="4"/>
        <v/>
      </c>
      <c r="Q94" s="30">
        <f t="shared" si="5"/>
        <v>0</v>
      </c>
      <c r="R94" s="30">
        <f t="shared" si="6"/>
        <v>0</v>
      </c>
      <c r="S94" s="30">
        <f t="shared" si="7"/>
        <v>0</v>
      </c>
      <c r="U94" s="33" t="s">
        <v>366</v>
      </c>
      <c r="V94" s="32" t="str">
        <f t="shared" si="8"/>
        <v/>
      </c>
      <c r="W94" s="33" t="str">
        <f t="shared" si="9"/>
        <v/>
      </c>
      <c r="X94" s="33" t="str">
        <f t="shared" si="10"/>
        <v/>
      </c>
      <c r="Y94" s="33" t="str">
        <f t="shared" si="11"/>
        <v/>
      </c>
      <c r="Z94" s="30">
        <f t="shared" si="12"/>
        <v>0</v>
      </c>
      <c r="AA94" s="30">
        <f t="shared" si="13"/>
        <v>0</v>
      </c>
      <c r="AB94" s="30">
        <f t="shared" si="14"/>
        <v>0</v>
      </c>
      <c r="AD94" s="33" t="s">
        <v>367</v>
      </c>
      <c r="AE94" s="32" t="str">
        <f t="shared" si="15"/>
        <v/>
      </c>
      <c r="AF94" s="33" t="str">
        <f t="shared" si="16"/>
        <v/>
      </c>
      <c r="AG94" s="33" t="str">
        <f t="shared" si="17"/>
        <v/>
      </c>
      <c r="AH94" s="33" t="str">
        <f t="shared" si="18"/>
        <v/>
      </c>
      <c r="AI94" s="30">
        <f t="shared" si="19"/>
        <v>0</v>
      </c>
      <c r="AJ94" s="30">
        <f t="shared" si="20"/>
        <v>0</v>
      </c>
      <c r="AK94" s="30">
        <f t="shared" si="21"/>
        <v>0</v>
      </c>
    </row>
    <row r="95" spans="1:37" ht="14.25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6" t="s">
        <v>368</v>
      </c>
      <c r="M95" s="32" t="str">
        <f t="shared" si="1"/>
        <v/>
      </c>
      <c r="N95" s="33" t="str">
        <f t="shared" si="2"/>
        <v/>
      </c>
      <c r="O95" s="33" t="str">
        <f t="shared" si="3"/>
        <v/>
      </c>
      <c r="P95" s="34" t="str">
        <f t="shared" si="4"/>
        <v/>
      </c>
      <c r="Q95" s="30">
        <f t="shared" si="5"/>
        <v>0</v>
      </c>
      <c r="R95" s="30">
        <f t="shared" si="6"/>
        <v>0</v>
      </c>
      <c r="S95" s="30">
        <f t="shared" si="7"/>
        <v>0</v>
      </c>
      <c r="U95" s="33" t="s">
        <v>369</v>
      </c>
      <c r="V95" s="32" t="str">
        <f t="shared" si="8"/>
        <v/>
      </c>
      <c r="W95" s="33" t="str">
        <f t="shared" si="9"/>
        <v/>
      </c>
      <c r="X95" s="33" t="str">
        <f t="shared" si="10"/>
        <v/>
      </c>
      <c r="Y95" s="33" t="str">
        <f t="shared" si="11"/>
        <v/>
      </c>
      <c r="Z95" s="30">
        <f t="shared" si="12"/>
        <v>0</v>
      </c>
      <c r="AA95" s="30">
        <f t="shared" si="13"/>
        <v>0</v>
      </c>
      <c r="AB95" s="30">
        <f t="shared" si="14"/>
        <v>0</v>
      </c>
      <c r="AD95" s="33" t="s">
        <v>370</v>
      </c>
      <c r="AE95" s="32" t="str">
        <f t="shared" si="15"/>
        <v/>
      </c>
      <c r="AF95" s="33" t="str">
        <f t="shared" si="16"/>
        <v/>
      </c>
      <c r="AG95" s="33" t="str">
        <f t="shared" si="17"/>
        <v/>
      </c>
      <c r="AH95" s="33" t="str">
        <f t="shared" si="18"/>
        <v/>
      </c>
      <c r="AI95" s="30">
        <f t="shared" si="19"/>
        <v>0</v>
      </c>
      <c r="AJ95" s="30">
        <f t="shared" si="20"/>
        <v>0</v>
      </c>
      <c r="AK95" s="30">
        <f t="shared" si="21"/>
        <v>0</v>
      </c>
    </row>
    <row r="96" spans="1:37" ht="14.25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1"/>
        <v/>
      </c>
      <c r="N96" s="33" t="str">
        <f t="shared" si="2"/>
        <v/>
      </c>
      <c r="O96" s="33" t="str">
        <f t="shared" si="3"/>
        <v/>
      </c>
      <c r="P96" s="34" t="str">
        <f t="shared" si="4"/>
        <v/>
      </c>
      <c r="Q96" s="30">
        <f t="shared" si="5"/>
        <v>0</v>
      </c>
      <c r="R96" s="30">
        <f t="shared" si="6"/>
        <v>0</v>
      </c>
      <c r="S96" s="30">
        <f t="shared" si="7"/>
        <v>0</v>
      </c>
      <c r="U96" s="33" t="s">
        <v>372</v>
      </c>
      <c r="V96" s="32" t="str">
        <f t="shared" si="8"/>
        <v/>
      </c>
      <c r="W96" s="33" t="str">
        <f t="shared" si="9"/>
        <v/>
      </c>
      <c r="X96" s="33" t="str">
        <f t="shared" si="10"/>
        <v/>
      </c>
      <c r="Y96" s="33" t="str">
        <f t="shared" si="11"/>
        <v/>
      </c>
      <c r="Z96" s="30">
        <f t="shared" si="12"/>
        <v>0</v>
      </c>
      <c r="AA96" s="30">
        <f t="shared" si="13"/>
        <v>0</v>
      </c>
      <c r="AB96" s="30">
        <f t="shared" si="14"/>
        <v>0</v>
      </c>
      <c r="AD96" s="33" t="s">
        <v>373</v>
      </c>
      <c r="AE96" s="32" t="str">
        <f t="shared" si="15"/>
        <v/>
      </c>
      <c r="AF96" s="33" t="str">
        <f t="shared" si="16"/>
        <v/>
      </c>
      <c r="AG96" s="33" t="str">
        <f t="shared" si="17"/>
        <v/>
      </c>
      <c r="AH96" s="33" t="str">
        <f t="shared" si="18"/>
        <v/>
      </c>
      <c r="AI96" s="30">
        <f t="shared" si="19"/>
        <v>0</v>
      </c>
      <c r="AJ96" s="30">
        <f t="shared" si="20"/>
        <v>0</v>
      </c>
      <c r="AK96" s="30">
        <f t="shared" si="21"/>
        <v>0</v>
      </c>
    </row>
    <row r="97" spans="1:37" ht="14.25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6" t="s">
        <v>374</v>
      </c>
      <c r="M97" s="32" t="str">
        <f t="shared" si="1"/>
        <v/>
      </c>
      <c r="N97" s="33" t="str">
        <f t="shared" si="2"/>
        <v/>
      </c>
      <c r="O97" s="33" t="str">
        <f t="shared" si="3"/>
        <v/>
      </c>
      <c r="P97" s="34" t="str">
        <f t="shared" si="4"/>
        <v/>
      </c>
      <c r="Q97" s="30">
        <f t="shared" si="5"/>
        <v>0</v>
      </c>
      <c r="R97" s="30">
        <f t="shared" si="6"/>
        <v>0</v>
      </c>
      <c r="S97" s="30">
        <f t="shared" si="7"/>
        <v>0</v>
      </c>
      <c r="U97" s="33" t="s">
        <v>375</v>
      </c>
      <c r="V97" s="32" t="str">
        <f t="shared" si="8"/>
        <v/>
      </c>
      <c r="W97" s="33" t="str">
        <f t="shared" si="9"/>
        <v/>
      </c>
      <c r="X97" s="33" t="str">
        <f t="shared" si="10"/>
        <v/>
      </c>
      <c r="Y97" s="33" t="str">
        <f t="shared" si="11"/>
        <v/>
      </c>
      <c r="Z97" s="30">
        <f t="shared" si="12"/>
        <v>0</v>
      </c>
      <c r="AA97" s="30">
        <f t="shared" si="13"/>
        <v>0</v>
      </c>
      <c r="AB97" s="30">
        <f t="shared" si="14"/>
        <v>0</v>
      </c>
      <c r="AD97" s="33" t="s">
        <v>376</v>
      </c>
      <c r="AE97" s="32" t="str">
        <f t="shared" si="15"/>
        <v/>
      </c>
      <c r="AF97" s="33" t="str">
        <f t="shared" si="16"/>
        <v/>
      </c>
      <c r="AG97" s="33" t="str">
        <f t="shared" si="17"/>
        <v/>
      </c>
      <c r="AH97" s="33" t="str">
        <f t="shared" si="18"/>
        <v/>
      </c>
      <c r="AI97" s="30">
        <f t="shared" si="19"/>
        <v>0</v>
      </c>
      <c r="AJ97" s="30">
        <f t="shared" si="20"/>
        <v>0</v>
      </c>
      <c r="AK97" s="30">
        <f t="shared" si="21"/>
        <v>0</v>
      </c>
    </row>
    <row r="98" spans="1:37" ht="14.25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1"/>
        <v/>
      </c>
      <c r="N98" s="33" t="str">
        <f t="shared" si="2"/>
        <v/>
      </c>
      <c r="O98" s="33" t="str">
        <f t="shared" si="3"/>
        <v/>
      </c>
      <c r="P98" s="34" t="str">
        <f t="shared" si="4"/>
        <v/>
      </c>
      <c r="Q98" s="30">
        <f t="shared" si="5"/>
        <v>0</v>
      </c>
      <c r="R98" s="30">
        <f t="shared" si="6"/>
        <v>0</v>
      </c>
      <c r="S98" s="30">
        <f t="shared" si="7"/>
        <v>0</v>
      </c>
      <c r="U98" s="33" t="s">
        <v>378</v>
      </c>
      <c r="V98" s="32" t="str">
        <f t="shared" si="8"/>
        <v/>
      </c>
      <c r="W98" s="33" t="str">
        <f t="shared" si="9"/>
        <v/>
      </c>
      <c r="X98" s="33" t="str">
        <f t="shared" si="10"/>
        <v/>
      </c>
      <c r="Y98" s="33" t="str">
        <f t="shared" si="11"/>
        <v/>
      </c>
      <c r="Z98" s="30">
        <f t="shared" si="12"/>
        <v>0</v>
      </c>
      <c r="AA98" s="30">
        <f t="shared" si="13"/>
        <v>0</v>
      </c>
      <c r="AB98" s="30">
        <f t="shared" si="14"/>
        <v>0</v>
      </c>
      <c r="AD98" s="33" t="s">
        <v>379</v>
      </c>
      <c r="AE98" s="32" t="str">
        <f t="shared" si="15"/>
        <v/>
      </c>
      <c r="AF98" s="33" t="str">
        <f t="shared" si="16"/>
        <v/>
      </c>
      <c r="AG98" s="33" t="str">
        <f t="shared" si="17"/>
        <v/>
      </c>
      <c r="AH98" s="33" t="str">
        <f t="shared" si="18"/>
        <v/>
      </c>
      <c r="AI98" s="30">
        <f t="shared" si="19"/>
        <v>0</v>
      </c>
      <c r="AJ98" s="30">
        <f t="shared" si="20"/>
        <v>0</v>
      </c>
      <c r="AK98" s="30">
        <f t="shared" si="21"/>
        <v>0</v>
      </c>
    </row>
    <row r="99" spans="1:37" ht="14.25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6" t="s">
        <v>380</v>
      </c>
      <c r="M99" s="32" t="str">
        <f t="shared" si="1"/>
        <v/>
      </c>
      <c r="N99" s="33" t="str">
        <f t="shared" si="2"/>
        <v/>
      </c>
      <c r="O99" s="33" t="str">
        <f t="shared" si="3"/>
        <v/>
      </c>
      <c r="P99" s="34" t="str">
        <f t="shared" si="4"/>
        <v/>
      </c>
      <c r="Q99" s="30">
        <f t="shared" si="5"/>
        <v>0</v>
      </c>
      <c r="R99" s="30">
        <f t="shared" si="6"/>
        <v>0</v>
      </c>
      <c r="S99" s="30">
        <f t="shared" si="7"/>
        <v>0</v>
      </c>
      <c r="U99" s="33" t="s">
        <v>381</v>
      </c>
      <c r="V99" s="32" t="str">
        <f t="shared" si="8"/>
        <v/>
      </c>
      <c r="W99" s="33" t="str">
        <f t="shared" si="9"/>
        <v/>
      </c>
      <c r="X99" s="33" t="str">
        <f t="shared" si="10"/>
        <v/>
      </c>
      <c r="Y99" s="33" t="str">
        <f t="shared" si="11"/>
        <v/>
      </c>
      <c r="Z99" s="30">
        <f t="shared" si="12"/>
        <v>0</v>
      </c>
      <c r="AA99" s="30">
        <f t="shared" si="13"/>
        <v>0</v>
      </c>
      <c r="AB99" s="30">
        <f t="shared" si="14"/>
        <v>0</v>
      </c>
      <c r="AD99" s="33" t="s">
        <v>382</v>
      </c>
      <c r="AE99" s="32" t="str">
        <f t="shared" si="15"/>
        <v/>
      </c>
      <c r="AF99" s="33" t="str">
        <f t="shared" si="16"/>
        <v/>
      </c>
      <c r="AG99" s="33" t="str">
        <f t="shared" si="17"/>
        <v/>
      </c>
      <c r="AH99" s="33" t="str">
        <f t="shared" si="18"/>
        <v/>
      </c>
      <c r="AI99" s="30">
        <f t="shared" si="19"/>
        <v>0</v>
      </c>
      <c r="AJ99" s="30">
        <f t="shared" si="20"/>
        <v>0</v>
      </c>
      <c r="AK99" s="30">
        <f t="shared" si="21"/>
        <v>0</v>
      </c>
    </row>
    <row r="100" spans="1:37" ht="14.25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1"/>
        <v/>
      </c>
      <c r="N100" s="33" t="str">
        <f t="shared" si="2"/>
        <v/>
      </c>
      <c r="O100" s="33" t="str">
        <f t="shared" si="3"/>
        <v/>
      </c>
      <c r="P100" s="34" t="str">
        <f t="shared" si="4"/>
        <v/>
      </c>
      <c r="Q100" s="30">
        <f t="shared" si="5"/>
        <v>0</v>
      </c>
      <c r="R100" s="30">
        <f t="shared" si="6"/>
        <v>0</v>
      </c>
      <c r="S100" s="30">
        <f t="shared" si="7"/>
        <v>0</v>
      </c>
      <c r="U100" s="33" t="s">
        <v>384</v>
      </c>
      <c r="V100" s="32" t="str">
        <f t="shared" si="8"/>
        <v/>
      </c>
      <c r="W100" s="33" t="str">
        <f t="shared" si="9"/>
        <v/>
      </c>
      <c r="X100" s="33" t="str">
        <f t="shared" si="10"/>
        <v/>
      </c>
      <c r="Y100" s="33" t="str">
        <f t="shared" si="11"/>
        <v/>
      </c>
      <c r="Z100" s="30">
        <f t="shared" si="12"/>
        <v>0</v>
      </c>
      <c r="AA100" s="30">
        <f t="shared" si="13"/>
        <v>0</v>
      </c>
      <c r="AB100" s="30">
        <f t="shared" si="14"/>
        <v>0</v>
      </c>
      <c r="AD100" s="33" t="s">
        <v>385</v>
      </c>
      <c r="AE100" s="32" t="str">
        <f t="shared" si="15"/>
        <v/>
      </c>
      <c r="AF100" s="33" t="str">
        <f t="shared" si="16"/>
        <v/>
      </c>
      <c r="AG100" s="33" t="str">
        <f t="shared" si="17"/>
        <v/>
      </c>
      <c r="AH100" s="33" t="str">
        <f t="shared" si="18"/>
        <v/>
      </c>
      <c r="AI100" s="30">
        <f t="shared" si="19"/>
        <v>0</v>
      </c>
      <c r="AJ100" s="30">
        <f t="shared" si="20"/>
        <v>0</v>
      </c>
      <c r="AK100" s="30">
        <f t="shared" si="21"/>
        <v>0</v>
      </c>
    </row>
    <row r="101" spans="1:37" ht="14.25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6" t="s">
        <v>386</v>
      </c>
      <c r="M101" s="32" t="str">
        <f t="shared" si="1"/>
        <v/>
      </c>
      <c r="N101" s="33" t="str">
        <f t="shared" si="2"/>
        <v/>
      </c>
      <c r="O101" s="33" t="str">
        <f t="shared" si="3"/>
        <v/>
      </c>
      <c r="P101" s="34" t="str">
        <f t="shared" si="4"/>
        <v/>
      </c>
      <c r="Q101" s="30">
        <f t="shared" si="5"/>
        <v>0</v>
      </c>
      <c r="R101" s="30">
        <f t="shared" si="6"/>
        <v>0</v>
      </c>
      <c r="S101" s="30">
        <f t="shared" si="7"/>
        <v>0</v>
      </c>
      <c r="U101" s="33" t="s">
        <v>387</v>
      </c>
      <c r="V101" s="32" t="str">
        <f t="shared" si="8"/>
        <v/>
      </c>
      <c r="W101" s="33" t="str">
        <f t="shared" si="9"/>
        <v/>
      </c>
      <c r="X101" s="33" t="str">
        <f t="shared" si="10"/>
        <v/>
      </c>
      <c r="Y101" s="33" t="str">
        <f t="shared" si="11"/>
        <v/>
      </c>
      <c r="Z101" s="30">
        <f t="shared" si="12"/>
        <v>0</v>
      </c>
      <c r="AA101" s="30">
        <f t="shared" si="13"/>
        <v>0</v>
      </c>
      <c r="AB101" s="30">
        <f t="shared" si="14"/>
        <v>0</v>
      </c>
      <c r="AD101" s="33" t="s">
        <v>388</v>
      </c>
      <c r="AE101" s="32" t="str">
        <f t="shared" si="15"/>
        <v/>
      </c>
      <c r="AF101" s="33" t="str">
        <f t="shared" si="16"/>
        <v/>
      </c>
      <c r="AG101" s="33" t="str">
        <f t="shared" si="17"/>
        <v/>
      </c>
      <c r="AH101" s="33" t="str">
        <f t="shared" si="18"/>
        <v/>
      </c>
      <c r="AI101" s="30">
        <f t="shared" si="19"/>
        <v>0</v>
      </c>
      <c r="AJ101" s="30">
        <f t="shared" si="20"/>
        <v>0</v>
      </c>
      <c r="AK101" s="30">
        <f t="shared" si="21"/>
        <v>0</v>
      </c>
    </row>
    <row r="102" spans="1:37" ht="14.25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1"/>
        <v/>
      </c>
      <c r="N102" s="33" t="str">
        <f t="shared" si="2"/>
        <v/>
      </c>
      <c r="O102" s="33" t="str">
        <f t="shared" si="3"/>
        <v/>
      </c>
      <c r="P102" s="34" t="str">
        <f t="shared" si="4"/>
        <v/>
      </c>
      <c r="Q102" s="30">
        <f t="shared" si="5"/>
        <v>0</v>
      </c>
      <c r="R102" s="30">
        <f t="shared" si="6"/>
        <v>0</v>
      </c>
      <c r="S102" s="30">
        <f t="shared" si="7"/>
        <v>0</v>
      </c>
      <c r="U102" s="33" t="s">
        <v>390</v>
      </c>
      <c r="V102" s="32" t="str">
        <f t="shared" si="8"/>
        <v/>
      </c>
      <c r="W102" s="33" t="str">
        <f t="shared" si="9"/>
        <v/>
      </c>
      <c r="X102" s="33" t="str">
        <f t="shared" si="10"/>
        <v/>
      </c>
      <c r="Y102" s="33" t="str">
        <f t="shared" si="11"/>
        <v/>
      </c>
      <c r="Z102" s="30">
        <f t="shared" si="12"/>
        <v>0</v>
      </c>
      <c r="AA102" s="30">
        <f t="shared" si="13"/>
        <v>0</v>
      </c>
      <c r="AB102" s="30">
        <f t="shared" si="14"/>
        <v>0</v>
      </c>
      <c r="AD102" s="33" t="s">
        <v>391</v>
      </c>
      <c r="AE102" s="32" t="str">
        <f t="shared" si="15"/>
        <v/>
      </c>
      <c r="AF102" s="33" t="str">
        <f t="shared" si="16"/>
        <v/>
      </c>
      <c r="AG102" s="33" t="str">
        <f t="shared" si="17"/>
        <v/>
      </c>
      <c r="AH102" s="33" t="str">
        <f t="shared" si="18"/>
        <v/>
      </c>
      <c r="AI102" s="30">
        <f t="shared" si="19"/>
        <v>0</v>
      </c>
      <c r="AJ102" s="30">
        <f t="shared" si="20"/>
        <v>0</v>
      </c>
      <c r="AK102" s="30">
        <f t="shared" si="21"/>
        <v>0</v>
      </c>
    </row>
    <row r="103" spans="1:37" ht="14.25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6" t="s">
        <v>392</v>
      </c>
      <c r="M103" s="32" t="str">
        <f t="shared" si="1"/>
        <v/>
      </c>
      <c r="N103" s="33" t="str">
        <f t="shared" si="2"/>
        <v/>
      </c>
      <c r="O103" s="33" t="str">
        <f t="shared" si="3"/>
        <v/>
      </c>
      <c r="P103" s="34" t="str">
        <f t="shared" si="4"/>
        <v/>
      </c>
      <c r="Q103" s="30">
        <f t="shared" si="5"/>
        <v>0</v>
      </c>
      <c r="R103" s="30">
        <f t="shared" si="6"/>
        <v>0</v>
      </c>
      <c r="S103" s="30">
        <f t="shared" si="7"/>
        <v>0</v>
      </c>
      <c r="U103" s="33" t="s">
        <v>393</v>
      </c>
      <c r="V103" s="32" t="str">
        <f t="shared" si="8"/>
        <v/>
      </c>
      <c r="W103" s="33" t="str">
        <f t="shared" si="9"/>
        <v/>
      </c>
      <c r="X103" s="33" t="str">
        <f t="shared" si="10"/>
        <v/>
      </c>
      <c r="Y103" s="33" t="str">
        <f t="shared" si="11"/>
        <v/>
      </c>
      <c r="Z103" s="30">
        <f t="shared" si="12"/>
        <v>0</v>
      </c>
      <c r="AA103" s="30">
        <f t="shared" si="13"/>
        <v>0</v>
      </c>
      <c r="AB103" s="30">
        <f t="shared" si="14"/>
        <v>0</v>
      </c>
      <c r="AD103" s="33" t="s">
        <v>394</v>
      </c>
      <c r="AE103" s="32" t="str">
        <f t="shared" si="15"/>
        <v/>
      </c>
      <c r="AF103" s="33" t="str">
        <f t="shared" si="16"/>
        <v/>
      </c>
      <c r="AG103" s="33" t="str">
        <f t="shared" si="17"/>
        <v/>
      </c>
      <c r="AH103" s="33" t="str">
        <f t="shared" si="18"/>
        <v/>
      </c>
      <c r="AI103" s="30">
        <f t="shared" si="19"/>
        <v>0</v>
      </c>
      <c r="AJ103" s="30">
        <f t="shared" si="20"/>
        <v>0</v>
      </c>
      <c r="AK103" s="30">
        <f t="shared" si="21"/>
        <v>0</v>
      </c>
    </row>
    <row r="104" spans="1:37" ht="14.25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1"/>
        <v/>
      </c>
      <c r="N104" s="33" t="str">
        <f t="shared" si="2"/>
        <v/>
      </c>
      <c r="O104" s="33" t="str">
        <f t="shared" si="3"/>
        <v/>
      </c>
      <c r="P104" s="34" t="str">
        <f t="shared" si="4"/>
        <v/>
      </c>
      <c r="Q104" s="30">
        <f t="shared" si="5"/>
        <v>0</v>
      </c>
      <c r="R104" s="30">
        <f t="shared" si="6"/>
        <v>0</v>
      </c>
      <c r="S104" s="30">
        <f t="shared" si="7"/>
        <v>0</v>
      </c>
      <c r="U104" s="33" t="s">
        <v>396</v>
      </c>
      <c r="V104" s="32" t="str">
        <f t="shared" si="8"/>
        <v/>
      </c>
      <c r="W104" s="33" t="str">
        <f t="shared" si="9"/>
        <v/>
      </c>
      <c r="X104" s="33" t="str">
        <f t="shared" si="10"/>
        <v/>
      </c>
      <c r="Y104" s="33" t="str">
        <f t="shared" si="11"/>
        <v/>
      </c>
      <c r="Z104" s="30">
        <f t="shared" si="12"/>
        <v>0</v>
      </c>
      <c r="AA104" s="30">
        <f t="shared" si="13"/>
        <v>0</v>
      </c>
      <c r="AB104" s="30">
        <f t="shared" si="14"/>
        <v>0</v>
      </c>
      <c r="AD104" s="33" t="s">
        <v>397</v>
      </c>
      <c r="AE104" s="32" t="str">
        <f t="shared" si="15"/>
        <v/>
      </c>
      <c r="AF104" s="33" t="str">
        <f t="shared" si="16"/>
        <v/>
      </c>
      <c r="AG104" s="33" t="str">
        <f t="shared" si="17"/>
        <v/>
      </c>
      <c r="AH104" s="33" t="str">
        <f t="shared" si="18"/>
        <v/>
      </c>
      <c r="AI104" s="30">
        <f t="shared" si="19"/>
        <v>0</v>
      </c>
      <c r="AJ104" s="30">
        <f t="shared" si="20"/>
        <v>0</v>
      </c>
      <c r="AK104" s="30">
        <f t="shared" si="21"/>
        <v>0</v>
      </c>
    </row>
    <row r="105" spans="1:37" ht="14.25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6" t="s">
        <v>398</v>
      </c>
      <c r="M105" s="32" t="str">
        <f t="shared" si="1"/>
        <v/>
      </c>
      <c r="N105" s="33" t="str">
        <f t="shared" si="2"/>
        <v/>
      </c>
      <c r="O105" s="33" t="str">
        <f t="shared" si="3"/>
        <v/>
      </c>
      <c r="P105" s="34" t="str">
        <f t="shared" si="4"/>
        <v/>
      </c>
      <c r="Q105" s="30">
        <f t="shared" si="5"/>
        <v>0</v>
      </c>
      <c r="R105" s="30">
        <f t="shared" si="6"/>
        <v>0</v>
      </c>
      <c r="S105" s="30">
        <f t="shared" si="7"/>
        <v>0</v>
      </c>
      <c r="U105" s="33" t="s">
        <v>399</v>
      </c>
      <c r="V105" s="32" t="str">
        <f t="shared" si="8"/>
        <v/>
      </c>
      <c r="W105" s="33" t="str">
        <f t="shared" si="9"/>
        <v/>
      </c>
      <c r="X105" s="33" t="str">
        <f t="shared" si="10"/>
        <v/>
      </c>
      <c r="Y105" s="33" t="str">
        <f t="shared" si="11"/>
        <v/>
      </c>
      <c r="Z105" s="30">
        <f t="shared" si="12"/>
        <v>0</v>
      </c>
      <c r="AA105" s="30">
        <f t="shared" si="13"/>
        <v>0</v>
      </c>
      <c r="AB105" s="30">
        <f t="shared" si="14"/>
        <v>0</v>
      </c>
      <c r="AD105" s="33" t="s">
        <v>400</v>
      </c>
      <c r="AE105" s="32" t="str">
        <f t="shared" si="15"/>
        <v/>
      </c>
      <c r="AF105" s="33" t="str">
        <f t="shared" si="16"/>
        <v/>
      </c>
      <c r="AG105" s="33" t="str">
        <f t="shared" si="17"/>
        <v/>
      </c>
      <c r="AH105" s="33" t="str">
        <f t="shared" si="18"/>
        <v/>
      </c>
      <c r="AI105" s="30">
        <f t="shared" si="19"/>
        <v>0</v>
      </c>
      <c r="AJ105" s="30">
        <f t="shared" si="20"/>
        <v>0</v>
      </c>
      <c r="AK105" s="30">
        <f t="shared" si="21"/>
        <v>0</v>
      </c>
    </row>
    <row r="106" spans="1:37" ht="14.25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1"/>
        <v/>
      </c>
      <c r="N106" s="33" t="str">
        <f t="shared" si="2"/>
        <v/>
      </c>
      <c r="O106" s="33" t="str">
        <f t="shared" si="3"/>
        <v/>
      </c>
      <c r="P106" s="34" t="str">
        <f t="shared" si="4"/>
        <v/>
      </c>
      <c r="Q106" s="30">
        <f t="shared" si="5"/>
        <v>0</v>
      </c>
      <c r="R106" s="30">
        <f t="shared" si="6"/>
        <v>0</v>
      </c>
      <c r="S106" s="30">
        <f t="shared" si="7"/>
        <v>0</v>
      </c>
      <c r="U106" s="33" t="s">
        <v>402</v>
      </c>
      <c r="V106" s="32" t="str">
        <f t="shared" si="8"/>
        <v/>
      </c>
      <c r="W106" s="33" t="str">
        <f t="shared" si="9"/>
        <v/>
      </c>
      <c r="X106" s="33" t="str">
        <f t="shared" si="10"/>
        <v/>
      </c>
      <c r="Y106" s="33" t="str">
        <f t="shared" si="11"/>
        <v/>
      </c>
      <c r="Z106" s="30">
        <f t="shared" si="12"/>
        <v>0</v>
      </c>
      <c r="AA106" s="30">
        <f t="shared" si="13"/>
        <v>0</v>
      </c>
      <c r="AB106" s="30">
        <f t="shared" si="14"/>
        <v>0</v>
      </c>
      <c r="AD106" s="33" t="s">
        <v>403</v>
      </c>
      <c r="AE106" s="32" t="str">
        <f t="shared" si="15"/>
        <v/>
      </c>
      <c r="AF106" s="33" t="str">
        <f t="shared" si="16"/>
        <v/>
      </c>
      <c r="AG106" s="33" t="str">
        <f t="shared" si="17"/>
        <v/>
      </c>
      <c r="AH106" s="33" t="str">
        <f t="shared" si="18"/>
        <v/>
      </c>
      <c r="AI106" s="30">
        <f t="shared" si="19"/>
        <v>0</v>
      </c>
      <c r="AJ106" s="30">
        <f t="shared" si="20"/>
        <v>0</v>
      </c>
      <c r="AK106" s="30">
        <f t="shared" si="21"/>
        <v>0</v>
      </c>
    </row>
    <row r="107" spans="1:37" ht="14.25" customHeight="1" x14ac:dyDescent="0.25">
      <c r="A107" s="66" t="s">
        <v>404</v>
      </c>
      <c r="B107" s="67"/>
      <c r="C107" s="67"/>
      <c r="D107" s="82">
        <v>44286</v>
      </c>
      <c r="E107" s="67"/>
      <c r="F107" s="67"/>
      <c r="G107" s="67"/>
      <c r="H107" s="70">
        <f t="shared" ref="H107:I107" si="29">SUM(H10:H106)</f>
        <v>0</v>
      </c>
      <c r="I107" s="70">
        <f t="shared" si="29"/>
        <v>0</v>
      </c>
      <c r="J107" s="71">
        <f>J106</f>
        <v>0</v>
      </c>
      <c r="K107" s="1"/>
      <c r="L107" s="66" t="s">
        <v>405</v>
      </c>
      <c r="M107" s="67"/>
      <c r="N107" s="67"/>
      <c r="O107" s="67"/>
      <c r="P107" s="67"/>
      <c r="Q107" s="70">
        <f t="shared" ref="Q107:R107" si="30">SUM(Q10:Q106)</f>
        <v>0</v>
      </c>
      <c r="R107" s="70">
        <f t="shared" si="30"/>
        <v>0</v>
      </c>
      <c r="S107" s="71">
        <f>S106</f>
        <v>0</v>
      </c>
      <c r="U107" s="72" t="s">
        <v>406</v>
      </c>
      <c r="V107" s="72"/>
      <c r="W107" s="72"/>
      <c r="X107" s="72"/>
      <c r="Y107" s="72"/>
      <c r="Z107" s="71">
        <f t="shared" ref="Z107:AA107" si="31">SUM(Z10:Z106)</f>
        <v>0</v>
      </c>
      <c r="AA107" s="71">
        <f t="shared" si="31"/>
        <v>0</v>
      </c>
      <c r="AB107" s="71">
        <f>AB106</f>
        <v>0</v>
      </c>
      <c r="AD107" s="305" t="s">
        <v>407</v>
      </c>
      <c r="AE107" s="292"/>
      <c r="AF107" s="292"/>
      <c r="AG107" s="293"/>
      <c r="AH107" s="72" t="str">
        <f t="shared" si="18"/>
        <v/>
      </c>
      <c r="AI107" s="71">
        <f t="shared" ref="AI107:AJ107" si="32">SUM(AI10:AI106)</f>
        <v>0</v>
      </c>
      <c r="AJ107" s="71">
        <f t="shared" si="32"/>
        <v>0</v>
      </c>
      <c r="AK107" s="71">
        <f>AK106</f>
        <v>0</v>
      </c>
    </row>
    <row r="108" spans="1:37" ht="14.25" customHeight="1" x14ac:dyDescent="0.25">
      <c r="D108" s="5"/>
      <c r="G108" s="1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</row>
    <row r="109" spans="1:37" ht="14.25" customHeight="1" x14ac:dyDescent="0.25">
      <c r="A109" s="83" t="s">
        <v>408</v>
      </c>
      <c r="B109" s="80"/>
      <c r="D109" s="79"/>
      <c r="E109" s="77"/>
      <c r="F109" s="76"/>
      <c r="G109" s="1"/>
      <c r="H109" s="4"/>
      <c r="I109" s="4"/>
      <c r="J109" s="4"/>
      <c r="K109" s="1"/>
      <c r="M109" s="5"/>
      <c r="P109" s="1"/>
      <c r="Q109" s="4"/>
      <c r="R109" s="4"/>
      <c r="S109" s="4"/>
      <c r="Z109" s="4"/>
      <c r="AA109" s="4"/>
      <c r="AB109" s="4"/>
    </row>
    <row r="110" spans="1:37" ht="14.25" customHeight="1" x14ac:dyDescent="0.25">
      <c r="A110" s="83" t="s">
        <v>409</v>
      </c>
      <c r="B110" s="80"/>
      <c r="D110" s="79"/>
      <c r="E110" s="75">
        <f>J107</f>
        <v>0</v>
      </c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</row>
    <row r="111" spans="1:37" ht="14.25" customHeight="1" x14ac:dyDescent="0.25">
      <c r="A111" s="79" t="s">
        <v>410</v>
      </c>
      <c r="B111" s="80"/>
      <c r="D111" s="84"/>
      <c r="E111" s="75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9" t="s">
        <v>411</v>
      </c>
      <c r="B112" s="80"/>
      <c r="D112" s="84" t="str">
        <f>P106</f>
        <v/>
      </c>
      <c r="E112" s="75">
        <f>S107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9" t="s">
        <v>412</v>
      </c>
      <c r="B113" s="80"/>
      <c r="D113" s="84" t="str">
        <f>X106</f>
        <v/>
      </c>
      <c r="E113" s="75">
        <f>AB107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9"/>
      <c r="B114" s="77" t="s">
        <v>413</v>
      </c>
      <c r="D114" s="79"/>
      <c r="E114" s="78">
        <f>E110-E112-E113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9"/>
      <c r="B115" s="80"/>
      <c r="D115" s="79"/>
      <c r="E115" s="77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9"/>
      <c r="B116" s="77" t="s">
        <v>229</v>
      </c>
      <c r="D116" s="79"/>
      <c r="E116" s="77"/>
      <c r="F116" s="76" t="s">
        <v>414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9"/>
      <c r="B117" s="77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9"/>
      <c r="B120" s="77" t="s">
        <v>233</v>
      </c>
      <c r="D120" s="79"/>
      <c r="E120" s="77"/>
      <c r="F120" s="76" t="s">
        <v>415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</sheetData>
  <autoFilter ref="A8:AW107" xr:uid="{00000000-0009-0000-0000-000002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2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2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W1000"/>
  <sheetViews>
    <sheetView workbookViewId="0">
      <selection activeCell="A10" sqref="A10:F27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2.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06" t="s">
        <v>4</v>
      </c>
      <c r="AN1" s="297"/>
      <c r="AO1" s="295" t="s">
        <v>5</v>
      </c>
      <c r="AP1" s="296"/>
      <c r="AQ1" s="296"/>
      <c r="AR1" s="297"/>
      <c r="AS1" s="286" t="s">
        <v>476</v>
      </c>
    </row>
    <row r="2" spans="1:49" ht="14.25" customHeight="1" x14ac:dyDescent="0.25">
      <c r="A2" s="289" t="s">
        <v>418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3" t="s">
        <v>9</v>
      </c>
      <c r="P2" s="1"/>
      <c r="Q2" s="4"/>
      <c r="R2" s="4"/>
      <c r="S2" s="4"/>
      <c r="U2" s="2" t="s">
        <v>8</v>
      </c>
      <c r="W2" s="3" t="s">
        <v>9</v>
      </c>
      <c r="Y2" s="87"/>
      <c r="Z2" s="8"/>
      <c r="AA2" s="8"/>
      <c r="AB2" s="8"/>
      <c r="AD2" s="2" t="s">
        <v>8</v>
      </c>
      <c r="AF2" s="2" t="s">
        <v>9</v>
      </c>
      <c r="AH2" s="1"/>
      <c r="AI2" s="1"/>
      <c r="AJ2" s="1"/>
      <c r="AM2" s="298"/>
      <c r="AN2" s="299"/>
      <c r="AO2" s="298"/>
      <c r="AP2" s="290"/>
      <c r="AQ2" s="290"/>
      <c r="AR2" s="299"/>
      <c r="AS2" s="287"/>
    </row>
    <row r="3" spans="1:49" ht="14.25" customHeight="1" x14ac:dyDescent="0.25">
      <c r="A3" s="2" t="s">
        <v>10</v>
      </c>
      <c r="C3" s="3" t="s">
        <v>9</v>
      </c>
      <c r="D3" s="5"/>
      <c r="G3" s="1"/>
      <c r="H3" s="4"/>
      <c r="I3" s="4"/>
      <c r="J3" s="4"/>
      <c r="K3" s="1"/>
      <c r="L3" s="2" t="s">
        <v>10</v>
      </c>
      <c r="N3" s="3" t="s">
        <v>9</v>
      </c>
      <c r="P3" s="1"/>
      <c r="Q3" s="4"/>
      <c r="R3" s="4"/>
      <c r="S3" s="4"/>
      <c r="U3" s="2" t="s">
        <v>10</v>
      </c>
      <c r="W3" s="3" t="s">
        <v>9</v>
      </c>
      <c r="Y3" s="87"/>
      <c r="Z3" s="8"/>
      <c r="AA3" s="8"/>
      <c r="AB3" s="8"/>
      <c r="AD3" s="2" t="s">
        <v>10</v>
      </c>
      <c r="AF3" s="2" t="s">
        <v>9</v>
      </c>
      <c r="AH3" s="1"/>
      <c r="AI3" s="1"/>
      <c r="AJ3" s="1"/>
      <c r="AM3" s="307"/>
      <c r="AN3" s="302"/>
      <c r="AO3" s="300" t="s">
        <v>529</v>
      </c>
      <c r="AP3" s="301"/>
      <c r="AQ3" s="301"/>
      <c r="AR3" s="302"/>
      <c r="AS3" s="288"/>
    </row>
    <row r="4" spans="1:49" ht="14.25" customHeight="1" x14ac:dyDescent="0.25">
      <c r="A4" s="2" t="s">
        <v>11</v>
      </c>
      <c r="C4" s="3" t="s">
        <v>9</v>
      </c>
      <c r="D4" s="5"/>
      <c r="G4" s="1"/>
      <c r="H4" s="4"/>
      <c r="I4" s="4"/>
      <c r="J4" s="4"/>
      <c r="K4" s="1"/>
      <c r="L4" s="2" t="s">
        <v>11</v>
      </c>
      <c r="N4" s="3" t="s">
        <v>9</v>
      </c>
      <c r="P4" s="1"/>
      <c r="Q4" s="4"/>
      <c r="R4" s="4"/>
      <c r="S4" s="4"/>
      <c r="U4" s="2" t="s">
        <v>11</v>
      </c>
      <c r="W4" s="3" t="s">
        <v>9</v>
      </c>
      <c r="Y4" s="87"/>
      <c r="Z4" s="8"/>
      <c r="AA4" s="8"/>
      <c r="AB4" s="8"/>
      <c r="AD4" s="2" t="s">
        <v>11</v>
      </c>
      <c r="AF4" s="2" t="s">
        <v>9</v>
      </c>
      <c r="AH4" s="1"/>
      <c r="AI4" s="1"/>
      <c r="AJ4" s="1"/>
      <c r="AM4" s="3" t="s">
        <v>12</v>
      </c>
      <c r="AP4" s="6" t="s">
        <v>13</v>
      </c>
      <c r="AQ4" s="6"/>
      <c r="AR4" s="7" t="s">
        <v>14</v>
      </c>
      <c r="AS4" s="8"/>
    </row>
    <row r="5" spans="1:49" ht="14.25" customHeight="1" x14ac:dyDescent="0.25">
      <c r="A5" s="2" t="s">
        <v>15</v>
      </c>
      <c r="C5" s="3" t="s">
        <v>9</v>
      </c>
      <c r="D5" s="5"/>
      <c r="G5" s="1"/>
      <c r="H5" s="4"/>
      <c r="I5" s="4"/>
      <c r="J5" s="4"/>
      <c r="K5" s="1"/>
      <c r="L5" s="2" t="s">
        <v>15</v>
      </c>
      <c r="N5" s="3" t="s">
        <v>9</v>
      </c>
      <c r="P5" s="1"/>
      <c r="Q5" s="4"/>
      <c r="R5" s="4"/>
      <c r="S5" s="4"/>
      <c r="U5" s="2" t="s">
        <v>15</v>
      </c>
      <c r="W5" s="3" t="s">
        <v>9</v>
      </c>
      <c r="Y5" s="87"/>
      <c r="Z5" s="8"/>
      <c r="AA5" s="8"/>
      <c r="AB5" s="8"/>
      <c r="AD5" s="2" t="s">
        <v>15</v>
      </c>
      <c r="AF5" s="2" t="s">
        <v>9</v>
      </c>
      <c r="AH5" s="1"/>
      <c r="AI5" s="1"/>
      <c r="AJ5" s="1"/>
      <c r="AM5" s="3" t="s">
        <v>16</v>
      </c>
      <c r="AP5" s="6" t="s">
        <v>17</v>
      </c>
      <c r="AQ5" s="6"/>
      <c r="AR5" s="7" t="s">
        <v>18</v>
      </c>
      <c r="AS5" s="8"/>
    </row>
    <row r="6" spans="1:49" ht="14.25" customHeight="1" x14ac:dyDescent="0.25">
      <c r="A6" s="2" t="s">
        <v>19</v>
      </c>
      <c r="C6" s="3" t="s">
        <v>9</v>
      </c>
      <c r="D6" s="5"/>
      <c r="G6" s="1"/>
      <c r="H6" s="4"/>
      <c r="I6" s="4"/>
      <c r="J6" s="4"/>
      <c r="K6" s="1"/>
      <c r="L6" s="2" t="s">
        <v>19</v>
      </c>
      <c r="N6" s="3" t="s">
        <v>9</v>
      </c>
      <c r="P6" s="1"/>
      <c r="Q6" s="4"/>
      <c r="R6" s="4"/>
      <c r="S6" s="4"/>
      <c r="U6" s="2" t="s">
        <v>19</v>
      </c>
      <c r="W6" s="3" t="s">
        <v>9</v>
      </c>
      <c r="Y6" s="87"/>
      <c r="Z6" s="8"/>
      <c r="AA6" s="8"/>
      <c r="AB6" s="8"/>
      <c r="AD6" s="2" t="s">
        <v>19</v>
      </c>
      <c r="AF6" s="2" t="s">
        <v>9</v>
      </c>
      <c r="AH6" s="1"/>
      <c r="AI6" s="1"/>
      <c r="AJ6" s="1"/>
      <c r="AM6" s="3" t="s">
        <v>20</v>
      </c>
      <c r="AP6" s="154" t="s">
        <v>470</v>
      </c>
      <c r="AQ6" s="6"/>
      <c r="AR6" s="7" t="s">
        <v>22</v>
      </c>
      <c r="AS6" s="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88" t="s">
        <v>27</v>
      </c>
      <c r="Z7" s="89" t="s">
        <v>28</v>
      </c>
      <c r="AA7" s="89" t="s">
        <v>29</v>
      </c>
      <c r="AB7" s="89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3" t="s">
        <v>31</v>
      </c>
      <c r="AP7" s="154" t="s">
        <v>483</v>
      </c>
      <c r="AQ7" s="6"/>
      <c r="AR7" s="7" t="s">
        <v>33</v>
      </c>
      <c r="AS7" s="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88"/>
      <c r="Z8" s="89"/>
      <c r="AA8" s="89"/>
      <c r="AB8" s="89"/>
      <c r="AD8" s="14"/>
      <c r="AE8" s="11"/>
      <c r="AF8" s="11"/>
      <c r="AG8" s="11"/>
      <c r="AH8" s="12"/>
      <c r="AI8" s="13"/>
      <c r="AJ8" s="13"/>
      <c r="AK8" s="13"/>
      <c r="AM8" s="3" t="s">
        <v>37</v>
      </c>
      <c r="AP8" s="154" t="s">
        <v>472</v>
      </c>
      <c r="AQ8" s="6"/>
      <c r="AR8" s="7" t="s">
        <v>39</v>
      </c>
      <c r="AS8" s="8"/>
    </row>
    <row r="9" spans="1:49" ht="14.25" customHeight="1" x14ac:dyDescent="0.25">
      <c r="A9" s="17"/>
      <c r="B9" s="17"/>
      <c r="C9" s="17"/>
      <c r="D9" s="18">
        <v>44287</v>
      </c>
      <c r="E9" s="19"/>
      <c r="F9" s="20"/>
      <c r="G9" s="21" t="s">
        <v>40</v>
      </c>
      <c r="H9" s="22"/>
      <c r="I9" s="22"/>
      <c r="J9" s="81">
        <f>mar!J107</f>
        <v>0</v>
      </c>
      <c r="K9" s="1"/>
      <c r="L9" s="24"/>
      <c r="M9" s="18">
        <v>44287</v>
      </c>
      <c r="N9" s="19"/>
      <c r="O9" s="20"/>
      <c r="P9" s="21" t="s">
        <v>40</v>
      </c>
      <c r="Q9" s="22"/>
      <c r="R9" s="22"/>
      <c r="S9" s="81">
        <f>mar!S107</f>
        <v>0</v>
      </c>
      <c r="T9" s="25"/>
      <c r="U9" s="24"/>
      <c r="V9" s="18">
        <v>44287</v>
      </c>
      <c r="W9" s="19"/>
      <c r="X9" s="20"/>
      <c r="Y9" s="90" t="s">
        <v>40</v>
      </c>
      <c r="Z9" s="91"/>
      <c r="AA9" s="91"/>
      <c r="AB9" s="92">
        <f>mar!AB107</f>
        <v>0</v>
      </c>
      <c r="AC9" s="25"/>
      <c r="AD9" s="24"/>
      <c r="AE9" s="18">
        <v>44287</v>
      </c>
      <c r="AF9" s="19"/>
      <c r="AG9" s="20"/>
      <c r="AH9" s="21" t="s">
        <v>40</v>
      </c>
      <c r="AI9" s="22"/>
      <c r="AJ9" s="22"/>
      <c r="AK9" s="81">
        <f>mar!AK107</f>
        <v>0</v>
      </c>
      <c r="AL9" s="25"/>
      <c r="AM9" s="25"/>
      <c r="AN9" s="25"/>
      <c r="AO9" s="25"/>
      <c r="AP9" s="8"/>
      <c r="AQ9" s="8"/>
      <c r="AR9" s="8"/>
      <c r="AS9" s="8"/>
      <c r="AT9" s="25"/>
      <c r="AU9" s="25"/>
      <c r="AV9" s="25"/>
      <c r="AW9" s="25"/>
    </row>
    <row r="10" spans="1:49" ht="14.25" customHeight="1" x14ac:dyDescent="0.25">
      <c r="A10" s="26"/>
      <c r="B10" s="26"/>
      <c r="C10" s="26"/>
      <c r="D10" s="27"/>
      <c r="E10" s="26"/>
      <c r="F10" s="26"/>
      <c r="G10" s="28"/>
      <c r="H10" s="29"/>
      <c r="I10" s="29"/>
      <c r="J10" s="30">
        <f t="shared" ref="J10:J106" si="0">J9+H10-I10</f>
        <v>0</v>
      </c>
      <c r="K10" s="1"/>
      <c r="L10" s="31" t="s">
        <v>41</v>
      </c>
      <c r="M10" s="32" t="str">
        <f t="shared" ref="M10:M106" si="1">IFERROR(VLOOKUP(L10,$A$10:$J$106,4,FALSE),"")</f>
        <v/>
      </c>
      <c r="N10" s="33" t="str">
        <f t="shared" ref="N10:N106" si="2">IFERROR(VLOOKUP(L10,$A$10:$J$106,5,FALSE),"")</f>
        <v/>
      </c>
      <c r="O10" s="33" t="str">
        <f t="shared" ref="O10:O106" si="3">IFERROR(VLOOKUP(L10,$A$10:$J$106,6,FALSE),"")</f>
        <v/>
      </c>
      <c r="P10" s="34" t="str">
        <f t="shared" ref="P10:P106" si="4">IFERROR(VLOOKUP(L10,$A$10:$J$106,7,FALSE),"")</f>
        <v/>
      </c>
      <c r="Q10" s="30">
        <f t="shared" ref="Q10:Q106" si="5">IFERROR(VLOOKUP(L10,$A$10:$J$106,8,FALSE),0)</f>
        <v>0</v>
      </c>
      <c r="R10" s="30">
        <f t="shared" ref="R10:R106" si="6">IFERROR(VLOOKUP(L10,$A$10:$J$106,9,FALSE),0)</f>
        <v>0</v>
      </c>
      <c r="S10" s="30">
        <f t="shared" ref="S10:S106" si="7">S9+Q10-R10</f>
        <v>0</v>
      </c>
      <c r="U10" s="33" t="s">
        <v>42</v>
      </c>
      <c r="V10" s="32" t="str">
        <f t="shared" ref="V10:V106" si="8">IFERROR(VLOOKUP(U10,$B$10:$J$106,3,FALSE),"")</f>
        <v/>
      </c>
      <c r="W10" s="33" t="str">
        <f t="shared" ref="W10:W106" si="9">IFERROR(VLOOKUP(U10,$B$10:$J$106,4,FALSE),"")</f>
        <v/>
      </c>
      <c r="X10" s="33" t="str">
        <f t="shared" ref="X10:X106" si="10">IFERROR(VLOOKUP(U10,$B$10:$J$106,5,FALSE),"")</f>
        <v/>
      </c>
      <c r="Y10" s="93" t="str">
        <f t="shared" ref="Y10:Y106" si="11">IFERROR(VLOOKUP(U10,$B$10:$J$106,6,FALSE),"")</f>
        <v/>
      </c>
      <c r="Z10" s="35">
        <f t="shared" ref="Z10:Z106" si="12">IFERROR(VLOOKUP(U10,$B$10:$J$106,7,FALSE),0)</f>
        <v>0</v>
      </c>
      <c r="AA10" s="35">
        <f t="shared" ref="AA10:AA106" si="13">IFERROR(VLOOKUP(U10,$B$10:$J$106,8,FALSE),0)</f>
        <v>0</v>
      </c>
      <c r="AB10" s="35">
        <f t="shared" ref="AB10:AB106" si="14">AB9+Z10-AA10</f>
        <v>0</v>
      </c>
      <c r="AD10" s="33" t="s">
        <v>43</v>
      </c>
      <c r="AE10" s="32" t="str">
        <f t="shared" ref="AE10:AE106" si="15">IFERROR(VLOOKUP(AD10,$C$10:$J$106,2,FALSE),"")</f>
        <v/>
      </c>
      <c r="AF10" s="33" t="str">
        <f t="shared" ref="AF10:AF106" si="16">IFERROR(VLOOKUP(AD10,$C$10:$J$106,3,FALSE),"")</f>
        <v/>
      </c>
      <c r="AG10" s="33" t="str">
        <f t="shared" ref="AG10:AG106" si="17">IFERROR(VLOOKUP(AD10,$C$10:$J$106,4,FALSE),"")</f>
        <v/>
      </c>
      <c r="AH10" s="33" t="str">
        <f t="shared" ref="AH10:AH107" si="18">IFERROR(VLOOKUP(AD10,$C$10:$J$106,5,FALSE),"")</f>
        <v/>
      </c>
      <c r="AI10" s="30">
        <f t="shared" ref="AI10:AI106" si="19">IFERROR(VLOOKUP(AD10,$C$10:$J$106,6,FALSE),0)</f>
        <v>0</v>
      </c>
      <c r="AJ10" s="30">
        <f t="shared" ref="AJ10:AJ106" si="20">IFERROR(VLOOKUP(AD10,$C$10:$J$106,7,FALSE),0)</f>
        <v>0</v>
      </c>
      <c r="AK10" s="30">
        <f t="shared" ref="AK10:AK106" si="21">AK9+AI10-AJ10</f>
        <v>0</v>
      </c>
      <c r="AM10" s="3" t="s">
        <v>44</v>
      </c>
      <c r="AP10" s="6" t="s">
        <v>45</v>
      </c>
      <c r="AQ10" s="6"/>
      <c r="AR10" s="7" t="s">
        <v>46</v>
      </c>
      <c r="AS10" s="8"/>
    </row>
    <row r="11" spans="1:49" ht="14.25" customHeight="1" x14ac:dyDescent="0.25">
      <c r="A11" s="26"/>
      <c r="B11" s="26"/>
      <c r="C11" s="26"/>
      <c r="D11" s="27"/>
      <c r="E11" s="26"/>
      <c r="F11" s="26"/>
      <c r="G11" s="28"/>
      <c r="H11" s="29"/>
      <c r="I11" s="29"/>
      <c r="J11" s="30">
        <f t="shared" si="0"/>
        <v>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 t="str">
        <f t="shared" si="8"/>
        <v/>
      </c>
      <c r="W11" s="33" t="str">
        <f t="shared" si="9"/>
        <v/>
      </c>
      <c r="X11" s="33" t="str">
        <f t="shared" si="10"/>
        <v/>
      </c>
      <c r="Y11" s="93" t="str">
        <f t="shared" si="11"/>
        <v/>
      </c>
      <c r="Z11" s="35">
        <f t="shared" si="12"/>
        <v>0</v>
      </c>
      <c r="AA11" s="35">
        <f t="shared" si="13"/>
        <v>0</v>
      </c>
      <c r="AB11" s="35">
        <f t="shared" si="14"/>
        <v>0</v>
      </c>
      <c r="AD11" s="33" t="s">
        <v>49</v>
      </c>
      <c r="AE11" s="32" t="str">
        <f t="shared" si="15"/>
        <v/>
      </c>
      <c r="AF11" s="33" t="str">
        <f t="shared" si="16"/>
        <v/>
      </c>
      <c r="AG11" s="33" t="str">
        <f t="shared" si="17"/>
        <v/>
      </c>
      <c r="AH11" s="33" t="str">
        <f t="shared" si="18"/>
        <v/>
      </c>
      <c r="AI11" s="30">
        <f t="shared" si="19"/>
        <v>0</v>
      </c>
      <c r="AJ11" s="30">
        <f t="shared" si="20"/>
        <v>0</v>
      </c>
      <c r="AK11" s="30">
        <f t="shared" si="21"/>
        <v>0</v>
      </c>
      <c r="AM11" s="3" t="s">
        <v>50</v>
      </c>
      <c r="AP11" s="310" t="s">
        <v>51</v>
      </c>
      <c r="AQ11" s="304"/>
      <c r="AR11" s="7" t="s">
        <v>52</v>
      </c>
      <c r="AS11" s="8"/>
    </row>
    <row r="12" spans="1:49" ht="14.25" customHeight="1" x14ac:dyDescent="0.25">
      <c r="A12" s="26"/>
      <c r="B12" s="26"/>
      <c r="C12" s="26"/>
      <c r="D12" s="27"/>
      <c r="E12" s="26"/>
      <c r="F12" s="26"/>
      <c r="G12" s="28"/>
      <c r="H12" s="29"/>
      <c r="I12" s="2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 t="str">
        <f t="shared" si="8"/>
        <v/>
      </c>
      <c r="W12" s="33" t="str">
        <f t="shared" si="9"/>
        <v/>
      </c>
      <c r="X12" s="33" t="str">
        <f t="shared" si="10"/>
        <v/>
      </c>
      <c r="Y12" s="93" t="str">
        <f t="shared" si="11"/>
        <v/>
      </c>
      <c r="Z12" s="35">
        <f t="shared" si="12"/>
        <v>0</v>
      </c>
      <c r="AA12" s="35">
        <f t="shared" si="13"/>
        <v>0</v>
      </c>
      <c r="AB12" s="35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0">
        <f t="shared" si="21"/>
        <v>0</v>
      </c>
      <c r="AM12" s="3" t="s">
        <v>56</v>
      </c>
      <c r="AP12" s="303" t="s">
        <v>504</v>
      </c>
      <c r="AQ12" s="304"/>
      <c r="AR12" s="7" t="s">
        <v>58</v>
      </c>
      <c r="AS12" s="8"/>
    </row>
    <row r="13" spans="1:49" ht="14.25" customHeight="1" x14ac:dyDescent="0.25">
      <c r="A13" s="26"/>
      <c r="B13" s="26"/>
      <c r="C13" s="26"/>
      <c r="D13" s="27"/>
      <c r="E13" s="26"/>
      <c r="F13" s="26"/>
      <c r="G13" s="28"/>
      <c r="H13" s="29"/>
      <c r="I13" s="2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 t="str">
        <f t="shared" si="8"/>
        <v/>
      </c>
      <c r="W13" s="33" t="str">
        <f t="shared" si="9"/>
        <v/>
      </c>
      <c r="X13" s="33" t="str">
        <f t="shared" si="10"/>
        <v/>
      </c>
      <c r="Y13" s="93" t="str">
        <f t="shared" si="11"/>
        <v/>
      </c>
      <c r="Z13" s="35">
        <f t="shared" si="12"/>
        <v>0</v>
      </c>
      <c r="AA13" s="35">
        <f t="shared" si="13"/>
        <v>0</v>
      </c>
      <c r="AB13" s="35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0">
        <f t="shared" si="21"/>
        <v>0</v>
      </c>
      <c r="AM13" s="3" t="s">
        <v>62</v>
      </c>
      <c r="AP13" s="154" t="s">
        <v>504</v>
      </c>
      <c r="AQ13" s="6"/>
      <c r="AR13" s="7" t="s">
        <v>64</v>
      </c>
      <c r="AS13" s="8"/>
    </row>
    <row r="14" spans="1:49" ht="14.25" customHeight="1" x14ac:dyDescent="0.25">
      <c r="A14" s="26"/>
      <c r="B14" s="26"/>
      <c r="C14" s="26"/>
      <c r="D14" s="27"/>
      <c r="E14" s="26"/>
      <c r="F14" s="26"/>
      <c r="G14" s="28"/>
      <c r="H14" s="29"/>
      <c r="I14" s="2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 t="str">
        <f t="shared" si="8"/>
        <v/>
      </c>
      <c r="W14" s="33" t="str">
        <f t="shared" si="9"/>
        <v/>
      </c>
      <c r="X14" s="33" t="str">
        <f t="shared" si="10"/>
        <v/>
      </c>
      <c r="Y14" s="93" t="str">
        <f t="shared" si="11"/>
        <v/>
      </c>
      <c r="Z14" s="35">
        <f t="shared" si="12"/>
        <v>0</v>
      </c>
      <c r="AA14" s="35">
        <f t="shared" si="13"/>
        <v>0</v>
      </c>
      <c r="AB14" s="35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0">
        <f t="shared" si="21"/>
        <v>0</v>
      </c>
      <c r="AM14" s="3" t="s">
        <v>68</v>
      </c>
      <c r="AP14" s="154" t="s">
        <v>504</v>
      </c>
      <c r="AQ14" s="6"/>
      <c r="AR14" s="7" t="s">
        <v>70</v>
      </c>
      <c r="AS14" s="8"/>
    </row>
    <row r="15" spans="1:49" ht="14.25" customHeight="1" x14ac:dyDescent="0.25">
      <c r="A15" s="33"/>
      <c r="B15" s="33"/>
      <c r="C15" s="33"/>
      <c r="D15" s="27"/>
      <c r="E15" s="33"/>
      <c r="F15" s="33"/>
      <c r="G15" s="28"/>
      <c r="H15" s="30"/>
      <c r="I15" s="30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 t="str">
        <f t="shared" si="8"/>
        <v/>
      </c>
      <c r="W15" s="33" t="str">
        <f t="shared" si="9"/>
        <v/>
      </c>
      <c r="X15" s="33" t="str">
        <f t="shared" si="10"/>
        <v/>
      </c>
      <c r="Y15" s="93" t="str">
        <f t="shared" si="11"/>
        <v/>
      </c>
      <c r="Z15" s="35">
        <f t="shared" si="12"/>
        <v>0</v>
      </c>
      <c r="AA15" s="35">
        <f t="shared" si="13"/>
        <v>0</v>
      </c>
      <c r="AB15" s="35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0">
        <f t="shared" si="21"/>
        <v>0</v>
      </c>
      <c r="AM15" s="3" t="s">
        <v>74</v>
      </c>
      <c r="AP15" s="6" t="s">
        <v>75</v>
      </c>
      <c r="AQ15" s="6"/>
      <c r="AR15" s="7" t="s">
        <v>76</v>
      </c>
      <c r="AS15" s="8"/>
    </row>
    <row r="16" spans="1:49" ht="14.25" customHeight="1" x14ac:dyDescent="0.25">
      <c r="A16" s="33"/>
      <c r="B16" s="33"/>
      <c r="C16" s="33"/>
      <c r="D16" s="32"/>
      <c r="E16" s="33"/>
      <c r="F16" s="33"/>
      <c r="G16" s="34"/>
      <c r="H16" s="30"/>
      <c r="I16" s="30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 t="str">
        <f t="shared" si="8"/>
        <v/>
      </c>
      <c r="W16" s="33" t="str">
        <f t="shared" si="9"/>
        <v/>
      </c>
      <c r="X16" s="33" t="str">
        <f t="shared" si="10"/>
        <v/>
      </c>
      <c r="Y16" s="93" t="str">
        <f t="shared" si="11"/>
        <v/>
      </c>
      <c r="Z16" s="35">
        <f t="shared" si="12"/>
        <v>0</v>
      </c>
      <c r="AA16" s="35">
        <f t="shared" si="13"/>
        <v>0</v>
      </c>
      <c r="AB16" s="35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0">
        <f t="shared" si="21"/>
        <v>0</v>
      </c>
      <c r="AP16" s="8"/>
      <c r="AQ16" s="8"/>
      <c r="AR16" s="8"/>
      <c r="AS16" s="8"/>
    </row>
    <row r="17" spans="1:49" ht="14.25" customHeight="1" x14ac:dyDescent="0.25">
      <c r="A17" s="33"/>
      <c r="B17" s="33"/>
      <c r="C17" s="33"/>
      <c r="D17" s="32"/>
      <c r="E17" s="33"/>
      <c r="F17" s="33"/>
      <c r="G17" s="34"/>
      <c r="H17" s="30"/>
      <c r="I17" s="30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 t="str">
        <f t="shared" si="8"/>
        <v/>
      </c>
      <c r="W17" s="33" t="str">
        <f t="shared" si="9"/>
        <v/>
      </c>
      <c r="X17" s="33" t="str">
        <f t="shared" si="10"/>
        <v/>
      </c>
      <c r="Y17" s="93" t="str">
        <f t="shared" si="11"/>
        <v/>
      </c>
      <c r="Z17" s="35">
        <f t="shared" si="12"/>
        <v>0</v>
      </c>
      <c r="AA17" s="35">
        <f t="shared" si="13"/>
        <v>0</v>
      </c>
      <c r="AB17" s="35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0">
        <f t="shared" si="21"/>
        <v>0</v>
      </c>
      <c r="AM17" s="3" t="s">
        <v>83</v>
      </c>
      <c r="AN17" s="3" t="s">
        <v>84</v>
      </c>
      <c r="AP17" s="8"/>
      <c r="AQ17" s="8"/>
      <c r="AR17" s="8"/>
      <c r="AS17" s="6">
        <f>J107</f>
        <v>0</v>
      </c>
    </row>
    <row r="18" spans="1:49" ht="14.25" customHeight="1" x14ac:dyDescent="0.25">
      <c r="A18" s="33"/>
      <c r="B18" s="33"/>
      <c r="C18" s="33"/>
      <c r="D18" s="32"/>
      <c r="E18" s="33"/>
      <c r="F18" s="33"/>
      <c r="G18" s="34"/>
      <c r="H18" s="30"/>
      <c r="I18" s="30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 t="str">
        <f t="shared" si="8"/>
        <v/>
      </c>
      <c r="W18" s="33" t="str">
        <f t="shared" si="9"/>
        <v/>
      </c>
      <c r="X18" s="33" t="str">
        <f t="shared" si="10"/>
        <v/>
      </c>
      <c r="Y18" s="93" t="str">
        <f t="shared" si="11"/>
        <v/>
      </c>
      <c r="Z18" s="35">
        <f t="shared" si="12"/>
        <v>0</v>
      </c>
      <c r="AA18" s="35">
        <f t="shared" si="13"/>
        <v>0</v>
      </c>
      <c r="AB18" s="35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0">
        <f t="shared" si="21"/>
        <v>0</v>
      </c>
      <c r="AN18" s="37" t="s">
        <v>88</v>
      </c>
      <c r="AO18" s="37"/>
      <c r="AP18" s="8"/>
      <c r="AQ18" s="8"/>
      <c r="AR18" s="8"/>
      <c r="AS18" s="8"/>
    </row>
    <row r="19" spans="1:49" ht="14.25" customHeight="1" x14ac:dyDescent="0.25">
      <c r="A19" s="33"/>
      <c r="B19" s="33"/>
      <c r="C19" s="33"/>
      <c r="D19" s="32"/>
      <c r="E19" s="33"/>
      <c r="F19" s="33"/>
      <c r="G19" s="94"/>
      <c r="H19" s="30"/>
      <c r="I19" s="30"/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 t="str">
        <f t="shared" si="8"/>
        <v/>
      </c>
      <c r="W19" s="33" t="str">
        <f t="shared" si="9"/>
        <v/>
      </c>
      <c r="X19" s="33" t="str">
        <f t="shared" si="10"/>
        <v/>
      </c>
      <c r="Y19" s="93" t="str">
        <f t="shared" si="11"/>
        <v/>
      </c>
      <c r="Z19" s="35">
        <f t="shared" si="12"/>
        <v>0</v>
      </c>
      <c r="AA19" s="35">
        <f t="shared" si="13"/>
        <v>0</v>
      </c>
      <c r="AB19" s="35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0">
        <f t="shared" si="21"/>
        <v>0</v>
      </c>
      <c r="AN19" s="38" t="s">
        <v>92</v>
      </c>
      <c r="AO19" s="39" t="s">
        <v>93</v>
      </c>
      <c r="AP19" s="40" t="s">
        <v>94</v>
      </c>
      <c r="AQ19" s="40" t="s">
        <v>95</v>
      </c>
      <c r="AR19" s="40" t="s">
        <v>96</v>
      </c>
      <c r="AS19" s="40" t="s">
        <v>97</v>
      </c>
    </row>
    <row r="20" spans="1:49" ht="14.25" customHeight="1" x14ac:dyDescent="0.25">
      <c r="A20" s="33"/>
      <c r="B20" s="33"/>
      <c r="C20" s="33"/>
      <c r="D20" s="32"/>
      <c r="E20" s="33"/>
      <c r="F20" s="33"/>
      <c r="G20" s="34"/>
      <c r="H20" s="30"/>
      <c r="I20" s="30"/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 t="str">
        <f t="shared" si="8"/>
        <v/>
      </c>
      <c r="W20" s="33" t="str">
        <f t="shared" si="9"/>
        <v/>
      </c>
      <c r="X20" s="33" t="str">
        <f t="shared" si="10"/>
        <v/>
      </c>
      <c r="Y20" s="93" t="str">
        <f t="shared" si="11"/>
        <v/>
      </c>
      <c r="Z20" s="35">
        <f t="shared" si="12"/>
        <v>0</v>
      </c>
      <c r="AA20" s="35">
        <f t="shared" si="13"/>
        <v>0</v>
      </c>
      <c r="AB20" s="35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0">
        <f t="shared" si="21"/>
        <v>0</v>
      </c>
      <c r="AN20" s="41" t="s">
        <v>101</v>
      </c>
      <c r="AO20" s="41" t="s">
        <v>14</v>
      </c>
      <c r="AP20" s="42" t="s">
        <v>18</v>
      </c>
      <c r="AQ20" s="42" t="s">
        <v>22</v>
      </c>
      <c r="AR20" s="42" t="s">
        <v>33</v>
      </c>
      <c r="AS20" s="42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33"/>
      <c r="C21" s="33"/>
      <c r="D21" s="32"/>
      <c r="E21" s="33"/>
      <c r="F21" s="33"/>
      <c r="G21" s="34"/>
      <c r="H21" s="30"/>
      <c r="I21" s="30"/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 t="str">
        <f t="shared" si="8"/>
        <v/>
      </c>
      <c r="W21" s="33" t="str">
        <f t="shared" si="9"/>
        <v/>
      </c>
      <c r="X21" s="33" t="str">
        <f t="shared" si="10"/>
        <v/>
      </c>
      <c r="Y21" s="93" t="str">
        <f t="shared" si="11"/>
        <v/>
      </c>
      <c r="Z21" s="35">
        <f t="shared" si="12"/>
        <v>0</v>
      </c>
      <c r="AA21" s="35">
        <f t="shared" si="13"/>
        <v>0</v>
      </c>
      <c r="AB21" s="35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0">
        <f t="shared" si="21"/>
        <v>0</v>
      </c>
      <c r="AN21" s="45" t="s">
        <v>108</v>
      </c>
      <c r="AO21" s="46" t="s">
        <v>109</v>
      </c>
      <c r="AP21" s="47">
        <f t="shared" ref="AP21:AS21" si="22">SUM(AP22:AP24)</f>
        <v>0</v>
      </c>
      <c r="AQ21" s="47">
        <f t="shared" si="22"/>
        <v>0</v>
      </c>
      <c r="AR21" s="47">
        <f t="shared" si="22"/>
        <v>0</v>
      </c>
      <c r="AS21" s="47">
        <f t="shared" si="22"/>
        <v>0</v>
      </c>
      <c r="AU21" s="48">
        <f>H107-Z107</f>
        <v>0</v>
      </c>
      <c r="AV21" s="48">
        <f>R107-Z107+AA107</f>
        <v>0</v>
      </c>
      <c r="AW21" s="48">
        <f>AU21-AV21</f>
        <v>0</v>
      </c>
    </row>
    <row r="22" spans="1:49" ht="14.25" customHeight="1" x14ac:dyDescent="0.25">
      <c r="A22" s="33"/>
      <c r="B22" s="33"/>
      <c r="C22" s="33"/>
      <c r="D22" s="32"/>
      <c r="E22" s="33"/>
      <c r="F22" s="33"/>
      <c r="G22" s="34"/>
      <c r="H22" s="30"/>
      <c r="I22" s="30"/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 t="str">
        <f t="shared" si="8"/>
        <v/>
      </c>
      <c r="W22" s="33" t="str">
        <f t="shared" si="9"/>
        <v/>
      </c>
      <c r="X22" s="33" t="str">
        <f t="shared" si="10"/>
        <v/>
      </c>
      <c r="Y22" s="93" t="str">
        <f t="shared" si="11"/>
        <v/>
      </c>
      <c r="Z22" s="35">
        <f t="shared" si="12"/>
        <v>0</v>
      </c>
      <c r="AA22" s="35">
        <f t="shared" si="13"/>
        <v>0</v>
      </c>
      <c r="AB22" s="35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0">
        <f t="shared" si="21"/>
        <v>0</v>
      </c>
      <c r="AN22" s="49"/>
      <c r="AO22" s="49" t="s">
        <v>113</v>
      </c>
      <c r="AP22" s="47">
        <f>J9</f>
        <v>0</v>
      </c>
      <c r="AQ22" s="47">
        <f t="shared" ref="AQ22:AR22" si="23">AU21</f>
        <v>0</v>
      </c>
      <c r="AR22" s="47">
        <f t="shared" si="23"/>
        <v>0</v>
      </c>
      <c r="AS22" s="47">
        <f t="shared" ref="AS22:AS24" si="24">AP22+AQ22-AR22</f>
        <v>0</v>
      </c>
    </row>
    <row r="23" spans="1:49" ht="14.25" customHeight="1" x14ac:dyDescent="0.25">
      <c r="A23" s="33"/>
      <c r="B23" s="33"/>
      <c r="C23" s="33"/>
      <c r="D23" s="32"/>
      <c r="E23" s="33"/>
      <c r="F23" s="33"/>
      <c r="G23" s="34"/>
      <c r="H23" s="30"/>
      <c r="I23" s="30"/>
      <c r="J23" s="30">
        <f t="shared" si="0"/>
        <v>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 t="str">
        <f t="shared" si="8"/>
        <v/>
      </c>
      <c r="W23" s="33" t="str">
        <f t="shared" si="9"/>
        <v/>
      </c>
      <c r="X23" s="33" t="str">
        <f t="shared" si="10"/>
        <v/>
      </c>
      <c r="Y23" s="93" t="str">
        <f t="shared" si="11"/>
        <v/>
      </c>
      <c r="Z23" s="35">
        <f t="shared" si="12"/>
        <v>0</v>
      </c>
      <c r="AA23" s="35">
        <f t="shared" si="13"/>
        <v>0</v>
      </c>
      <c r="AB23" s="35">
        <f t="shared" si="14"/>
        <v>0</v>
      </c>
      <c r="AD23" s="33" t="s">
        <v>116</v>
      </c>
      <c r="AE23" s="32" t="str">
        <f t="shared" si="15"/>
        <v/>
      </c>
      <c r="AF23" s="33" t="str">
        <f t="shared" si="16"/>
        <v/>
      </c>
      <c r="AG23" s="33" t="str">
        <f t="shared" si="17"/>
        <v/>
      </c>
      <c r="AH23" s="33" t="str">
        <f t="shared" si="18"/>
        <v/>
      </c>
      <c r="AI23" s="30">
        <f t="shared" si="19"/>
        <v>0</v>
      </c>
      <c r="AJ23" s="30">
        <f t="shared" si="20"/>
        <v>0</v>
      </c>
      <c r="AK23" s="30">
        <f t="shared" si="21"/>
        <v>0</v>
      </c>
      <c r="AN23" s="50"/>
      <c r="AO23" s="50" t="s">
        <v>117</v>
      </c>
      <c r="AP23" s="51">
        <v>0</v>
      </c>
      <c r="AQ23" s="51">
        <v>0</v>
      </c>
      <c r="AR23" s="51">
        <v>0</v>
      </c>
      <c r="AS23" s="47">
        <f t="shared" si="24"/>
        <v>0</v>
      </c>
      <c r="AU23" s="3" t="s">
        <v>118</v>
      </c>
    </row>
    <row r="24" spans="1:49" ht="14.25" customHeight="1" x14ac:dyDescent="0.25">
      <c r="A24" s="33"/>
      <c r="B24" s="33"/>
      <c r="C24" s="33"/>
      <c r="D24" s="32"/>
      <c r="E24" s="33"/>
      <c r="F24" s="33"/>
      <c r="G24" s="94"/>
      <c r="H24" s="30"/>
      <c r="I24" s="30"/>
      <c r="J24" s="30">
        <f t="shared" si="0"/>
        <v>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 t="str">
        <f t="shared" si="8"/>
        <v/>
      </c>
      <c r="W24" s="33" t="str">
        <f t="shared" si="9"/>
        <v/>
      </c>
      <c r="X24" s="33" t="str">
        <f t="shared" si="10"/>
        <v/>
      </c>
      <c r="Y24" s="93" t="str">
        <f t="shared" si="11"/>
        <v/>
      </c>
      <c r="Z24" s="35">
        <f t="shared" si="12"/>
        <v>0</v>
      </c>
      <c r="AA24" s="35">
        <f t="shared" si="13"/>
        <v>0</v>
      </c>
      <c r="AB24" s="35">
        <f t="shared" si="14"/>
        <v>0</v>
      </c>
      <c r="AD24" s="33" t="s">
        <v>121</v>
      </c>
      <c r="AE24" s="32" t="str">
        <f t="shared" si="15"/>
        <v/>
      </c>
      <c r="AF24" s="33" t="str">
        <f t="shared" si="16"/>
        <v/>
      </c>
      <c r="AG24" s="33" t="str">
        <f t="shared" si="17"/>
        <v/>
      </c>
      <c r="AH24" s="33" t="str">
        <f t="shared" si="18"/>
        <v/>
      </c>
      <c r="AI24" s="30">
        <f t="shared" si="19"/>
        <v>0</v>
      </c>
      <c r="AJ24" s="30">
        <f t="shared" si="20"/>
        <v>0</v>
      </c>
      <c r="AK24" s="30">
        <f t="shared" si="21"/>
        <v>0</v>
      </c>
      <c r="AN24" s="52"/>
      <c r="AO24" s="52" t="s">
        <v>122</v>
      </c>
      <c r="AP24" s="53">
        <v>0</v>
      </c>
      <c r="AQ24" s="53">
        <v>0</v>
      </c>
      <c r="AR24" s="53">
        <v>0</v>
      </c>
      <c r="AS24" s="47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customHeight="1" x14ac:dyDescent="0.25">
      <c r="A25" s="33"/>
      <c r="B25" s="33"/>
      <c r="C25" s="33"/>
      <c r="D25" s="32"/>
      <c r="E25" s="33"/>
      <c r="F25" s="33"/>
      <c r="G25" s="34"/>
      <c r="H25" s="30"/>
      <c r="I25" s="30"/>
      <c r="J25" s="30">
        <f t="shared" si="0"/>
        <v>0</v>
      </c>
      <c r="K25" s="1"/>
      <c r="L25" s="36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si="5"/>
        <v>0</v>
      </c>
      <c r="R25" s="30">
        <f t="shared" si="6"/>
        <v>0</v>
      </c>
      <c r="S25" s="30">
        <f t="shared" si="7"/>
        <v>0</v>
      </c>
      <c r="U25" s="33" t="s">
        <v>124</v>
      </c>
      <c r="V25" s="32" t="str">
        <f t="shared" si="8"/>
        <v/>
      </c>
      <c r="W25" s="33" t="str">
        <f t="shared" si="9"/>
        <v/>
      </c>
      <c r="X25" s="33" t="str">
        <f t="shared" si="10"/>
        <v/>
      </c>
      <c r="Y25" s="93" t="str">
        <f t="shared" si="11"/>
        <v/>
      </c>
      <c r="Z25" s="35">
        <f t="shared" si="12"/>
        <v>0</v>
      </c>
      <c r="AA25" s="35">
        <f t="shared" si="13"/>
        <v>0</v>
      </c>
      <c r="AB25" s="35">
        <f t="shared" si="14"/>
        <v>0</v>
      </c>
      <c r="AD25" s="33" t="s">
        <v>125</v>
      </c>
      <c r="AE25" s="32" t="str">
        <f t="shared" si="15"/>
        <v/>
      </c>
      <c r="AF25" s="33" t="str">
        <f t="shared" si="16"/>
        <v/>
      </c>
      <c r="AG25" s="33" t="str">
        <f t="shared" si="17"/>
        <v/>
      </c>
      <c r="AH25" s="33" t="str">
        <f t="shared" si="18"/>
        <v/>
      </c>
      <c r="AI25" s="30">
        <f t="shared" si="19"/>
        <v>0</v>
      </c>
      <c r="AJ25" s="30">
        <f t="shared" si="20"/>
        <v>0</v>
      </c>
      <c r="AK25" s="30">
        <f t="shared" si="21"/>
        <v>0</v>
      </c>
      <c r="AN25" s="54" t="s">
        <v>126</v>
      </c>
      <c r="AO25" s="55" t="s">
        <v>127</v>
      </c>
      <c r="AP25" s="47">
        <f t="shared" ref="AP25:AS25" si="26">SUM(AP26:AP29)</f>
        <v>0</v>
      </c>
      <c r="AQ25" s="47">
        <f t="shared" si="26"/>
        <v>0</v>
      </c>
      <c r="AR25" s="47">
        <f t="shared" si="26"/>
        <v>0</v>
      </c>
      <c r="AS25" s="47">
        <f t="shared" si="26"/>
        <v>0</v>
      </c>
    </row>
    <row r="26" spans="1:49" ht="14.25" customHeight="1" x14ac:dyDescent="0.25">
      <c r="A26" s="33"/>
      <c r="B26" s="33"/>
      <c r="C26" s="33"/>
      <c r="D26" s="32"/>
      <c r="E26" s="33"/>
      <c r="F26" s="33"/>
      <c r="G26" s="34"/>
      <c r="H26" s="30"/>
      <c r="I26" s="30"/>
      <c r="J26" s="30">
        <f t="shared" si="0"/>
        <v>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5"/>
        <v>0</v>
      </c>
      <c r="R26" s="30">
        <f t="shared" si="6"/>
        <v>0</v>
      </c>
      <c r="S26" s="30">
        <f t="shared" si="7"/>
        <v>0</v>
      </c>
      <c r="U26" s="33" t="s">
        <v>129</v>
      </c>
      <c r="V26" s="32" t="str">
        <f t="shared" si="8"/>
        <v/>
      </c>
      <c r="W26" s="33" t="str">
        <f t="shared" si="9"/>
        <v/>
      </c>
      <c r="X26" s="33" t="str">
        <f t="shared" si="10"/>
        <v/>
      </c>
      <c r="Y26" s="93" t="str">
        <f t="shared" si="11"/>
        <v/>
      </c>
      <c r="Z26" s="35">
        <f t="shared" si="12"/>
        <v>0</v>
      </c>
      <c r="AA26" s="35">
        <f t="shared" si="13"/>
        <v>0</v>
      </c>
      <c r="AB26" s="35">
        <f t="shared" si="14"/>
        <v>0</v>
      </c>
      <c r="AD26" s="33" t="s">
        <v>130</v>
      </c>
      <c r="AE26" s="32" t="str">
        <f t="shared" si="15"/>
        <v/>
      </c>
      <c r="AF26" s="33" t="str">
        <f t="shared" si="16"/>
        <v/>
      </c>
      <c r="AG26" s="33" t="str">
        <f t="shared" si="17"/>
        <v/>
      </c>
      <c r="AH26" s="33" t="str">
        <f t="shared" si="18"/>
        <v/>
      </c>
      <c r="AI26" s="30">
        <f t="shared" si="19"/>
        <v>0</v>
      </c>
      <c r="AJ26" s="30">
        <f t="shared" si="20"/>
        <v>0</v>
      </c>
      <c r="AK26" s="30">
        <f t="shared" si="21"/>
        <v>0</v>
      </c>
      <c r="AN26" s="49"/>
      <c r="AO26" s="49" t="s">
        <v>131</v>
      </c>
      <c r="AP26" s="56">
        <f>J9</f>
        <v>0</v>
      </c>
      <c r="AQ26" s="56">
        <f>AU24</f>
        <v>0</v>
      </c>
      <c r="AR26" s="56">
        <f>I107+AK107</f>
        <v>0</v>
      </c>
      <c r="AS26" s="47">
        <f t="shared" ref="AS26:AS29" si="27">AP26+AQ26-AR26</f>
        <v>0</v>
      </c>
    </row>
    <row r="27" spans="1:49" ht="14.25" customHeight="1" x14ac:dyDescent="0.25">
      <c r="A27" s="33"/>
      <c r="B27" s="33"/>
      <c r="C27" s="33"/>
      <c r="D27" s="32"/>
      <c r="E27" s="33"/>
      <c r="F27" s="33"/>
      <c r="G27" s="94"/>
      <c r="H27" s="30"/>
      <c r="I27" s="30"/>
      <c r="J27" s="30">
        <f t="shared" si="0"/>
        <v>0</v>
      </c>
      <c r="K27" s="1"/>
      <c r="L27" s="36" t="s">
        <v>132</v>
      </c>
      <c r="M27" s="32" t="str">
        <f t="shared" si="1"/>
        <v/>
      </c>
      <c r="N27" s="33" t="str">
        <f t="shared" si="2"/>
        <v/>
      </c>
      <c r="O27" s="33" t="str">
        <f t="shared" si="3"/>
        <v/>
      </c>
      <c r="P27" s="34" t="str">
        <f t="shared" si="4"/>
        <v/>
      </c>
      <c r="Q27" s="30">
        <f t="shared" si="5"/>
        <v>0</v>
      </c>
      <c r="R27" s="30">
        <f t="shared" si="6"/>
        <v>0</v>
      </c>
      <c r="S27" s="30">
        <f t="shared" si="7"/>
        <v>0</v>
      </c>
      <c r="U27" s="33" t="s">
        <v>133</v>
      </c>
      <c r="V27" s="32" t="str">
        <f t="shared" si="8"/>
        <v/>
      </c>
      <c r="W27" s="33" t="str">
        <f t="shared" si="9"/>
        <v/>
      </c>
      <c r="X27" s="33" t="str">
        <f t="shared" si="10"/>
        <v/>
      </c>
      <c r="Y27" s="93" t="str">
        <f t="shared" si="11"/>
        <v/>
      </c>
      <c r="Z27" s="35">
        <f t="shared" si="12"/>
        <v>0</v>
      </c>
      <c r="AA27" s="35">
        <f t="shared" si="13"/>
        <v>0</v>
      </c>
      <c r="AB27" s="35">
        <f t="shared" si="14"/>
        <v>0</v>
      </c>
      <c r="AD27" s="33" t="s">
        <v>134</v>
      </c>
      <c r="AE27" s="32" t="str">
        <f t="shared" si="15"/>
        <v/>
      </c>
      <c r="AF27" s="33" t="str">
        <f t="shared" si="16"/>
        <v/>
      </c>
      <c r="AG27" s="33" t="str">
        <f t="shared" si="17"/>
        <v/>
      </c>
      <c r="AH27" s="33" t="str">
        <f t="shared" si="18"/>
        <v/>
      </c>
      <c r="AI27" s="30">
        <f t="shared" si="19"/>
        <v>0</v>
      </c>
      <c r="AJ27" s="30">
        <f t="shared" si="20"/>
        <v>0</v>
      </c>
      <c r="AK27" s="30">
        <f t="shared" si="21"/>
        <v>0</v>
      </c>
      <c r="AN27" s="50"/>
      <c r="AO27" s="50" t="s">
        <v>135</v>
      </c>
      <c r="AP27" s="51">
        <v>0</v>
      </c>
      <c r="AQ27" s="51">
        <v>0</v>
      </c>
      <c r="AR27" s="51">
        <v>0</v>
      </c>
      <c r="AS27" s="47">
        <f t="shared" si="27"/>
        <v>0</v>
      </c>
    </row>
    <row r="28" spans="1:49" ht="14.25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1" t="s">
        <v>136</v>
      </c>
      <c r="M28" s="32" t="str">
        <f t="shared" si="1"/>
        <v/>
      </c>
      <c r="N28" s="33" t="str">
        <f t="shared" si="2"/>
        <v/>
      </c>
      <c r="O28" s="33" t="str">
        <f t="shared" si="3"/>
        <v/>
      </c>
      <c r="P28" s="34" t="str">
        <f t="shared" si="4"/>
        <v/>
      </c>
      <c r="Q28" s="30">
        <f t="shared" si="5"/>
        <v>0</v>
      </c>
      <c r="R28" s="30">
        <f t="shared" si="6"/>
        <v>0</v>
      </c>
      <c r="S28" s="30">
        <f t="shared" si="7"/>
        <v>0</v>
      </c>
      <c r="U28" s="33" t="s">
        <v>137</v>
      </c>
      <c r="V28" s="32" t="str">
        <f t="shared" si="8"/>
        <v/>
      </c>
      <c r="W28" s="33" t="str">
        <f t="shared" si="9"/>
        <v/>
      </c>
      <c r="X28" s="33" t="str">
        <f t="shared" si="10"/>
        <v/>
      </c>
      <c r="Y28" s="93" t="str">
        <f t="shared" si="11"/>
        <v/>
      </c>
      <c r="Z28" s="35">
        <f t="shared" si="12"/>
        <v>0</v>
      </c>
      <c r="AA28" s="35">
        <f t="shared" si="13"/>
        <v>0</v>
      </c>
      <c r="AB28" s="35">
        <f t="shared" si="14"/>
        <v>0</v>
      </c>
      <c r="AD28" s="33" t="s">
        <v>138</v>
      </c>
      <c r="AE28" s="32" t="str">
        <f t="shared" si="15"/>
        <v/>
      </c>
      <c r="AF28" s="33" t="str">
        <f t="shared" si="16"/>
        <v/>
      </c>
      <c r="AG28" s="33" t="str">
        <f t="shared" si="17"/>
        <v/>
      </c>
      <c r="AH28" s="33" t="str">
        <f t="shared" si="18"/>
        <v/>
      </c>
      <c r="AI28" s="30">
        <f t="shared" si="19"/>
        <v>0</v>
      </c>
      <c r="AJ28" s="30">
        <f t="shared" si="20"/>
        <v>0</v>
      </c>
      <c r="AK28" s="30">
        <f t="shared" si="21"/>
        <v>0</v>
      </c>
      <c r="AN28" s="50"/>
      <c r="AO28" s="50" t="s">
        <v>139</v>
      </c>
      <c r="AP28" s="51">
        <f>AK9</f>
        <v>0</v>
      </c>
      <c r="AQ28" s="51">
        <f t="shared" ref="AQ28:AR28" si="28">AI107</f>
        <v>0</v>
      </c>
      <c r="AR28" s="51">
        <f t="shared" si="28"/>
        <v>0</v>
      </c>
      <c r="AS28" s="47">
        <f t="shared" si="27"/>
        <v>0</v>
      </c>
    </row>
    <row r="29" spans="1:49" ht="14.25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6" t="s">
        <v>140</v>
      </c>
      <c r="M29" s="32" t="str">
        <f t="shared" si="1"/>
        <v/>
      </c>
      <c r="N29" s="33" t="str">
        <f t="shared" si="2"/>
        <v/>
      </c>
      <c r="O29" s="33" t="str">
        <f t="shared" si="3"/>
        <v/>
      </c>
      <c r="P29" s="34" t="str">
        <f t="shared" si="4"/>
        <v/>
      </c>
      <c r="Q29" s="30">
        <f t="shared" si="5"/>
        <v>0</v>
      </c>
      <c r="R29" s="30">
        <f t="shared" si="6"/>
        <v>0</v>
      </c>
      <c r="S29" s="30">
        <f t="shared" si="7"/>
        <v>0</v>
      </c>
      <c r="U29" s="33" t="s">
        <v>141</v>
      </c>
      <c r="V29" s="32" t="str">
        <f t="shared" si="8"/>
        <v/>
      </c>
      <c r="W29" s="33" t="str">
        <f t="shared" si="9"/>
        <v/>
      </c>
      <c r="X29" s="33" t="str">
        <f t="shared" si="10"/>
        <v/>
      </c>
      <c r="Y29" s="93" t="str">
        <f t="shared" si="11"/>
        <v/>
      </c>
      <c r="Z29" s="35">
        <f t="shared" si="12"/>
        <v>0</v>
      </c>
      <c r="AA29" s="35">
        <f t="shared" si="13"/>
        <v>0</v>
      </c>
      <c r="AB29" s="35">
        <f t="shared" si="14"/>
        <v>0</v>
      </c>
      <c r="AD29" s="33" t="s">
        <v>142</v>
      </c>
      <c r="AE29" s="32" t="str">
        <f t="shared" si="15"/>
        <v/>
      </c>
      <c r="AF29" s="33" t="str">
        <f t="shared" si="16"/>
        <v/>
      </c>
      <c r="AG29" s="33" t="str">
        <f t="shared" si="17"/>
        <v/>
      </c>
      <c r="AH29" s="33" t="str">
        <f t="shared" si="18"/>
        <v/>
      </c>
      <c r="AI29" s="30">
        <f t="shared" si="19"/>
        <v>0</v>
      </c>
      <c r="AJ29" s="30">
        <f t="shared" si="20"/>
        <v>0</v>
      </c>
      <c r="AK29" s="30">
        <f t="shared" si="21"/>
        <v>0</v>
      </c>
      <c r="AN29" s="52"/>
      <c r="AO29" s="52" t="s">
        <v>143</v>
      </c>
      <c r="AP29" s="53">
        <v>0</v>
      </c>
      <c r="AQ29" s="53">
        <v>0</v>
      </c>
      <c r="AR29" s="53">
        <v>0</v>
      </c>
      <c r="AS29" s="57">
        <f t="shared" si="27"/>
        <v>0</v>
      </c>
    </row>
    <row r="30" spans="1:49" ht="14.25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1"/>
        <v/>
      </c>
      <c r="N30" s="33" t="str">
        <f t="shared" si="2"/>
        <v/>
      </c>
      <c r="O30" s="33" t="str">
        <f t="shared" si="3"/>
        <v/>
      </c>
      <c r="P30" s="34" t="str">
        <f t="shared" si="4"/>
        <v/>
      </c>
      <c r="Q30" s="30">
        <f t="shared" si="5"/>
        <v>0</v>
      </c>
      <c r="R30" s="30">
        <f t="shared" si="6"/>
        <v>0</v>
      </c>
      <c r="S30" s="30">
        <f t="shared" si="7"/>
        <v>0</v>
      </c>
      <c r="U30" s="33" t="s">
        <v>145</v>
      </c>
      <c r="V30" s="32" t="str">
        <f t="shared" si="8"/>
        <v/>
      </c>
      <c r="W30" s="33" t="str">
        <f t="shared" si="9"/>
        <v/>
      </c>
      <c r="X30" s="33" t="str">
        <f t="shared" si="10"/>
        <v/>
      </c>
      <c r="Y30" s="93" t="str">
        <f t="shared" si="11"/>
        <v/>
      </c>
      <c r="Z30" s="35">
        <f t="shared" si="12"/>
        <v>0</v>
      </c>
      <c r="AA30" s="35">
        <f t="shared" si="13"/>
        <v>0</v>
      </c>
      <c r="AB30" s="35">
        <f t="shared" si="14"/>
        <v>0</v>
      </c>
      <c r="AD30" s="33" t="s">
        <v>146</v>
      </c>
      <c r="AE30" s="32" t="str">
        <f t="shared" si="15"/>
        <v/>
      </c>
      <c r="AF30" s="33" t="str">
        <f t="shared" si="16"/>
        <v/>
      </c>
      <c r="AG30" s="33" t="str">
        <f t="shared" si="17"/>
        <v/>
      </c>
      <c r="AH30" s="33" t="str">
        <f t="shared" si="18"/>
        <v/>
      </c>
      <c r="AI30" s="30">
        <f t="shared" si="19"/>
        <v>0</v>
      </c>
      <c r="AJ30" s="30">
        <f t="shared" si="20"/>
        <v>0</v>
      </c>
      <c r="AK30" s="30">
        <f t="shared" si="21"/>
        <v>0</v>
      </c>
      <c r="AN30" s="3" t="s">
        <v>147</v>
      </c>
      <c r="AP30" s="8"/>
      <c r="AQ30" s="8"/>
      <c r="AR30" s="8"/>
      <c r="AS30" s="8"/>
    </row>
    <row r="31" spans="1:49" ht="14.25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6" t="s">
        <v>148</v>
      </c>
      <c r="M31" s="32" t="str">
        <f t="shared" si="1"/>
        <v/>
      </c>
      <c r="N31" s="33" t="str">
        <f t="shared" si="2"/>
        <v/>
      </c>
      <c r="O31" s="33" t="str">
        <f t="shared" si="3"/>
        <v/>
      </c>
      <c r="P31" s="34" t="str">
        <f t="shared" si="4"/>
        <v/>
      </c>
      <c r="Q31" s="30">
        <f t="shared" si="5"/>
        <v>0</v>
      </c>
      <c r="R31" s="30">
        <f t="shared" si="6"/>
        <v>0</v>
      </c>
      <c r="S31" s="30">
        <f t="shared" si="7"/>
        <v>0</v>
      </c>
      <c r="U31" s="33" t="s">
        <v>149</v>
      </c>
      <c r="V31" s="32" t="str">
        <f t="shared" si="8"/>
        <v/>
      </c>
      <c r="W31" s="33" t="str">
        <f t="shared" si="9"/>
        <v/>
      </c>
      <c r="X31" s="33" t="str">
        <f t="shared" si="10"/>
        <v/>
      </c>
      <c r="Y31" s="93" t="str">
        <f t="shared" si="11"/>
        <v/>
      </c>
      <c r="Z31" s="35">
        <f t="shared" si="12"/>
        <v>0</v>
      </c>
      <c r="AA31" s="35">
        <f t="shared" si="13"/>
        <v>0</v>
      </c>
      <c r="AB31" s="35">
        <f t="shared" si="14"/>
        <v>0</v>
      </c>
      <c r="AD31" s="33" t="s">
        <v>150</v>
      </c>
      <c r="AE31" s="32" t="str">
        <f t="shared" si="15"/>
        <v/>
      </c>
      <c r="AF31" s="33" t="str">
        <f t="shared" si="16"/>
        <v/>
      </c>
      <c r="AG31" s="33" t="str">
        <f t="shared" si="17"/>
        <v/>
      </c>
      <c r="AH31" s="33" t="str">
        <f t="shared" si="18"/>
        <v/>
      </c>
      <c r="AI31" s="30">
        <f t="shared" si="19"/>
        <v>0</v>
      </c>
      <c r="AJ31" s="30">
        <f t="shared" si="20"/>
        <v>0</v>
      </c>
      <c r="AK31" s="30">
        <f t="shared" si="21"/>
        <v>0</v>
      </c>
      <c r="AM31" s="2" t="s">
        <v>151</v>
      </c>
      <c r="AN31" s="2" t="s">
        <v>152</v>
      </c>
      <c r="AO31" s="2"/>
      <c r="AP31" s="8"/>
      <c r="AQ31" s="8"/>
      <c r="AR31" s="8"/>
      <c r="AS31" s="8"/>
    </row>
    <row r="32" spans="1:49" ht="14.25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1"/>
        <v/>
      </c>
      <c r="N32" s="33" t="str">
        <f t="shared" si="2"/>
        <v/>
      </c>
      <c r="O32" s="33" t="str">
        <f t="shared" si="3"/>
        <v/>
      </c>
      <c r="P32" s="34" t="str">
        <f t="shared" si="4"/>
        <v/>
      </c>
      <c r="Q32" s="30">
        <f t="shared" si="5"/>
        <v>0</v>
      </c>
      <c r="R32" s="30">
        <f t="shared" si="6"/>
        <v>0</v>
      </c>
      <c r="S32" s="30">
        <f t="shared" si="7"/>
        <v>0</v>
      </c>
      <c r="U32" s="33" t="s">
        <v>154</v>
      </c>
      <c r="V32" s="32" t="str">
        <f t="shared" si="8"/>
        <v/>
      </c>
      <c r="W32" s="33" t="str">
        <f t="shared" si="9"/>
        <v/>
      </c>
      <c r="X32" s="33" t="str">
        <f t="shared" si="10"/>
        <v/>
      </c>
      <c r="Y32" s="93" t="str">
        <f t="shared" si="11"/>
        <v/>
      </c>
      <c r="Z32" s="35">
        <f t="shared" si="12"/>
        <v>0</v>
      </c>
      <c r="AA32" s="35">
        <f t="shared" si="13"/>
        <v>0</v>
      </c>
      <c r="AB32" s="35">
        <f t="shared" si="14"/>
        <v>0</v>
      </c>
      <c r="AD32" s="33" t="s">
        <v>155</v>
      </c>
      <c r="AE32" s="32" t="str">
        <f t="shared" si="15"/>
        <v/>
      </c>
      <c r="AF32" s="33" t="str">
        <f t="shared" si="16"/>
        <v/>
      </c>
      <c r="AG32" s="33" t="str">
        <f t="shared" si="17"/>
        <v/>
      </c>
      <c r="AH32" s="33" t="str">
        <f t="shared" si="18"/>
        <v/>
      </c>
      <c r="AI32" s="30">
        <f t="shared" si="19"/>
        <v>0</v>
      </c>
      <c r="AJ32" s="30">
        <f t="shared" si="20"/>
        <v>0</v>
      </c>
      <c r="AK32" s="30">
        <f t="shared" si="21"/>
        <v>0</v>
      </c>
      <c r="AN32" s="3" t="s">
        <v>156</v>
      </c>
      <c r="AP32" s="8"/>
      <c r="AQ32" s="8"/>
      <c r="AR32" s="8"/>
      <c r="AS32" s="58">
        <f>E113</f>
        <v>0</v>
      </c>
    </row>
    <row r="33" spans="1:45" ht="14.25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6" t="s">
        <v>157</v>
      </c>
      <c r="M33" s="32" t="str">
        <f t="shared" si="1"/>
        <v/>
      </c>
      <c r="N33" s="33" t="str">
        <f t="shared" si="2"/>
        <v/>
      </c>
      <c r="O33" s="33" t="str">
        <f t="shared" si="3"/>
        <v/>
      </c>
      <c r="P33" s="34" t="str">
        <f t="shared" si="4"/>
        <v/>
      </c>
      <c r="Q33" s="30">
        <f t="shared" si="5"/>
        <v>0</v>
      </c>
      <c r="R33" s="30">
        <f t="shared" si="6"/>
        <v>0</v>
      </c>
      <c r="S33" s="30">
        <f t="shared" si="7"/>
        <v>0</v>
      </c>
      <c r="U33" s="33" t="s">
        <v>158</v>
      </c>
      <c r="V33" s="32" t="str">
        <f t="shared" si="8"/>
        <v/>
      </c>
      <c r="W33" s="33" t="str">
        <f t="shared" si="9"/>
        <v/>
      </c>
      <c r="X33" s="33" t="str">
        <f t="shared" si="10"/>
        <v/>
      </c>
      <c r="Y33" s="93" t="str">
        <f t="shared" si="11"/>
        <v/>
      </c>
      <c r="Z33" s="35">
        <f t="shared" si="12"/>
        <v>0</v>
      </c>
      <c r="AA33" s="35">
        <f t="shared" si="13"/>
        <v>0</v>
      </c>
      <c r="AB33" s="35">
        <f t="shared" si="14"/>
        <v>0</v>
      </c>
      <c r="AD33" s="33" t="s">
        <v>159</v>
      </c>
      <c r="AE33" s="32" t="str">
        <f t="shared" si="15"/>
        <v/>
      </c>
      <c r="AF33" s="33" t="str">
        <f t="shared" si="16"/>
        <v/>
      </c>
      <c r="AG33" s="33" t="str">
        <f t="shared" si="17"/>
        <v/>
      </c>
      <c r="AH33" s="33" t="str">
        <f t="shared" si="18"/>
        <v/>
      </c>
      <c r="AI33" s="30">
        <f t="shared" si="19"/>
        <v>0</v>
      </c>
      <c r="AJ33" s="30">
        <f t="shared" si="20"/>
        <v>0</v>
      </c>
      <c r="AK33" s="30">
        <f t="shared" si="21"/>
        <v>0</v>
      </c>
      <c r="AN33" s="59" t="s">
        <v>160</v>
      </c>
      <c r="AO33" s="59"/>
      <c r="AP33" s="60"/>
      <c r="AQ33" s="60"/>
      <c r="AR33" s="60"/>
      <c r="AS33" s="61">
        <f>E112</f>
        <v>0</v>
      </c>
    </row>
    <row r="34" spans="1:45" ht="14.25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1"/>
        <v/>
      </c>
      <c r="N34" s="33" t="str">
        <f t="shared" si="2"/>
        <v/>
      </c>
      <c r="O34" s="33" t="str">
        <f t="shared" si="3"/>
        <v/>
      </c>
      <c r="P34" s="34" t="str">
        <f t="shared" si="4"/>
        <v/>
      </c>
      <c r="Q34" s="30">
        <f t="shared" si="5"/>
        <v>0</v>
      </c>
      <c r="R34" s="30">
        <f t="shared" si="6"/>
        <v>0</v>
      </c>
      <c r="S34" s="30">
        <f t="shared" si="7"/>
        <v>0</v>
      </c>
      <c r="U34" s="33" t="s">
        <v>162</v>
      </c>
      <c r="V34" s="32" t="str">
        <f t="shared" si="8"/>
        <v/>
      </c>
      <c r="W34" s="33" t="str">
        <f t="shared" si="9"/>
        <v/>
      </c>
      <c r="X34" s="33" t="str">
        <f t="shared" si="10"/>
        <v/>
      </c>
      <c r="Y34" s="93" t="str">
        <f t="shared" si="11"/>
        <v/>
      </c>
      <c r="Z34" s="35">
        <f t="shared" si="12"/>
        <v>0</v>
      </c>
      <c r="AA34" s="35">
        <f t="shared" si="13"/>
        <v>0</v>
      </c>
      <c r="AB34" s="35">
        <f t="shared" si="14"/>
        <v>0</v>
      </c>
      <c r="AD34" s="33" t="s">
        <v>163</v>
      </c>
      <c r="AE34" s="32" t="str">
        <f t="shared" si="15"/>
        <v/>
      </c>
      <c r="AF34" s="33" t="str">
        <f t="shared" si="16"/>
        <v/>
      </c>
      <c r="AG34" s="33" t="str">
        <f t="shared" si="17"/>
        <v/>
      </c>
      <c r="AH34" s="33" t="str">
        <f t="shared" si="18"/>
        <v/>
      </c>
      <c r="AI34" s="30">
        <f t="shared" si="19"/>
        <v>0</v>
      </c>
      <c r="AJ34" s="30">
        <f t="shared" si="20"/>
        <v>0</v>
      </c>
      <c r="AK34" s="30">
        <f t="shared" si="21"/>
        <v>0</v>
      </c>
      <c r="AN34" s="3" t="s">
        <v>164</v>
      </c>
      <c r="AP34" s="8"/>
      <c r="AQ34" s="8"/>
      <c r="AR34" s="8"/>
      <c r="AS34" s="62">
        <f>AS32+AS33</f>
        <v>0</v>
      </c>
    </row>
    <row r="35" spans="1:45" ht="14.25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6" t="s">
        <v>165</v>
      </c>
      <c r="M35" s="32" t="str">
        <f t="shared" si="1"/>
        <v/>
      </c>
      <c r="N35" s="33" t="str">
        <f t="shared" si="2"/>
        <v/>
      </c>
      <c r="O35" s="33" t="str">
        <f t="shared" si="3"/>
        <v/>
      </c>
      <c r="P35" s="34" t="str">
        <f t="shared" si="4"/>
        <v/>
      </c>
      <c r="Q35" s="30">
        <f t="shared" si="5"/>
        <v>0</v>
      </c>
      <c r="R35" s="30">
        <f t="shared" si="6"/>
        <v>0</v>
      </c>
      <c r="S35" s="30">
        <f t="shared" si="7"/>
        <v>0</v>
      </c>
      <c r="U35" s="33" t="s">
        <v>166</v>
      </c>
      <c r="V35" s="32" t="str">
        <f t="shared" si="8"/>
        <v/>
      </c>
      <c r="W35" s="33" t="str">
        <f t="shared" si="9"/>
        <v/>
      </c>
      <c r="X35" s="33" t="str">
        <f t="shared" si="10"/>
        <v/>
      </c>
      <c r="Y35" s="93" t="str">
        <f t="shared" si="11"/>
        <v/>
      </c>
      <c r="Z35" s="35">
        <f t="shared" si="12"/>
        <v>0</v>
      </c>
      <c r="AA35" s="35">
        <f t="shared" si="13"/>
        <v>0</v>
      </c>
      <c r="AB35" s="35">
        <f t="shared" si="14"/>
        <v>0</v>
      </c>
      <c r="AD35" s="33" t="s">
        <v>167</v>
      </c>
      <c r="AE35" s="32" t="str">
        <f t="shared" si="15"/>
        <v/>
      </c>
      <c r="AF35" s="33" t="str">
        <f t="shared" si="16"/>
        <v/>
      </c>
      <c r="AG35" s="33" t="str">
        <f t="shared" si="17"/>
        <v/>
      </c>
      <c r="AH35" s="33" t="str">
        <f t="shared" si="18"/>
        <v/>
      </c>
      <c r="AI35" s="30">
        <f t="shared" si="19"/>
        <v>0</v>
      </c>
      <c r="AJ35" s="30">
        <f t="shared" si="20"/>
        <v>0</v>
      </c>
      <c r="AK35" s="30">
        <f t="shared" si="21"/>
        <v>0</v>
      </c>
      <c r="AM35" s="2" t="s">
        <v>168</v>
      </c>
      <c r="AN35" s="2" t="s">
        <v>169</v>
      </c>
      <c r="AO35" s="2"/>
      <c r="AP35" s="8"/>
      <c r="AQ35" s="8"/>
      <c r="AR35" s="8"/>
      <c r="AS35" s="8"/>
    </row>
    <row r="36" spans="1:45" ht="14.25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1"/>
        <v/>
      </c>
      <c r="N36" s="33" t="str">
        <f t="shared" si="2"/>
        <v/>
      </c>
      <c r="O36" s="33" t="str">
        <f t="shared" si="3"/>
        <v/>
      </c>
      <c r="P36" s="34" t="str">
        <f t="shared" si="4"/>
        <v/>
      </c>
      <c r="Q36" s="30">
        <f t="shared" si="5"/>
        <v>0</v>
      </c>
      <c r="R36" s="30">
        <f t="shared" si="6"/>
        <v>0</v>
      </c>
      <c r="S36" s="30">
        <f t="shared" si="7"/>
        <v>0</v>
      </c>
      <c r="U36" s="33" t="s">
        <v>171</v>
      </c>
      <c r="V36" s="32" t="str">
        <f t="shared" si="8"/>
        <v/>
      </c>
      <c r="W36" s="33" t="str">
        <f t="shared" si="9"/>
        <v/>
      </c>
      <c r="X36" s="33" t="str">
        <f t="shared" si="10"/>
        <v/>
      </c>
      <c r="Y36" s="93" t="str">
        <f t="shared" si="11"/>
        <v/>
      </c>
      <c r="Z36" s="35">
        <f t="shared" si="12"/>
        <v>0</v>
      </c>
      <c r="AA36" s="35">
        <f t="shared" si="13"/>
        <v>0</v>
      </c>
      <c r="AB36" s="35">
        <f t="shared" si="14"/>
        <v>0</v>
      </c>
      <c r="AD36" s="33" t="s">
        <v>172</v>
      </c>
      <c r="AE36" s="32" t="str">
        <f t="shared" si="15"/>
        <v/>
      </c>
      <c r="AF36" s="33" t="str">
        <f t="shared" si="16"/>
        <v/>
      </c>
      <c r="AG36" s="33" t="str">
        <f t="shared" si="17"/>
        <v/>
      </c>
      <c r="AH36" s="33" t="str">
        <f t="shared" si="18"/>
        <v/>
      </c>
      <c r="AI36" s="30">
        <f t="shared" si="19"/>
        <v>0</v>
      </c>
      <c r="AJ36" s="30">
        <f t="shared" si="20"/>
        <v>0</v>
      </c>
      <c r="AK36" s="30">
        <f t="shared" si="21"/>
        <v>0</v>
      </c>
      <c r="AN36" s="3" t="s">
        <v>173</v>
      </c>
      <c r="AP36" s="8"/>
      <c r="AQ36" s="8"/>
      <c r="AR36" s="8"/>
      <c r="AS36" s="58">
        <f>AS22</f>
        <v>0</v>
      </c>
    </row>
    <row r="37" spans="1:45" ht="14.25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6" t="s">
        <v>174</v>
      </c>
      <c r="M37" s="32" t="str">
        <f t="shared" si="1"/>
        <v/>
      </c>
      <c r="N37" s="33" t="str">
        <f t="shared" si="2"/>
        <v/>
      </c>
      <c r="O37" s="33" t="str">
        <f t="shared" si="3"/>
        <v/>
      </c>
      <c r="P37" s="34" t="str">
        <f t="shared" si="4"/>
        <v/>
      </c>
      <c r="Q37" s="30">
        <f t="shared" si="5"/>
        <v>0</v>
      </c>
      <c r="R37" s="30">
        <f t="shared" si="6"/>
        <v>0</v>
      </c>
      <c r="S37" s="30">
        <f t="shared" si="7"/>
        <v>0</v>
      </c>
      <c r="U37" s="33" t="s">
        <v>175</v>
      </c>
      <c r="V37" s="32" t="str">
        <f t="shared" si="8"/>
        <v/>
      </c>
      <c r="W37" s="33" t="str">
        <f t="shared" si="9"/>
        <v/>
      </c>
      <c r="X37" s="33" t="str">
        <f t="shared" si="10"/>
        <v/>
      </c>
      <c r="Y37" s="93" t="str">
        <f t="shared" si="11"/>
        <v/>
      </c>
      <c r="Z37" s="35">
        <f t="shared" si="12"/>
        <v>0</v>
      </c>
      <c r="AA37" s="35">
        <f t="shared" si="13"/>
        <v>0</v>
      </c>
      <c r="AB37" s="35">
        <f t="shared" si="14"/>
        <v>0</v>
      </c>
      <c r="AD37" s="33" t="s">
        <v>176</v>
      </c>
      <c r="AE37" s="32" t="str">
        <f t="shared" si="15"/>
        <v/>
      </c>
      <c r="AF37" s="33" t="str">
        <f t="shared" si="16"/>
        <v/>
      </c>
      <c r="AG37" s="33" t="str">
        <f t="shared" si="17"/>
        <v/>
      </c>
      <c r="AH37" s="33" t="str">
        <f t="shared" si="18"/>
        <v/>
      </c>
      <c r="AI37" s="30">
        <f t="shared" si="19"/>
        <v>0</v>
      </c>
      <c r="AJ37" s="30">
        <f t="shared" si="20"/>
        <v>0</v>
      </c>
      <c r="AK37" s="30">
        <f t="shared" si="21"/>
        <v>0</v>
      </c>
      <c r="AN37" s="59" t="s">
        <v>177</v>
      </c>
      <c r="AO37" s="59"/>
      <c r="AP37" s="60"/>
      <c r="AQ37" s="60"/>
      <c r="AR37" s="60"/>
      <c r="AS37" s="61">
        <f>AS34</f>
        <v>0</v>
      </c>
    </row>
    <row r="38" spans="1:45" ht="14.25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1"/>
        <v/>
      </c>
      <c r="N38" s="33" t="str">
        <f t="shared" si="2"/>
        <v/>
      </c>
      <c r="O38" s="33" t="str">
        <f t="shared" si="3"/>
        <v/>
      </c>
      <c r="P38" s="34" t="str">
        <f t="shared" si="4"/>
        <v/>
      </c>
      <c r="Q38" s="30">
        <f t="shared" si="5"/>
        <v>0</v>
      </c>
      <c r="R38" s="30">
        <f t="shared" si="6"/>
        <v>0</v>
      </c>
      <c r="S38" s="30">
        <f t="shared" si="7"/>
        <v>0</v>
      </c>
      <c r="U38" s="33" t="s">
        <v>179</v>
      </c>
      <c r="V38" s="32" t="str">
        <f t="shared" si="8"/>
        <v/>
      </c>
      <c r="W38" s="33" t="str">
        <f t="shared" si="9"/>
        <v/>
      </c>
      <c r="X38" s="33" t="str">
        <f t="shared" si="10"/>
        <v/>
      </c>
      <c r="Y38" s="93" t="str">
        <f t="shared" si="11"/>
        <v/>
      </c>
      <c r="Z38" s="35">
        <f t="shared" si="12"/>
        <v>0</v>
      </c>
      <c r="AA38" s="35">
        <f t="shared" si="13"/>
        <v>0</v>
      </c>
      <c r="AB38" s="35">
        <f t="shared" si="14"/>
        <v>0</v>
      </c>
      <c r="AD38" s="33" t="s">
        <v>180</v>
      </c>
      <c r="AE38" s="32" t="str">
        <f t="shared" si="15"/>
        <v/>
      </c>
      <c r="AF38" s="33" t="str">
        <f t="shared" si="16"/>
        <v/>
      </c>
      <c r="AG38" s="33" t="str">
        <f t="shared" si="17"/>
        <v/>
      </c>
      <c r="AH38" s="33" t="str">
        <f t="shared" si="18"/>
        <v/>
      </c>
      <c r="AI38" s="30">
        <f t="shared" si="19"/>
        <v>0</v>
      </c>
      <c r="AJ38" s="30">
        <f t="shared" si="20"/>
        <v>0</v>
      </c>
      <c r="AK38" s="30">
        <f t="shared" si="21"/>
        <v>0</v>
      </c>
      <c r="AN38" s="3" t="s">
        <v>181</v>
      </c>
      <c r="AP38" s="8"/>
      <c r="AQ38" s="8"/>
      <c r="AR38" s="8"/>
      <c r="AS38" s="63">
        <f>AS36-AS37</f>
        <v>0</v>
      </c>
    </row>
    <row r="39" spans="1:45" ht="14.25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6" t="s">
        <v>182</v>
      </c>
      <c r="M39" s="32" t="str">
        <f t="shared" si="1"/>
        <v/>
      </c>
      <c r="N39" s="33" t="str">
        <f t="shared" si="2"/>
        <v/>
      </c>
      <c r="O39" s="33" t="str">
        <f t="shared" si="3"/>
        <v/>
      </c>
      <c r="P39" s="34" t="str">
        <f t="shared" si="4"/>
        <v/>
      </c>
      <c r="Q39" s="30">
        <f t="shared" si="5"/>
        <v>0</v>
      </c>
      <c r="R39" s="30">
        <f t="shared" si="6"/>
        <v>0</v>
      </c>
      <c r="S39" s="30">
        <f t="shared" si="7"/>
        <v>0</v>
      </c>
      <c r="U39" s="33" t="s">
        <v>183</v>
      </c>
      <c r="V39" s="32" t="str">
        <f t="shared" si="8"/>
        <v/>
      </c>
      <c r="W39" s="33" t="str">
        <f t="shared" si="9"/>
        <v/>
      </c>
      <c r="X39" s="33" t="str">
        <f t="shared" si="10"/>
        <v/>
      </c>
      <c r="Y39" s="93" t="str">
        <f t="shared" si="11"/>
        <v/>
      </c>
      <c r="Z39" s="35">
        <f t="shared" si="12"/>
        <v>0</v>
      </c>
      <c r="AA39" s="35">
        <f t="shared" si="13"/>
        <v>0</v>
      </c>
      <c r="AB39" s="35">
        <f t="shared" si="14"/>
        <v>0</v>
      </c>
      <c r="AD39" s="33" t="s">
        <v>184</v>
      </c>
      <c r="AE39" s="32" t="str">
        <f t="shared" si="15"/>
        <v/>
      </c>
      <c r="AF39" s="33" t="str">
        <f t="shared" si="16"/>
        <v/>
      </c>
      <c r="AG39" s="33" t="str">
        <f t="shared" si="17"/>
        <v/>
      </c>
      <c r="AH39" s="33" t="str">
        <f t="shared" si="18"/>
        <v/>
      </c>
      <c r="AI39" s="30">
        <f t="shared" si="19"/>
        <v>0</v>
      </c>
      <c r="AJ39" s="30">
        <f t="shared" si="20"/>
        <v>0</v>
      </c>
      <c r="AK39" s="30">
        <f t="shared" si="21"/>
        <v>0</v>
      </c>
      <c r="AM39" s="2" t="s">
        <v>185</v>
      </c>
      <c r="AN39" s="2" t="s">
        <v>186</v>
      </c>
      <c r="AO39" s="2"/>
      <c r="AP39" s="8"/>
      <c r="AQ39" s="8"/>
      <c r="AR39" s="8"/>
      <c r="AS39" s="8"/>
    </row>
    <row r="40" spans="1:45" ht="14.25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1"/>
        <v/>
      </c>
      <c r="N40" s="33" t="str">
        <f t="shared" si="2"/>
        <v/>
      </c>
      <c r="O40" s="33" t="str">
        <f t="shared" si="3"/>
        <v/>
      </c>
      <c r="P40" s="34" t="str">
        <f t="shared" si="4"/>
        <v/>
      </c>
      <c r="Q40" s="30">
        <f t="shared" si="5"/>
        <v>0</v>
      </c>
      <c r="R40" s="30">
        <f t="shared" si="6"/>
        <v>0</v>
      </c>
      <c r="S40" s="30">
        <f t="shared" si="7"/>
        <v>0</v>
      </c>
      <c r="U40" s="33" t="s">
        <v>188</v>
      </c>
      <c r="V40" s="32" t="str">
        <f t="shared" si="8"/>
        <v/>
      </c>
      <c r="W40" s="33" t="str">
        <f t="shared" si="9"/>
        <v/>
      </c>
      <c r="X40" s="33" t="str">
        <f t="shared" si="10"/>
        <v/>
      </c>
      <c r="Y40" s="93" t="str">
        <f t="shared" si="11"/>
        <v/>
      </c>
      <c r="Z40" s="35">
        <f t="shared" si="12"/>
        <v>0</v>
      </c>
      <c r="AA40" s="35">
        <f t="shared" si="13"/>
        <v>0</v>
      </c>
      <c r="AB40" s="35">
        <f t="shared" si="14"/>
        <v>0</v>
      </c>
      <c r="AD40" s="33" t="s">
        <v>189</v>
      </c>
      <c r="AE40" s="32" t="str">
        <f t="shared" si="15"/>
        <v/>
      </c>
      <c r="AF40" s="33" t="str">
        <f t="shared" si="16"/>
        <v/>
      </c>
      <c r="AG40" s="33" t="str">
        <f t="shared" si="17"/>
        <v/>
      </c>
      <c r="AH40" s="33" t="str">
        <f t="shared" si="18"/>
        <v/>
      </c>
      <c r="AI40" s="30">
        <f t="shared" si="19"/>
        <v>0</v>
      </c>
      <c r="AJ40" s="30">
        <f t="shared" si="20"/>
        <v>0</v>
      </c>
      <c r="AK40" s="30">
        <f t="shared" si="21"/>
        <v>0</v>
      </c>
      <c r="AN40" s="3" t="s">
        <v>190</v>
      </c>
      <c r="AP40" s="8"/>
      <c r="AQ40" s="8"/>
      <c r="AR40" s="8"/>
      <c r="AS40" s="62">
        <f>AS25</f>
        <v>0</v>
      </c>
    </row>
    <row r="41" spans="1:45" ht="14.25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6" t="s">
        <v>191</v>
      </c>
      <c r="M41" s="32" t="str">
        <f t="shared" si="1"/>
        <v/>
      </c>
      <c r="N41" s="33" t="str">
        <f t="shared" si="2"/>
        <v/>
      </c>
      <c r="O41" s="33" t="str">
        <f t="shared" si="3"/>
        <v/>
      </c>
      <c r="P41" s="34" t="str">
        <f t="shared" si="4"/>
        <v/>
      </c>
      <c r="Q41" s="30">
        <f t="shared" si="5"/>
        <v>0</v>
      </c>
      <c r="R41" s="30">
        <f t="shared" si="6"/>
        <v>0</v>
      </c>
      <c r="S41" s="30">
        <f t="shared" si="7"/>
        <v>0</v>
      </c>
      <c r="U41" s="33" t="s">
        <v>192</v>
      </c>
      <c r="V41" s="32" t="str">
        <f t="shared" si="8"/>
        <v/>
      </c>
      <c r="W41" s="33" t="str">
        <f t="shared" si="9"/>
        <v/>
      </c>
      <c r="X41" s="33" t="str">
        <f t="shared" si="10"/>
        <v/>
      </c>
      <c r="Y41" s="93" t="str">
        <f t="shared" si="11"/>
        <v/>
      </c>
      <c r="Z41" s="35">
        <f t="shared" si="12"/>
        <v>0</v>
      </c>
      <c r="AA41" s="35">
        <f t="shared" si="13"/>
        <v>0</v>
      </c>
      <c r="AB41" s="35">
        <f t="shared" si="14"/>
        <v>0</v>
      </c>
      <c r="AD41" s="33" t="s">
        <v>193</v>
      </c>
      <c r="AE41" s="32" t="str">
        <f t="shared" si="15"/>
        <v/>
      </c>
      <c r="AF41" s="33" t="str">
        <f t="shared" si="16"/>
        <v/>
      </c>
      <c r="AG41" s="33" t="str">
        <f t="shared" si="17"/>
        <v/>
      </c>
      <c r="AH41" s="33" t="str">
        <f t="shared" si="18"/>
        <v/>
      </c>
      <c r="AI41" s="30">
        <f t="shared" si="19"/>
        <v>0</v>
      </c>
      <c r="AJ41" s="30">
        <f t="shared" si="20"/>
        <v>0</v>
      </c>
      <c r="AK41" s="30">
        <f t="shared" si="21"/>
        <v>0</v>
      </c>
      <c r="AN41" s="59" t="s">
        <v>194</v>
      </c>
      <c r="AO41" s="59"/>
      <c r="AP41" s="60"/>
      <c r="AQ41" s="60"/>
      <c r="AR41" s="60"/>
      <c r="AS41" s="64">
        <v>0</v>
      </c>
    </row>
    <row r="42" spans="1:45" ht="14.25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1"/>
        <v/>
      </c>
      <c r="N42" s="33" t="str">
        <f t="shared" si="2"/>
        <v/>
      </c>
      <c r="O42" s="33" t="str">
        <f t="shared" si="3"/>
        <v/>
      </c>
      <c r="P42" s="34" t="str">
        <f t="shared" si="4"/>
        <v/>
      </c>
      <c r="Q42" s="30">
        <f t="shared" si="5"/>
        <v>0</v>
      </c>
      <c r="R42" s="30">
        <f t="shared" si="6"/>
        <v>0</v>
      </c>
      <c r="S42" s="30">
        <f t="shared" si="7"/>
        <v>0</v>
      </c>
      <c r="U42" s="33" t="s">
        <v>196</v>
      </c>
      <c r="V42" s="32" t="str">
        <f t="shared" si="8"/>
        <v/>
      </c>
      <c r="W42" s="33" t="str">
        <f t="shared" si="9"/>
        <v/>
      </c>
      <c r="X42" s="33" t="str">
        <f t="shared" si="10"/>
        <v/>
      </c>
      <c r="Y42" s="93" t="str">
        <f t="shared" si="11"/>
        <v/>
      </c>
      <c r="Z42" s="35">
        <f t="shared" si="12"/>
        <v>0</v>
      </c>
      <c r="AA42" s="35">
        <f t="shared" si="13"/>
        <v>0</v>
      </c>
      <c r="AB42" s="35">
        <f t="shared" si="14"/>
        <v>0</v>
      </c>
      <c r="AD42" s="33" t="s">
        <v>197</v>
      </c>
      <c r="AE42" s="32" t="str">
        <f t="shared" si="15"/>
        <v/>
      </c>
      <c r="AF42" s="33" t="str">
        <f t="shared" si="16"/>
        <v/>
      </c>
      <c r="AG42" s="33" t="str">
        <f t="shared" si="17"/>
        <v/>
      </c>
      <c r="AH42" s="33" t="str">
        <f t="shared" si="18"/>
        <v/>
      </c>
      <c r="AI42" s="30">
        <f t="shared" si="19"/>
        <v>0</v>
      </c>
      <c r="AJ42" s="30">
        <f t="shared" si="20"/>
        <v>0</v>
      </c>
      <c r="AK42" s="30">
        <f t="shared" si="21"/>
        <v>0</v>
      </c>
      <c r="AN42" s="3" t="s">
        <v>198</v>
      </c>
      <c r="AP42" s="8"/>
      <c r="AQ42" s="8"/>
      <c r="AR42" s="8"/>
      <c r="AS42" s="62">
        <f>AS40+AS41</f>
        <v>0</v>
      </c>
    </row>
    <row r="43" spans="1:45" ht="14.25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6" t="s">
        <v>199</v>
      </c>
      <c r="M43" s="32" t="str">
        <f t="shared" si="1"/>
        <v/>
      </c>
      <c r="N43" s="33" t="str">
        <f t="shared" si="2"/>
        <v/>
      </c>
      <c r="O43" s="33" t="str">
        <f t="shared" si="3"/>
        <v/>
      </c>
      <c r="P43" s="34" t="str">
        <f t="shared" si="4"/>
        <v/>
      </c>
      <c r="Q43" s="30">
        <f t="shared" si="5"/>
        <v>0</v>
      </c>
      <c r="R43" s="30">
        <f t="shared" si="6"/>
        <v>0</v>
      </c>
      <c r="S43" s="30">
        <f t="shared" si="7"/>
        <v>0</v>
      </c>
      <c r="U43" s="33" t="s">
        <v>200</v>
      </c>
      <c r="V43" s="32" t="str">
        <f t="shared" si="8"/>
        <v/>
      </c>
      <c r="W43" s="33" t="str">
        <f t="shared" si="9"/>
        <v/>
      </c>
      <c r="X43" s="33" t="str">
        <f t="shared" si="10"/>
        <v/>
      </c>
      <c r="Y43" s="93" t="str">
        <f t="shared" si="11"/>
        <v/>
      </c>
      <c r="Z43" s="35">
        <f t="shared" si="12"/>
        <v>0</v>
      </c>
      <c r="AA43" s="35">
        <f t="shared" si="13"/>
        <v>0</v>
      </c>
      <c r="AB43" s="35">
        <f t="shared" si="14"/>
        <v>0</v>
      </c>
      <c r="AD43" s="33" t="s">
        <v>201</v>
      </c>
      <c r="AE43" s="32" t="str">
        <f t="shared" si="15"/>
        <v/>
      </c>
      <c r="AF43" s="33" t="str">
        <f t="shared" si="16"/>
        <v/>
      </c>
      <c r="AG43" s="33" t="str">
        <f t="shared" si="17"/>
        <v/>
      </c>
      <c r="AH43" s="33" t="str">
        <f t="shared" si="18"/>
        <v/>
      </c>
      <c r="AI43" s="30">
        <f t="shared" si="19"/>
        <v>0</v>
      </c>
      <c r="AJ43" s="30">
        <f t="shared" si="20"/>
        <v>0</v>
      </c>
      <c r="AK43" s="30">
        <f t="shared" si="21"/>
        <v>0</v>
      </c>
      <c r="AN43" s="59" t="s">
        <v>202</v>
      </c>
      <c r="AO43" s="59"/>
      <c r="AP43" s="60"/>
      <c r="AQ43" s="60"/>
      <c r="AR43" s="60"/>
      <c r="AS43" s="64">
        <f>E110</f>
        <v>0</v>
      </c>
    </row>
    <row r="44" spans="1:45" ht="14.25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1"/>
        <v/>
      </c>
      <c r="N44" s="33" t="str">
        <f t="shared" si="2"/>
        <v/>
      </c>
      <c r="O44" s="33" t="str">
        <f t="shared" si="3"/>
        <v/>
      </c>
      <c r="P44" s="34" t="str">
        <f t="shared" si="4"/>
        <v/>
      </c>
      <c r="Q44" s="30">
        <f t="shared" si="5"/>
        <v>0</v>
      </c>
      <c r="R44" s="30">
        <f t="shared" si="6"/>
        <v>0</v>
      </c>
      <c r="S44" s="30">
        <f t="shared" si="7"/>
        <v>0</v>
      </c>
      <c r="U44" s="33" t="s">
        <v>204</v>
      </c>
      <c r="V44" s="32" t="str">
        <f t="shared" si="8"/>
        <v/>
      </c>
      <c r="W44" s="33" t="str">
        <f t="shared" si="9"/>
        <v/>
      </c>
      <c r="X44" s="33" t="str">
        <f t="shared" si="10"/>
        <v/>
      </c>
      <c r="Y44" s="93" t="str">
        <f t="shared" si="11"/>
        <v/>
      </c>
      <c r="Z44" s="35">
        <f t="shared" si="12"/>
        <v>0</v>
      </c>
      <c r="AA44" s="35">
        <f t="shared" si="13"/>
        <v>0</v>
      </c>
      <c r="AB44" s="35">
        <f t="shared" si="14"/>
        <v>0</v>
      </c>
      <c r="AD44" s="33" t="s">
        <v>205</v>
      </c>
      <c r="AE44" s="32" t="str">
        <f t="shared" si="15"/>
        <v/>
      </c>
      <c r="AF44" s="33" t="str">
        <f t="shared" si="16"/>
        <v/>
      </c>
      <c r="AG44" s="33" t="str">
        <f t="shared" si="17"/>
        <v/>
      </c>
      <c r="AH44" s="33" t="str">
        <f t="shared" si="18"/>
        <v/>
      </c>
      <c r="AI44" s="30">
        <f t="shared" si="19"/>
        <v>0</v>
      </c>
      <c r="AJ44" s="30">
        <f t="shared" si="20"/>
        <v>0</v>
      </c>
      <c r="AK44" s="30">
        <f t="shared" si="21"/>
        <v>0</v>
      </c>
      <c r="AN44" s="3" t="s">
        <v>206</v>
      </c>
      <c r="AP44" s="8"/>
      <c r="AQ44" s="8"/>
      <c r="AR44" s="8"/>
      <c r="AS44" s="62">
        <f>AS42-AS43</f>
        <v>0</v>
      </c>
    </row>
    <row r="45" spans="1:45" ht="14.25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6" t="s">
        <v>207</v>
      </c>
      <c r="M45" s="32" t="str">
        <f t="shared" si="1"/>
        <v/>
      </c>
      <c r="N45" s="33" t="str">
        <f t="shared" si="2"/>
        <v/>
      </c>
      <c r="O45" s="33" t="str">
        <f t="shared" si="3"/>
        <v/>
      </c>
      <c r="P45" s="34" t="str">
        <f t="shared" si="4"/>
        <v/>
      </c>
      <c r="Q45" s="30">
        <f t="shared" si="5"/>
        <v>0</v>
      </c>
      <c r="R45" s="30">
        <f t="shared" si="6"/>
        <v>0</v>
      </c>
      <c r="S45" s="30">
        <f t="shared" si="7"/>
        <v>0</v>
      </c>
      <c r="U45" s="33" t="s">
        <v>208</v>
      </c>
      <c r="V45" s="32" t="str">
        <f t="shared" si="8"/>
        <v/>
      </c>
      <c r="W45" s="33" t="str">
        <f t="shared" si="9"/>
        <v/>
      </c>
      <c r="X45" s="33" t="str">
        <f t="shared" si="10"/>
        <v/>
      </c>
      <c r="Y45" s="93" t="str">
        <f t="shared" si="11"/>
        <v/>
      </c>
      <c r="Z45" s="35">
        <f t="shared" si="12"/>
        <v>0</v>
      </c>
      <c r="AA45" s="35">
        <f t="shared" si="13"/>
        <v>0</v>
      </c>
      <c r="AB45" s="35">
        <f t="shared" si="14"/>
        <v>0</v>
      </c>
      <c r="AD45" s="33" t="s">
        <v>209</v>
      </c>
      <c r="AE45" s="32" t="str">
        <f t="shared" si="15"/>
        <v/>
      </c>
      <c r="AF45" s="33" t="str">
        <f t="shared" si="16"/>
        <v/>
      </c>
      <c r="AG45" s="33" t="str">
        <f t="shared" si="17"/>
        <v/>
      </c>
      <c r="AH45" s="33" t="str">
        <f t="shared" si="18"/>
        <v/>
      </c>
      <c r="AI45" s="30">
        <f t="shared" si="19"/>
        <v>0</v>
      </c>
      <c r="AJ45" s="30">
        <f t="shared" si="20"/>
        <v>0</v>
      </c>
      <c r="AK45" s="30">
        <f t="shared" si="21"/>
        <v>0</v>
      </c>
      <c r="AM45" s="2" t="s">
        <v>210</v>
      </c>
      <c r="AN45" s="2" t="s">
        <v>211</v>
      </c>
      <c r="AO45" s="2"/>
      <c r="AP45" s="65"/>
      <c r="AQ45" s="65"/>
      <c r="AR45" s="8"/>
      <c r="AS45" s="8"/>
    </row>
    <row r="46" spans="1:45" ht="14.25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1"/>
        <v/>
      </c>
      <c r="N46" s="33" t="str">
        <f t="shared" si="2"/>
        <v/>
      </c>
      <c r="O46" s="33" t="str">
        <f t="shared" si="3"/>
        <v/>
      </c>
      <c r="P46" s="34" t="str">
        <f t="shared" si="4"/>
        <v/>
      </c>
      <c r="Q46" s="30">
        <f t="shared" si="5"/>
        <v>0</v>
      </c>
      <c r="R46" s="30">
        <f t="shared" si="6"/>
        <v>0</v>
      </c>
      <c r="S46" s="30">
        <f t="shared" si="7"/>
        <v>0</v>
      </c>
      <c r="U46" s="33" t="s">
        <v>213</v>
      </c>
      <c r="V46" s="32" t="str">
        <f t="shared" si="8"/>
        <v/>
      </c>
      <c r="W46" s="33" t="str">
        <f t="shared" si="9"/>
        <v/>
      </c>
      <c r="X46" s="33" t="str">
        <f t="shared" si="10"/>
        <v/>
      </c>
      <c r="Y46" s="93" t="str">
        <f t="shared" si="11"/>
        <v/>
      </c>
      <c r="Z46" s="35">
        <f t="shared" si="12"/>
        <v>0</v>
      </c>
      <c r="AA46" s="35">
        <f t="shared" si="13"/>
        <v>0</v>
      </c>
      <c r="AB46" s="35">
        <f t="shared" si="14"/>
        <v>0</v>
      </c>
      <c r="AD46" s="33" t="s">
        <v>214</v>
      </c>
      <c r="AE46" s="32" t="str">
        <f t="shared" si="15"/>
        <v/>
      </c>
      <c r="AF46" s="33" t="str">
        <f t="shared" si="16"/>
        <v/>
      </c>
      <c r="AG46" s="33" t="str">
        <f t="shared" si="17"/>
        <v/>
      </c>
      <c r="AH46" s="33" t="str">
        <f t="shared" si="18"/>
        <v/>
      </c>
      <c r="AI46" s="30">
        <f t="shared" si="19"/>
        <v>0</v>
      </c>
      <c r="AJ46" s="30">
        <f t="shared" si="20"/>
        <v>0</v>
      </c>
      <c r="AK46" s="30">
        <f t="shared" si="21"/>
        <v>0</v>
      </c>
      <c r="AN46" s="3" t="s">
        <v>215</v>
      </c>
      <c r="AP46" s="8"/>
      <c r="AQ46" s="8"/>
      <c r="AR46" s="8"/>
      <c r="AS46" s="8"/>
    </row>
    <row r="47" spans="1:45" ht="14.25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6" t="s">
        <v>216</v>
      </c>
      <c r="M47" s="32" t="str">
        <f t="shared" si="1"/>
        <v/>
      </c>
      <c r="N47" s="33" t="str">
        <f t="shared" si="2"/>
        <v/>
      </c>
      <c r="O47" s="33" t="str">
        <f t="shared" si="3"/>
        <v/>
      </c>
      <c r="P47" s="34" t="str">
        <f t="shared" si="4"/>
        <v/>
      </c>
      <c r="Q47" s="30">
        <f t="shared" si="5"/>
        <v>0</v>
      </c>
      <c r="R47" s="30">
        <f t="shared" si="6"/>
        <v>0</v>
      </c>
      <c r="S47" s="30">
        <f t="shared" si="7"/>
        <v>0</v>
      </c>
      <c r="U47" s="33" t="s">
        <v>217</v>
      </c>
      <c r="V47" s="32" t="str">
        <f t="shared" si="8"/>
        <v/>
      </c>
      <c r="W47" s="33" t="str">
        <f t="shared" si="9"/>
        <v/>
      </c>
      <c r="X47" s="33" t="str">
        <f t="shared" si="10"/>
        <v/>
      </c>
      <c r="Y47" s="93" t="str">
        <f t="shared" si="11"/>
        <v/>
      </c>
      <c r="Z47" s="35">
        <f t="shared" si="12"/>
        <v>0</v>
      </c>
      <c r="AA47" s="35">
        <f t="shared" si="13"/>
        <v>0</v>
      </c>
      <c r="AB47" s="35">
        <f t="shared" si="14"/>
        <v>0</v>
      </c>
      <c r="AD47" s="33" t="s">
        <v>218</v>
      </c>
      <c r="AE47" s="32" t="str">
        <f t="shared" si="15"/>
        <v/>
      </c>
      <c r="AF47" s="33" t="str">
        <f t="shared" si="16"/>
        <v/>
      </c>
      <c r="AG47" s="33" t="str">
        <f t="shared" si="17"/>
        <v/>
      </c>
      <c r="AH47" s="33" t="str">
        <f t="shared" si="18"/>
        <v/>
      </c>
      <c r="AI47" s="30">
        <f t="shared" si="19"/>
        <v>0</v>
      </c>
      <c r="AJ47" s="30">
        <f t="shared" si="20"/>
        <v>0</v>
      </c>
      <c r="AK47" s="30">
        <f t="shared" si="21"/>
        <v>0</v>
      </c>
      <c r="AP47" s="8"/>
      <c r="AQ47" s="8"/>
      <c r="AR47" s="8"/>
      <c r="AS47" s="8"/>
    </row>
    <row r="48" spans="1:45" ht="14.25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1"/>
        <v/>
      </c>
      <c r="N48" s="33" t="str">
        <f t="shared" si="2"/>
        <v/>
      </c>
      <c r="O48" s="33" t="str">
        <f t="shared" si="3"/>
        <v/>
      </c>
      <c r="P48" s="34" t="str">
        <f t="shared" si="4"/>
        <v/>
      </c>
      <c r="Q48" s="30">
        <f t="shared" si="5"/>
        <v>0</v>
      </c>
      <c r="R48" s="30">
        <f t="shared" si="6"/>
        <v>0</v>
      </c>
      <c r="S48" s="30">
        <f t="shared" si="7"/>
        <v>0</v>
      </c>
      <c r="U48" s="33" t="s">
        <v>220</v>
      </c>
      <c r="V48" s="32" t="str">
        <f t="shared" si="8"/>
        <v/>
      </c>
      <c r="W48" s="33" t="str">
        <f t="shared" si="9"/>
        <v/>
      </c>
      <c r="X48" s="33" t="str">
        <f t="shared" si="10"/>
        <v/>
      </c>
      <c r="Y48" s="93" t="str">
        <f t="shared" si="11"/>
        <v/>
      </c>
      <c r="Z48" s="35">
        <f t="shared" si="12"/>
        <v>0</v>
      </c>
      <c r="AA48" s="35">
        <f t="shared" si="13"/>
        <v>0</v>
      </c>
      <c r="AB48" s="35">
        <f t="shared" si="14"/>
        <v>0</v>
      </c>
      <c r="AD48" s="33" t="s">
        <v>221</v>
      </c>
      <c r="AE48" s="32" t="str">
        <f t="shared" si="15"/>
        <v/>
      </c>
      <c r="AF48" s="33" t="str">
        <f t="shared" si="16"/>
        <v/>
      </c>
      <c r="AG48" s="33" t="str">
        <f t="shared" si="17"/>
        <v/>
      </c>
      <c r="AH48" s="33" t="str">
        <f t="shared" si="18"/>
        <v/>
      </c>
      <c r="AI48" s="30">
        <f t="shared" si="19"/>
        <v>0</v>
      </c>
      <c r="AJ48" s="30">
        <f t="shared" si="20"/>
        <v>0</v>
      </c>
      <c r="AK48" s="30">
        <f t="shared" si="21"/>
        <v>0</v>
      </c>
      <c r="AP48" s="8"/>
      <c r="AQ48" s="8"/>
      <c r="AR48" s="8"/>
      <c r="AS48" s="8"/>
    </row>
    <row r="49" spans="1:45" ht="14.25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6" t="s">
        <v>222</v>
      </c>
      <c r="M49" s="32" t="str">
        <f t="shared" si="1"/>
        <v/>
      </c>
      <c r="N49" s="33" t="str">
        <f t="shared" si="2"/>
        <v/>
      </c>
      <c r="O49" s="33" t="str">
        <f t="shared" si="3"/>
        <v/>
      </c>
      <c r="P49" s="34" t="str">
        <f t="shared" si="4"/>
        <v/>
      </c>
      <c r="Q49" s="30">
        <f t="shared" si="5"/>
        <v>0</v>
      </c>
      <c r="R49" s="30">
        <f t="shared" si="6"/>
        <v>0</v>
      </c>
      <c r="S49" s="30">
        <f t="shared" si="7"/>
        <v>0</v>
      </c>
      <c r="U49" s="33" t="s">
        <v>223</v>
      </c>
      <c r="V49" s="32" t="str">
        <f t="shared" si="8"/>
        <v/>
      </c>
      <c r="W49" s="33" t="str">
        <f t="shared" si="9"/>
        <v/>
      </c>
      <c r="X49" s="33" t="str">
        <f t="shared" si="10"/>
        <v/>
      </c>
      <c r="Y49" s="93" t="str">
        <f t="shared" si="11"/>
        <v/>
      </c>
      <c r="Z49" s="35">
        <f t="shared" si="12"/>
        <v>0</v>
      </c>
      <c r="AA49" s="35">
        <f t="shared" si="13"/>
        <v>0</v>
      </c>
      <c r="AB49" s="35">
        <f t="shared" si="14"/>
        <v>0</v>
      </c>
      <c r="AD49" s="33" t="s">
        <v>224</v>
      </c>
      <c r="AE49" s="32" t="str">
        <f t="shared" si="15"/>
        <v/>
      </c>
      <c r="AF49" s="33" t="str">
        <f t="shared" si="16"/>
        <v/>
      </c>
      <c r="AG49" s="33" t="str">
        <f t="shared" si="17"/>
        <v/>
      </c>
      <c r="AH49" s="33" t="str">
        <f t="shared" si="18"/>
        <v/>
      </c>
      <c r="AI49" s="30">
        <f t="shared" si="19"/>
        <v>0</v>
      </c>
      <c r="AJ49" s="30">
        <f t="shared" si="20"/>
        <v>0</v>
      </c>
      <c r="AK49" s="30">
        <f t="shared" si="21"/>
        <v>0</v>
      </c>
      <c r="AP49" s="8"/>
      <c r="AQ49" s="8"/>
      <c r="AR49" s="8" t="s">
        <v>225</v>
      </c>
      <c r="AS49" s="8"/>
    </row>
    <row r="50" spans="1:45" ht="14.25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1"/>
        <v/>
      </c>
      <c r="N50" s="33" t="str">
        <f t="shared" si="2"/>
        <v/>
      </c>
      <c r="O50" s="33" t="str">
        <f t="shared" si="3"/>
        <v/>
      </c>
      <c r="P50" s="34" t="str">
        <f t="shared" si="4"/>
        <v/>
      </c>
      <c r="Q50" s="30">
        <f t="shared" si="5"/>
        <v>0</v>
      </c>
      <c r="R50" s="30">
        <f t="shared" si="6"/>
        <v>0</v>
      </c>
      <c r="S50" s="30">
        <f t="shared" si="7"/>
        <v>0</v>
      </c>
      <c r="U50" s="33" t="s">
        <v>227</v>
      </c>
      <c r="V50" s="32" t="str">
        <f t="shared" si="8"/>
        <v/>
      </c>
      <c r="W50" s="33" t="str">
        <f t="shared" si="9"/>
        <v/>
      </c>
      <c r="X50" s="33" t="str">
        <f t="shared" si="10"/>
        <v/>
      </c>
      <c r="Y50" s="93" t="str">
        <f t="shared" si="11"/>
        <v/>
      </c>
      <c r="Z50" s="35">
        <f t="shared" si="12"/>
        <v>0</v>
      </c>
      <c r="AA50" s="35">
        <f t="shared" si="13"/>
        <v>0</v>
      </c>
      <c r="AB50" s="35">
        <f t="shared" si="14"/>
        <v>0</v>
      </c>
      <c r="AD50" s="33" t="s">
        <v>228</v>
      </c>
      <c r="AE50" s="32" t="str">
        <f t="shared" si="15"/>
        <v/>
      </c>
      <c r="AF50" s="33" t="str">
        <f t="shared" si="16"/>
        <v/>
      </c>
      <c r="AG50" s="33" t="str">
        <f t="shared" si="17"/>
        <v/>
      </c>
      <c r="AH50" s="33" t="str">
        <f t="shared" si="18"/>
        <v/>
      </c>
      <c r="AI50" s="30">
        <f t="shared" si="19"/>
        <v>0</v>
      </c>
      <c r="AJ50" s="30">
        <f t="shared" si="20"/>
        <v>0</v>
      </c>
      <c r="AK50" s="30">
        <f t="shared" si="21"/>
        <v>0</v>
      </c>
      <c r="AN50" s="3" t="s">
        <v>229</v>
      </c>
      <c r="AP50" s="8"/>
      <c r="AQ50" s="8"/>
      <c r="AR50" s="8"/>
      <c r="AS50" s="8"/>
    </row>
    <row r="51" spans="1:45" ht="14.25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6" t="s">
        <v>230</v>
      </c>
      <c r="M51" s="32" t="str">
        <f t="shared" si="1"/>
        <v/>
      </c>
      <c r="N51" s="33" t="str">
        <f t="shared" si="2"/>
        <v/>
      </c>
      <c r="O51" s="33" t="str">
        <f t="shared" si="3"/>
        <v/>
      </c>
      <c r="P51" s="34" t="str">
        <f t="shared" si="4"/>
        <v/>
      </c>
      <c r="Q51" s="30">
        <f t="shared" si="5"/>
        <v>0</v>
      </c>
      <c r="R51" s="30">
        <f t="shared" si="6"/>
        <v>0</v>
      </c>
      <c r="S51" s="30">
        <f t="shared" si="7"/>
        <v>0</v>
      </c>
      <c r="U51" s="33" t="s">
        <v>231</v>
      </c>
      <c r="V51" s="32" t="str">
        <f t="shared" si="8"/>
        <v/>
      </c>
      <c r="W51" s="33" t="str">
        <f t="shared" si="9"/>
        <v/>
      </c>
      <c r="X51" s="33" t="str">
        <f t="shared" si="10"/>
        <v/>
      </c>
      <c r="Y51" s="93" t="str">
        <f t="shared" si="11"/>
        <v/>
      </c>
      <c r="Z51" s="35">
        <f t="shared" si="12"/>
        <v>0</v>
      </c>
      <c r="AA51" s="35">
        <f t="shared" si="13"/>
        <v>0</v>
      </c>
      <c r="AB51" s="35">
        <f t="shared" si="14"/>
        <v>0</v>
      </c>
      <c r="AD51" s="33" t="s">
        <v>232</v>
      </c>
      <c r="AE51" s="32" t="str">
        <f t="shared" si="15"/>
        <v/>
      </c>
      <c r="AF51" s="33" t="str">
        <f t="shared" si="16"/>
        <v/>
      </c>
      <c r="AG51" s="33" t="str">
        <f t="shared" si="17"/>
        <v/>
      </c>
      <c r="AH51" s="33" t="str">
        <f t="shared" si="18"/>
        <v/>
      </c>
      <c r="AI51" s="30">
        <f t="shared" si="19"/>
        <v>0</v>
      </c>
      <c r="AJ51" s="30">
        <f t="shared" si="20"/>
        <v>0</v>
      </c>
      <c r="AK51" s="30">
        <f t="shared" si="21"/>
        <v>0</v>
      </c>
      <c r="AN51" s="3" t="s">
        <v>233</v>
      </c>
      <c r="AP51" s="8"/>
      <c r="AQ51" s="8"/>
      <c r="AR51" s="8" t="s">
        <v>234</v>
      </c>
      <c r="AS51" s="8"/>
    </row>
    <row r="52" spans="1:45" ht="14.25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1"/>
        <v/>
      </c>
      <c r="N52" s="33" t="str">
        <f t="shared" si="2"/>
        <v/>
      </c>
      <c r="O52" s="33" t="str">
        <f t="shared" si="3"/>
        <v/>
      </c>
      <c r="P52" s="34" t="str">
        <f t="shared" si="4"/>
        <v/>
      </c>
      <c r="Q52" s="30">
        <f t="shared" si="5"/>
        <v>0</v>
      </c>
      <c r="R52" s="30">
        <f t="shared" si="6"/>
        <v>0</v>
      </c>
      <c r="S52" s="30">
        <f t="shared" si="7"/>
        <v>0</v>
      </c>
      <c r="U52" s="33" t="s">
        <v>236</v>
      </c>
      <c r="V52" s="32" t="str">
        <f t="shared" si="8"/>
        <v/>
      </c>
      <c r="W52" s="33" t="str">
        <f t="shared" si="9"/>
        <v/>
      </c>
      <c r="X52" s="33" t="str">
        <f t="shared" si="10"/>
        <v/>
      </c>
      <c r="Y52" s="93" t="str">
        <f t="shared" si="11"/>
        <v/>
      </c>
      <c r="Z52" s="35">
        <f t="shared" si="12"/>
        <v>0</v>
      </c>
      <c r="AA52" s="35">
        <f t="shared" si="13"/>
        <v>0</v>
      </c>
      <c r="AB52" s="35">
        <f t="shared" si="14"/>
        <v>0</v>
      </c>
      <c r="AD52" s="33" t="s">
        <v>237</v>
      </c>
      <c r="AE52" s="32" t="str">
        <f t="shared" si="15"/>
        <v/>
      </c>
      <c r="AF52" s="33" t="str">
        <f t="shared" si="16"/>
        <v/>
      </c>
      <c r="AG52" s="33" t="str">
        <f t="shared" si="17"/>
        <v/>
      </c>
      <c r="AH52" s="33" t="str">
        <f t="shared" si="18"/>
        <v/>
      </c>
      <c r="AI52" s="30">
        <f t="shared" si="19"/>
        <v>0</v>
      </c>
      <c r="AJ52" s="30">
        <f t="shared" si="20"/>
        <v>0</v>
      </c>
      <c r="AK52" s="30">
        <f t="shared" si="21"/>
        <v>0</v>
      </c>
      <c r="AP52" s="8"/>
      <c r="AQ52" s="8"/>
      <c r="AR52" s="8"/>
      <c r="AS52" s="8"/>
    </row>
    <row r="53" spans="1:45" ht="14.25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6" t="s">
        <v>238</v>
      </c>
      <c r="M53" s="32" t="str">
        <f t="shared" si="1"/>
        <v/>
      </c>
      <c r="N53" s="33" t="str">
        <f t="shared" si="2"/>
        <v/>
      </c>
      <c r="O53" s="33" t="str">
        <f t="shared" si="3"/>
        <v/>
      </c>
      <c r="P53" s="34" t="str">
        <f t="shared" si="4"/>
        <v/>
      </c>
      <c r="Q53" s="30">
        <f t="shared" si="5"/>
        <v>0</v>
      </c>
      <c r="R53" s="30">
        <f t="shared" si="6"/>
        <v>0</v>
      </c>
      <c r="S53" s="30">
        <f t="shared" si="7"/>
        <v>0</v>
      </c>
      <c r="U53" s="33" t="s">
        <v>239</v>
      </c>
      <c r="V53" s="32" t="str">
        <f t="shared" si="8"/>
        <v/>
      </c>
      <c r="W53" s="33" t="str">
        <f t="shared" si="9"/>
        <v/>
      </c>
      <c r="X53" s="33" t="str">
        <f t="shared" si="10"/>
        <v/>
      </c>
      <c r="Y53" s="93" t="str">
        <f t="shared" si="11"/>
        <v/>
      </c>
      <c r="Z53" s="35">
        <f t="shared" si="12"/>
        <v>0</v>
      </c>
      <c r="AA53" s="35">
        <f t="shared" si="13"/>
        <v>0</v>
      </c>
      <c r="AB53" s="35">
        <f t="shared" si="14"/>
        <v>0</v>
      </c>
      <c r="AD53" s="33" t="s">
        <v>240</v>
      </c>
      <c r="AE53" s="32" t="str">
        <f t="shared" si="15"/>
        <v/>
      </c>
      <c r="AF53" s="33" t="str">
        <f t="shared" si="16"/>
        <v/>
      </c>
      <c r="AG53" s="33" t="str">
        <f t="shared" si="17"/>
        <v/>
      </c>
      <c r="AH53" s="33" t="str">
        <f t="shared" si="18"/>
        <v/>
      </c>
      <c r="AI53" s="30">
        <f t="shared" si="19"/>
        <v>0</v>
      </c>
      <c r="AJ53" s="30">
        <f t="shared" si="20"/>
        <v>0</v>
      </c>
      <c r="AK53" s="30">
        <f t="shared" si="21"/>
        <v>0</v>
      </c>
      <c r="AP53" s="8"/>
      <c r="AQ53" s="8"/>
      <c r="AR53" s="8"/>
      <c r="AS53" s="8"/>
    </row>
    <row r="54" spans="1:45" ht="14.25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1"/>
        <v/>
      </c>
      <c r="N54" s="33" t="str">
        <f t="shared" si="2"/>
        <v/>
      </c>
      <c r="O54" s="33" t="str">
        <f t="shared" si="3"/>
        <v/>
      </c>
      <c r="P54" s="34" t="str">
        <f t="shared" si="4"/>
        <v/>
      </c>
      <c r="Q54" s="30">
        <f t="shared" si="5"/>
        <v>0</v>
      </c>
      <c r="R54" s="30">
        <f t="shared" si="6"/>
        <v>0</v>
      </c>
      <c r="S54" s="30">
        <f t="shared" si="7"/>
        <v>0</v>
      </c>
      <c r="U54" s="33" t="s">
        <v>242</v>
      </c>
      <c r="V54" s="32" t="str">
        <f t="shared" si="8"/>
        <v/>
      </c>
      <c r="W54" s="33" t="str">
        <f t="shared" si="9"/>
        <v/>
      </c>
      <c r="X54" s="33" t="str">
        <f t="shared" si="10"/>
        <v/>
      </c>
      <c r="Y54" s="93" t="str">
        <f t="shared" si="11"/>
        <v/>
      </c>
      <c r="Z54" s="35">
        <f t="shared" si="12"/>
        <v>0</v>
      </c>
      <c r="AA54" s="35">
        <f t="shared" si="13"/>
        <v>0</v>
      </c>
      <c r="AB54" s="35">
        <f t="shared" si="14"/>
        <v>0</v>
      </c>
      <c r="AD54" s="33" t="s">
        <v>243</v>
      </c>
      <c r="AE54" s="32" t="str">
        <f t="shared" si="15"/>
        <v/>
      </c>
      <c r="AF54" s="33" t="str">
        <f t="shared" si="16"/>
        <v/>
      </c>
      <c r="AG54" s="33" t="str">
        <f t="shared" si="17"/>
        <v/>
      </c>
      <c r="AH54" s="33" t="str">
        <f t="shared" si="18"/>
        <v/>
      </c>
      <c r="AI54" s="30">
        <f t="shared" si="19"/>
        <v>0</v>
      </c>
      <c r="AJ54" s="30">
        <f t="shared" si="20"/>
        <v>0</v>
      </c>
      <c r="AK54" s="30">
        <f t="shared" si="21"/>
        <v>0</v>
      </c>
      <c r="AP54" s="8"/>
      <c r="AQ54" s="8"/>
      <c r="AR54" s="8"/>
      <c r="AS54" s="8"/>
    </row>
    <row r="55" spans="1:45" ht="14.25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6" t="s">
        <v>244</v>
      </c>
      <c r="M55" s="32" t="str">
        <f t="shared" si="1"/>
        <v/>
      </c>
      <c r="N55" s="33" t="str">
        <f t="shared" si="2"/>
        <v/>
      </c>
      <c r="O55" s="33" t="str">
        <f t="shared" si="3"/>
        <v/>
      </c>
      <c r="P55" s="34" t="str">
        <f t="shared" si="4"/>
        <v/>
      </c>
      <c r="Q55" s="30">
        <f t="shared" si="5"/>
        <v>0</v>
      </c>
      <c r="R55" s="30">
        <f t="shared" si="6"/>
        <v>0</v>
      </c>
      <c r="S55" s="30">
        <f t="shared" si="7"/>
        <v>0</v>
      </c>
      <c r="U55" s="33" t="s">
        <v>245</v>
      </c>
      <c r="V55" s="32" t="str">
        <f t="shared" si="8"/>
        <v/>
      </c>
      <c r="W55" s="33" t="str">
        <f t="shared" si="9"/>
        <v/>
      </c>
      <c r="X55" s="33" t="str">
        <f t="shared" si="10"/>
        <v/>
      </c>
      <c r="Y55" s="93" t="str">
        <f t="shared" si="11"/>
        <v/>
      </c>
      <c r="Z55" s="35">
        <f t="shared" si="12"/>
        <v>0</v>
      </c>
      <c r="AA55" s="35">
        <f t="shared" si="13"/>
        <v>0</v>
      </c>
      <c r="AB55" s="35">
        <f t="shared" si="14"/>
        <v>0</v>
      </c>
      <c r="AD55" s="33" t="s">
        <v>246</v>
      </c>
      <c r="AE55" s="32" t="str">
        <f t="shared" si="15"/>
        <v/>
      </c>
      <c r="AF55" s="33" t="str">
        <f t="shared" si="16"/>
        <v/>
      </c>
      <c r="AG55" s="33" t="str">
        <f t="shared" si="17"/>
        <v/>
      </c>
      <c r="AH55" s="33" t="str">
        <f t="shared" si="18"/>
        <v/>
      </c>
      <c r="AI55" s="30">
        <f t="shared" si="19"/>
        <v>0</v>
      </c>
      <c r="AJ55" s="30">
        <f t="shared" si="20"/>
        <v>0</v>
      </c>
      <c r="AK55" s="30">
        <f t="shared" si="21"/>
        <v>0</v>
      </c>
      <c r="AN55" s="3" t="s">
        <v>247</v>
      </c>
      <c r="AP55" s="8"/>
      <c r="AQ55" s="8"/>
      <c r="AR55" s="8" t="s">
        <v>248</v>
      </c>
      <c r="AS55" s="8"/>
    </row>
    <row r="56" spans="1:45" ht="14.25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1"/>
        <v/>
      </c>
      <c r="N56" s="33" t="str">
        <f t="shared" si="2"/>
        <v/>
      </c>
      <c r="O56" s="33" t="str">
        <f t="shared" si="3"/>
        <v/>
      </c>
      <c r="P56" s="34" t="str">
        <f t="shared" si="4"/>
        <v/>
      </c>
      <c r="Q56" s="30">
        <f t="shared" si="5"/>
        <v>0</v>
      </c>
      <c r="R56" s="30">
        <f t="shared" si="6"/>
        <v>0</v>
      </c>
      <c r="S56" s="30">
        <f t="shared" si="7"/>
        <v>0</v>
      </c>
      <c r="U56" s="33" t="s">
        <v>250</v>
      </c>
      <c r="V56" s="32" t="str">
        <f t="shared" si="8"/>
        <v/>
      </c>
      <c r="W56" s="33" t="str">
        <f t="shared" si="9"/>
        <v/>
      </c>
      <c r="X56" s="33" t="str">
        <f t="shared" si="10"/>
        <v/>
      </c>
      <c r="Y56" s="93" t="str">
        <f t="shared" si="11"/>
        <v/>
      </c>
      <c r="Z56" s="35">
        <f t="shared" si="12"/>
        <v>0</v>
      </c>
      <c r="AA56" s="35">
        <f t="shared" si="13"/>
        <v>0</v>
      </c>
      <c r="AB56" s="35">
        <f t="shared" si="14"/>
        <v>0</v>
      </c>
      <c r="AD56" s="33" t="s">
        <v>251</v>
      </c>
      <c r="AE56" s="32" t="str">
        <f t="shared" si="15"/>
        <v/>
      </c>
      <c r="AF56" s="33" t="str">
        <f t="shared" si="16"/>
        <v/>
      </c>
      <c r="AG56" s="33" t="str">
        <f t="shared" si="17"/>
        <v/>
      </c>
      <c r="AH56" s="33" t="str">
        <f t="shared" si="18"/>
        <v/>
      </c>
      <c r="AI56" s="30">
        <f t="shared" si="19"/>
        <v>0</v>
      </c>
      <c r="AJ56" s="30">
        <f t="shared" si="20"/>
        <v>0</v>
      </c>
      <c r="AK56" s="30">
        <f t="shared" si="21"/>
        <v>0</v>
      </c>
      <c r="AN56" s="3" t="s">
        <v>252</v>
      </c>
      <c r="AP56" s="8"/>
      <c r="AQ56" s="8"/>
      <c r="AR56" s="8" t="s">
        <v>253</v>
      </c>
      <c r="AS56" s="8"/>
    </row>
    <row r="57" spans="1:45" ht="14.25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6" t="s">
        <v>254</v>
      </c>
      <c r="M57" s="32" t="str">
        <f t="shared" si="1"/>
        <v/>
      </c>
      <c r="N57" s="33" t="str">
        <f t="shared" si="2"/>
        <v/>
      </c>
      <c r="O57" s="33" t="str">
        <f t="shared" si="3"/>
        <v/>
      </c>
      <c r="P57" s="34" t="str">
        <f t="shared" si="4"/>
        <v/>
      </c>
      <c r="Q57" s="30">
        <f t="shared" si="5"/>
        <v>0</v>
      </c>
      <c r="R57" s="30">
        <f t="shared" si="6"/>
        <v>0</v>
      </c>
      <c r="S57" s="30">
        <f t="shared" si="7"/>
        <v>0</v>
      </c>
      <c r="U57" s="33" t="s">
        <v>255</v>
      </c>
      <c r="V57" s="32" t="str">
        <f t="shared" si="8"/>
        <v/>
      </c>
      <c r="W57" s="33" t="str">
        <f t="shared" si="9"/>
        <v/>
      </c>
      <c r="X57" s="33" t="str">
        <f t="shared" si="10"/>
        <v/>
      </c>
      <c r="Y57" s="93" t="str">
        <f t="shared" si="11"/>
        <v/>
      </c>
      <c r="Z57" s="35">
        <f t="shared" si="12"/>
        <v>0</v>
      </c>
      <c r="AA57" s="35">
        <f t="shared" si="13"/>
        <v>0</v>
      </c>
      <c r="AB57" s="35">
        <f t="shared" si="14"/>
        <v>0</v>
      </c>
      <c r="AD57" s="33" t="s">
        <v>256</v>
      </c>
      <c r="AE57" s="32" t="str">
        <f t="shared" si="15"/>
        <v/>
      </c>
      <c r="AF57" s="33" t="str">
        <f t="shared" si="16"/>
        <v/>
      </c>
      <c r="AG57" s="33" t="str">
        <f t="shared" si="17"/>
        <v/>
      </c>
      <c r="AH57" s="33" t="str">
        <f t="shared" si="18"/>
        <v/>
      </c>
      <c r="AI57" s="30">
        <f t="shared" si="19"/>
        <v>0</v>
      </c>
      <c r="AJ57" s="30">
        <f t="shared" si="20"/>
        <v>0</v>
      </c>
      <c r="AK57" s="30">
        <f t="shared" si="21"/>
        <v>0</v>
      </c>
      <c r="AP57" s="8"/>
      <c r="AQ57" s="8"/>
      <c r="AR57" s="8"/>
      <c r="AS57" s="8"/>
    </row>
    <row r="58" spans="1:45" ht="14.25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1"/>
        <v/>
      </c>
      <c r="N58" s="33" t="str">
        <f t="shared" si="2"/>
        <v/>
      </c>
      <c r="O58" s="33" t="str">
        <f t="shared" si="3"/>
        <v/>
      </c>
      <c r="P58" s="34" t="str">
        <f t="shared" si="4"/>
        <v/>
      </c>
      <c r="Q58" s="30">
        <f t="shared" si="5"/>
        <v>0</v>
      </c>
      <c r="R58" s="30">
        <f t="shared" si="6"/>
        <v>0</v>
      </c>
      <c r="S58" s="30">
        <f t="shared" si="7"/>
        <v>0</v>
      </c>
      <c r="U58" s="33" t="s">
        <v>258</v>
      </c>
      <c r="V58" s="32" t="str">
        <f t="shared" si="8"/>
        <v/>
      </c>
      <c r="W58" s="33" t="str">
        <f t="shared" si="9"/>
        <v/>
      </c>
      <c r="X58" s="33" t="str">
        <f t="shared" si="10"/>
        <v/>
      </c>
      <c r="Y58" s="93" t="str">
        <f t="shared" si="11"/>
        <v/>
      </c>
      <c r="Z58" s="35">
        <f t="shared" si="12"/>
        <v>0</v>
      </c>
      <c r="AA58" s="35">
        <f t="shared" si="13"/>
        <v>0</v>
      </c>
      <c r="AB58" s="35">
        <f t="shared" si="14"/>
        <v>0</v>
      </c>
      <c r="AD58" s="33" t="s">
        <v>259</v>
      </c>
      <c r="AE58" s="32" t="str">
        <f t="shared" si="15"/>
        <v/>
      </c>
      <c r="AF58" s="33" t="str">
        <f t="shared" si="16"/>
        <v/>
      </c>
      <c r="AG58" s="33" t="str">
        <f t="shared" si="17"/>
        <v/>
      </c>
      <c r="AH58" s="33" t="str">
        <f t="shared" si="18"/>
        <v/>
      </c>
      <c r="AI58" s="30">
        <f t="shared" si="19"/>
        <v>0</v>
      </c>
      <c r="AJ58" s="30">
        <f t="shared" si="20"/>
        <v>0</v>
      </c>
      <c r="AK58" s="30">
        <f t="shared" si="21"/>
        <v>0</v>
      </c>
      <c r="AP58" s="8"/>
      <c r="AQ58" s="8"/>
      <c r="AR58" s="8"/>
      <c r="AS58" s="8"/>
    </row>
    <row r="59" spans="1:45" ht="14.25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6" t="s">
        <v>260</v>
      </c>
      <c r="M59" s="32" t="str">
        <f t="shared" si="1"/>
        <v/>
      </c>
      <c r="N59" s="33" t="str">
        <f t="shared" si="2"/>
        <v/>
      </c>
      <c r="O59" s="33" t="str">
        <f t="shared" si="3"/>
        <v/>
      </c>
      <c r="P59" s="34" t="str">
        <f t="shared" si="4"/>
        <v/>
      </c>
      <c r="Q59" s="30">
        <f t="shared" si="5"/>
        <v>0</v>
      </c>
      <c r="R59" s="30">
        <f t="shared" si="6"/>
        <v>0</v>
      </c>
      <c r="S59" s="30">
        <f t="shared" si="7"/>
        <v>0</v>
      </c>
      <c r="U59" s="33" t="s">
        <v>261</v>
      </c>
      <c r="V59" s="32" t="str">
        <f t="shared" si="8"/>
        <v/>
      </c>
      <c r="W59" s="33" t="str">
        <f t="shared" si="9"/>
        <v/>
      </c>
      <c r="X59" s="33" t="str">
        <f t="shared" si="10"/>
        <v/>
      </c>
      <c r="Y59" s="93" t="str">
        <f t="shared" si="11"/>
        <v/>
      </c>
      <c r="Z59" s="35">
        <f t="shared" si="12"/>
        <v>0</v>
      </c>
      <c r="AA59" s="35">
        <f t="shared" si="13"/>
        <v>0</v>
      </c>
      <c r="AB59" s="35">
        <f t="shared" si="14"/>
        <v>0</v>
      </c>
      <c r="AD59" s="33" t="s">
        <v>262</v>
      </c>
      <c r="AE59" s="32" t="str">
        <f t="shared" si="15"/>
        <v/>
      </c>
      <c r="AF59" s="33" t="str">
        <f t="shared" si="16"/>
        <v/>
      </c>
      <c r="AG59" s="33" t="str">
        <f t="shared" si="17"/>
        <v/>
      </c>
      <c r="AH59" s="33" t="str">
        <f t="shared" si="18"/>
        <v/>
      </c>
      <c r="AI59" s="30">
        <f t="shared" si="19"/>
        <v>0</v>
      </c>
      <c r="AJ59" s="30">
        <f t="shared" si="20"/>
        <v>0</v>
      </c>
      <c r="AK59" s="30">
        <f t="shared" si="21"/>
        <v>0</v>
      </c>
      <c r="AP59" s="8"/>
      <c r="AQ59" s="8"/>
      <c r="AR59" s="8"/>
      <c r="AS59" s="8"/>
    </row>
    <row r="60" spans="1:45" ht="14.25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1"/>
        <v/>
      </c>
      <c r="N60" s="33" t="str">
        <f t="shared" si="2"/>
        <v/>
      </c>
      <c r="O60" s="33" t="str">
        <f t="shared" si="3"/>
        <v/>
      </c>
      <c r="P60" s="34" t="str">
        <f t="shared" si="4"/>
        <v/>
      </c>
      <c r="Q60" s="30">
        <f t="shared" si="5"/>
        <v>0</v>
      </c>
      <c r="R60" s="30">
        <f t="shared" si="6"/>
        <v>0</v>
      </c>
      <c r="S60" s="30">
        <f t="shared" si="7"/>
        <v>0</v>
      </c>
      <c r="U60" s="33" t="s">
        <v>264</v>
      </c>
      <c r="V60" s="32" t="str">
        <f t="shared" si="8"/>
        <v/>
      </c>
      <c r="W60" s="33" t="str">
        <f t="shared" si="9"/>
        <v/>
      </c>
      <c r="X60" s="33" t="str">
        <f t="shared" si="10"/>
        <v/>
      </c>
      <c r="Y60" s="93" t="str">
        <f t="shared" si="11"/>
        <v/>
      </c>
      <c r="Z60" s="35">
        <f t="shared" si="12"/>
        <v>0</v>
      </c>
      <c r="AA60" s="35">
        <f t="shared" si="13"/>
        <v>0</v>
      </c>
      <c r="AB60" s="35">
        <f t="shared" si="14"/>
        <v>0</v>
      </c>
      <c r="AD60" s="33" t="s">
        <v>265</v>
      </c>
      <c r="AE60" s="32" t="str">
        <f t="shared" si="15"/>
        <v/>
      </c>
      <c r="AF60" s="33" t="str">
        <f t="shared" si="16"/>
        <v/>
      </c>
      <c r="AG60" s="33" t="str">
        <f t="shared" si="17"/>
        <v/>
      </c>
      <c r="AH60" s="33" t="str">
        <f t="shared" si="18"/>
        <v/>
      </c>
      <c r="AI60" s="30">
        <f t="shared" si="19"/>
        <v>0</v>
      </c>
      <c r="AJ60" s="30">
        <f t="shared" si="20"/>
        <v>0</v>
      </c>
      <c r="AK60" s="30">
        <f t="shared" si="21"/>
        <v>0</v>
      </c>
      <c r="AP60" s="8"/>
      <c r="AQ60" s="8"/>
      <c r="AR60" s="8"/>
      <c r="AS60" s="8"/>
    </row>
    <row r="61" spans="1:45" ht="14.25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6" t="s">
        <v>266</v>
      </c>
      <c r="M61" s="32" t="str">
        <f t="shared" si="1"/>
        <v/>
      </c>
      <c r="N61" s="33" t="str">
        <f t="shared" si="2"/>
        <v/>
      </c>
      <c r="O61" s="33" t="str">
        <f t="shared" si="3"/>
        <v/>
      </c>
      <c r="P61" s="34" t="str">
        <f t="shared" si="4"/>
        <v/>
      </c>
      <c r="Q61" s="30">
        <f t="shared" si="5"/>
        <v>0</v>
      </c>
      <c r="R61" s="30">
        <f t="shared" si="6"/>
        <v>0</v>
      </c>
      <c r="S61" s="30">
        <f t="shared" si="7"/>
        <v>0</v>
      </c>
      <c r="U61" s="33" t="s">
        <v>267</v>
      </c>
      <c r="V61" s="32" t="str">
        <f t="shared" si="8"/>
        <v/>
      </c>
      <c r="W61" s="33" t="str">
        <f t="shared" si="9"/>
        <v/>
      </c>
      <c r="X61" s="33" t="str">
        <f t="shared" si="10"/>
        <v/>
      </c>
      <c r="Y61" s="93" t="str">
        <f t="shared" si="11"/>
        <v/>
      </c>
      <c r="Z61" s="35">
        <f t="shared" si="12"/>
        <v>0</v>
      </c>
      <c r="AA61" s="35">
        <f t="shared" si="13"/>
        <v>0</v>
      </c>
      <c r="AB61" s="35">
        <f t="shared" si="14"/>
        <v>0</v>
      </c>
      <c r="AD61" s="33" t="s">
        <v>268</v>
      </c>
      <c r="AE61" s="32" t="str">
        <f t="shared" si="15"/>
        <v/>
      </c>
      <c r="AF61" s="33" t="str">
        <f t="shared" si="16"/>
        <v/>
      </c>
      <c r="AG61" s="33" t="str">
        <f t="shared" si="17"/>
        <v/>
      </c>
      <c r="AH61" s="33" t="str">
        <f t="shared" si="18"/>
        <v/>
      </c>
      <c r="AI61" s="30">
        <f t="shared" si="19"/>
        <v>0</v>
      </c>
      <c r="AJ61" s="30">
        <f t="shared" si="20"/>
        <v>0</v>
      </c>
      <c r="AK61" s="30">
        <f t="shared" si="21"/>
        <v>0</v>
      </c>
      <c r="AP61" s="8"/>
      <c r="AQ61" s="8"/>
      <c r="AR61" s="8"/>
      <c r="AS61" s="8"/>
    </row>
    <row r="62" spans="1:45" ht="14.25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1"/>
        <v/>
      </c>
      <c r="N62" s="33" t="str">
        <f t="shared" si="2"/>
        <v/>
      </c>
      <c r="O62" s="33" t="str">
        <f t="shared" si="3"/>
        <v/>
      </c>
      <c r="P62" s="34" t="str">
        <f t="shared" si="4"/>
        <v/>
      </c>
      <c r="Q62" s="30">
        <f t="shared" si="5"/>
        <v>0</v>
      </c>
      <c r="R62" s="30">
        <f t="shared" si="6"/>
        <v>0</v>
      </c>
      <c r="S62" s="30">
        <f t="shared" si="7"/>
        <v>0</v>
      </c>
      <c r="U62" s="33" t="s">
        <v>270</v>
      </c>
      <c r="V62" s="32" t="str">
        <f t="shared" si="8"/>
        <v/>
      </c>
      <c r="W62" s="33" t="str">
        <f t="shared" si="9"/>
        <v/>
      </c>
      <c r="X62" s="33" t="str">
        <f t="shared" si="10"/>
        <v/>
      </c>
      <c r="Y62" s="93" t="str">
        <f t="shared" si="11"/>
        <v/>
      </c>
      <c r="Z62" s="35">
        <f t="shared" si="12"/>
        <v>0</v>
      </c>
      <c r="AA62" s="35">
        <f t="shared" si="13"/>
        <v>0</v>
      </c>
      <c r="AB62" s="35">
        <f t="shared" si="14"/>
        <v>0</v>
      </c>
      <c r="AD62" s="33" t="s">
        <v>271</v>
      </c>
      <c r="AE62" s="32" t="str">
        <f t="shared" si="15"/>
        <v/>
      </c>
      <c r="AF62" s="33" t="str">
        <f t="shared" si="16"/>
        <v/>
      </c>
      <c r="AG62" s="33" t="str">
        <f t="shared" si="17"/>
        <v/>
      </c>
      <c r="AH62" s="33" t="str">
        <f t="shared" si="18"/>
        <v/>
      </c>
      <c r="AI62" s="30">
        <f t="shared" si="19"/>
        <v>0</v>
      </c>
      <c r="AJ62" s="30">
        <f t="shared" si="20"/>
        <v>0</v>
      </c>
      <c r="AK62" s="30">
        <f t="shared" si="21"/>
        <v>0</v>
      </c>
      <c r="AP62" s="8"/>
      <c r="AQ62" s="8"/>
      <c r="AR62" s="8"/>
      <c r="AS62" s="8"/>
    </row>
    <row r="63" spans="1:45" ht="14.25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6" t="s">
        <v>272</v>
      </c>
      <c r="M63" s="32" t="str">
        <f t="shared" si="1"/>
        <v/>
      </c>
      <c r="N63" s="33" t="str">
        <f t="shared" si="2"/>
        <v/>
      </c>
      <c r="O63" s="33" t="str">
        <f t="shared" si="3"/>
        <v/>
      </c>
      <c r="P63" s="34" t="str">
        <f t="shared" si="4"/>
        <v/>
      </c>
      <c r="Q63" s="30">
        <f t="shared" si="5"/>
        <v>0</v>
      </c>
      <c r="R63" s="30">
        <f t="shared" si="6"/>
        <v>0</v>
      </c>
      <c r="S63" s="30">
        <f t="shared" si="7"/>
        <v>0</v>
      </c>
      <c r="U63" s="33" t="s">
        <v>273</v>
      </c>
      <c r="V63" s="32" t="str">
        <f t="shared" si="8"/>
        <v/>
      </c>
      <c r="W63" s="33" t="str">
        <f t="shared" si="9"/>
        <v/>
      </c>
      <c r="X63" s="33" t="str">
        <f t="shared" si="10"/>
        <v/>
      </c>
      <c r="Y63" s="93" t="str">
        <f t="shared" si="11"/>
        <v/>
      </c>
      <c r="Z63" s="35">
        <f t="shared" si="12"/>
        <v>0</v>
      </c>
      <c r="AA63" s="35">
        <f t="shared" si="13"/>
        <v>0</v>
      </c>
      <c r="AB63" s="35">
        <f t="shared" si="14"/>
        <v>0</v>
      </c>
      <c r="AD63" s="33" t="s">
        <v>274</v>
      </c>
      <c r="AE63" s="32" t="str">
        <f t="shared" si="15"/>
        <v/>
      </c>
      <c r="AF63" s="33" t="str">
        <f t="shared" si="16"/>
        <v/>
      </c>
      <c r="AG63" s="33" t="str">
        <f t="shared" si="17"/>
        <v/>
      </c>
      <c r="AH63" s="33" t="str">
        <f t="shared" si="18"/>
        <v/>
      </c>
      <c r="AI63" s="30">
        <f t="shared" si="19"/>
        <v>0</v>
      </c>
      <c r="AJ63" s="30">
        <f t="shared" si="20"/>
        <v>0</v>
      </c>
      <c r="AK63" s="30">
        <f t="shared" si="21"/>
        <v>0</v>
      </c>
      <c r="AP63" s="8"/>
      <c r="AQ63" s="8"/>
      <c r="AR63" s="8"/>
      <c r="AS63" s="8"/>
    </row>
    <row r="64" spans="1:45" ht="14.25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1"/>
        <v/>
      </c>
      <c r="N64" s="33" t="str">
        <f t="shared" si="2"/>
        <v/>
      </c>
      <c r="O64" s="33" t="str">
        <f t="shared" si="3"/>
        <v/>
      </c>
      <c r="P64" s="34" t="str">
        <f t="shared" si="4"/>
        <v/>
      </c>
      <c r="Q64" s="30">
        <f t="shared" si="5"/>
        <v>0</v>
      </c>
      <c r="R64" s="30">
        <f t="shared" si="6"/>
        <v>0</v>
      </c>
      <c r="S64" s="30">
        <f t="shared" si="7"/>
        <v>0</v>
      </c>
      <c r="U64" s="33" t="s">
        <v>276</v>
      </c>
      <c r="V64" s="32" t="str">
        <f t="shared" si="8"/>
        <v/>
      </c>
      <c r="W64" s="33" t="str">
        <f t="shared" si="9"/>
        <v/>
      </c>
      <c r="X64" s="33" t="str">
        <f t="shared" si="10"/>
        <v/>
      </c>
      <c r="Y64" s="93" t="str">
        <f t="shared" si="11"/>
        <v/>
      </c>
      <c r="Z64" s="35">
        <f t="shared" si="12"/>
        <v>0</v>
      </c>
      <c r="AA64" s="35">
        <f t="shared" si="13"/>
        <v>0</v>
      </c>
      <c r="AB64" s="35">
        <f t="shared" si="14"/>
        <v>0</v>
      </c>
      <c r="AD64" s="33" t="s">
        <v>277</v>
      </c>
      <c r="AE64" s="32" t="str">
        <f t="shared" si="15"/>
        <v/>
      </c>
      <c r="AF64" s="33" t="str">
        <f t="shared" si="16"/>
        <v/>
      </c>
      <c r="AG64" s="33" t="str">
        <f t="shared" si="17"/>
        <v/>
      </c>
      <c r="AH64" s="33" t="str">
        <f t="shared" si="18"/>
        <v/>
      </c>
      <c r="AI64" s="30">
        <f t="shared" si="19"/>
        <v>0</v>
      </c>
      <c r="AJ64" s="30">
        <f t="shared" si="20"/>
        <v>0</v>
      </c>
      <c r="AK64" s="30">
        <f t="shared" si="21"/>
        <v>0</v>
      </c>
      <c r="AP64" s="8"/>
      <c r="AQ64" s="8"/>
      <c r="AR64" s="8"/>
      <c r="AS64" s="8"/>
    </row>
    <row r="65" spans="1:45" ht="14.25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6" t="s">
        <v>278</v>
      </c>
      <c r="M65" s="32" t="str">
        <f t="shared" si="1"/>
        <v/>
      </c>
      <c r="N65" s="33" t="str">
        <f t="shared" si="2"/>
        <v/>
      </c>
      <c r="O65" s="33" t="str">
        <f t="shared" si="3"/>
        <v/>
      </c>
      <c r="P65" s="34" t="str">
        <f t="shared" si="4"/>
        <v/>
      </c>
      <c r="Q65" s="30">
        <f t="shared" si="5"/>
        <v>0</v>
      </c>
      <c r="R65" s="30">
        <f t="shared" si="6"/>
        <v>0</v>
      </c>
      <c r="S65" s="30">
        <f t="shared" si="7"/>
        <v>0</v>
      </c>
      <c r="U65" s="33" t="s">
        <v>279</v>
      </c>
      <c r="V65" s="32" t="str">
        <f t="shared" si="8"/>
        <v/>
      </c>
      <c r="W65" s="33" t="str">
        <f t="shared" si="9"/>
        <v/>
      </c>
      <c r="X65" s="33" t="str">
        <f t="shared" si="10"/>
        <v/>
      </c>
      <c r="Y65" s="93" t="str">
        <f t="shared" si="11"/>
        <v/>
      </c>
      <c r="Z65" s="35">
        <f t="shared" si="12"/>
        <v>0</v>
      </c>
      <c r="AA65" s="35">
        <f t="shared" si="13"/>
        <v>0</v>
      </c>
      <c r="AB65" s="35">
        <f t="shared" si="14"/>
        <v>0</v>
      </c>
      <c r="AD65" s="33" t="s">
        <v>280</v>
      </c>
      <c r="AE65" s="32" t="str">
        <f t="shared" si="15"/>
        <v/>
      </c>
      <c r="AF65" s="33" t="str">
        <f t="shared" si="16"/>
        <v/>
      </c>
      <c r="AG65" s="33" t="str">
        <f t="shared" si="17"/>
        <v/>
      </c>
      <c r="AH65" s="33" t="str">
        <f t="shared" si="18"/>
        <v/>
      </c>
      <c r="AI65" s="30">
        <f t="shared" si="19"/>
        <v>0</v>
      </c>
      <c r="AJ65" s="30">
        <f t="shared" si="20"/>
        <v>0</v>
      </c>
      <c r="AK65" s="30">
        <f t="shared" si="21"/>
        <v>0</v>
      </c>
      <c r="AP65" s="8"/>
      <c r="AQ65" s="8"/>
      <c r="AR65" s="8"/>
      <c r="AS65" s="8"/>
    </row>
    <row r="66" spans="1:45" ht="14.25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1"/>
        <v/>
      </c>
      <c r="N66" s="33" t="str">
        <f t="shared" si="2"/>
        <v/>
      </c>
      <c r="O66" s="33" t="str">
        <f t="shared" si="3"/>
        <v/>
      </c>
      <c r="P66" s="34" t="str">
        <f t="shared" si="4"/>
        <v/>
      </c>
      <c r="Q66" s="30">
        <f t="shared" si="5"/>
        <v>0</v>
      </c>
      <c r="R66" s="30">
        <f t="shared" si="6"/>
        <v>0</v>
      </c>
      <c r="S66" s="30">
        <f t="shared" si="7"/>
        <v>0</v>
      </c>
      <c r="U66" s="33" t="s">
        <v>282</v>
      </c>
      <c r="V66" s="32" t="str">
        <f t="shared" si="8"/>
        <v/>
      </c>
      <c r="W66" s="33" t="str">
        <f t="shared" si="9"/>
        <v/>
      </c>
      <c r="X66" s="33" t="str">
        <f t="shared" si="10"/>
        <v/>
      </c>
      <c r="Y66" s="93" t="str">
        <f t="shared" si="11"/>
        <v/>
      </c>
      <c r="Z66" s="35">
        <f t="shared" si="12"/>
        <v>0</v>
      </c>
      <c r="AA66" s="35">
        <f t="shared" si="13"/>
        <v>0</v>
      </c>
      <c r="AB66" s="35">
        <f t="shared" si="14"/>
        <v>0</v>
      </c>
      <c r="AD66" s="33" t="s">
        <v>283</v>
      </c>
      <c r="AE66" s="32" t="str">
        <f t="shared" si="15"/>
        <v/>
      </c>
      <c r="AF66" s="33" t="str">
        <f t="shared" si="16"/>
        <v/>
      </c>
      <c r="AG66" s="33" t="str">
        <f t="shared" si="17"/>
        <v/>
      </c>
      <c r="AH66" s="33" t="str">
        <f t="shared" si="18"/>
        <v/>
      </c>
      <c r="AI66" s="30">
        <f t="shared" si="19"/>
        <v>0</v>
      </c>
      <c r="AJ66" s="30">
        <f t="shared" si="20"/>
        <v>0</v>
      </c>
      <c r="AK66" s="30">
        <f t="shared" si="21"/>
        <v>0</v>
      </c>
      <c r="AP66" s="8"/>
      <c r="AQ66" s="8"/>
      <c r="AR66" s="8"/>
      <c r="AS66" s="8"/>
    </row>
    <row r="67" spans="1:45" ht="14.25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6" t="s">
        <v>284</v>
      </c>
      <c r="M67" s="32" t="str">
        <f t="shared" si="1"/>
        <v/>
      </c>
      <c r="N67" s="33" t="str">
        <f t="shared" si="2"/>
        <v/>
      </c>
      <c r="O67" s="33" t="str">
        <f t="shared" si="3"/>
        <v/>
      </c>
      <c r="P67" s="34" t="str">
        <f t="shared" si="4"/>
        <v/>
      </c>
      <c r="Q67" s="30">
        <f t="shared" si="5"/>
        <v>0</v>
      </c>
      <c r="R67" s="30">
        <f t="shared" si="6"/>
        <v>0</v>
      </c>
      <c r="S67" s="30">
        <f t="shared" si="7"/>
        <v>0</v>
      </c>
      <c r="U67" s="33" t="s">
        <v>285</v>
      </c>
      <c r="V67" s="32" t="str">
        <f t="shared" si="8"/>
        <v/>
      </c>
      <c r="W67" s="33" t="str">
        <f t="shared" si="9"/>
        <v/>
      </c>
      <c r="X67" s="33" t="str">
        <f t="shared" si="10"/>
        <v/>
      </c>
      <c r="Y67" s="93" t="str">
        <f t="shared" si="11"/>
        <v/>
      </c>
      <c r="Z67" s="35">
        <f t="shared" si="12"/>
        <v>0</v>
      </c>
      <c r="AA67" s="35">
        <f t="shared" si="13"/>
        <v>0</v>
      </c>
      <c r="AB67" s="35">
        <f t="shared" si="14"/>
        <v>0</v>
      </c>
      <c r="AD67" s="33" t="s">
        <v>286</v>
      </c>
      <c r="AE67" s="32" t="str">
        <f t="shared" si="15"/>
        <v/>
      </c>
      <c r="AF67" s="33" t="str">
        <f t="shared" si="16"/>
        <v/>
      </c>
      <c r="AG67" s="33" t="str">
        <f t="shared" si="17"/>
        <v/>
      </c>
      <c r="AH67" s="33" t="str">
        <f t="shared" si="18"/>
        <v/>
      </c>
      <c r="AI67" s="30">
        <f t="shared" si="19"/>
        <v>0</v>
      </c>
      <c r="AJ67" s="30">
        <f t="shared" si="20"/>
        <v>0</v>
      </c>
      <c r="AK67" s="30">
        <f t="shared" si="21"/>
        <v>0</v>
      </c>
      <c r="AP67" s="8"/>
      <c r="AQ67" s="8"/>
      <c r="AR67" s="8"/>
      <c r="AS67" s="8"/>
    </row>
    <row r="68" spans="1:45" ht="14.25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1"/>
        <v/>
      </c>
      <c r="N68" s="33" t="str">
        <f t="shared" si="2"/>
        <v/>
      </c>
      <c r="O68" s="33" t="str">
        <f t="shared" si="3"/>
        <v/>
      </c>
      <c r="P68" s="34" t="str">
        <f t="shared" si="4"/>
        <v/>
      </c>
      <c r="Q68" s="30">
        <f t="shared" si="5"/>
        <v>0</v>
      </c>
      <c r="R68" s="30">
        <f t="shared" si="6"/>
        <v>0</v>
      </c>
      <c r="S68" s="30">
        <f t="shared" si="7"/>
        <v>0</v>
      </c>
      <c r="U68" s="33" t="s">
        <v>288</v>
      </c>
      <c r="V68" s="32" t="str">
        <f t="shared" si="8"/>
        <v/>
      </c>
      <c r="W68" s="33" t="str">
        <f t="shared" si="9"/>
        <v/>
      </c>
      <c r="X68" s="33" t="str">
        <f t="shared" si="10"/>
        <v/>
      </c>
      <c r="Y68" s="93" t="str">
        <f t="shared" si="11"/>
        <v/>
      </c>
      <c r="Z68" s="35">
        <f t="shared" si="12"/>
        <v>0</v>
      </c>
      <c r="AA68" s="35">
        <f t="shared" si="13"/>
        <v>0</v>
      </c>
      <c r="AB68" s="35">
        <f t="shared" si="14"/>
        <v>0</v>
      </c>
      <c r="AD68" s="33" t="s">
        <v>289</v>
      </c>
      <c r="AE68" s="32" t="str">
        <f t="shared" si="15"/>
        <v/>
      </c>
      <c r="AF68" s="33" t="str">
        <f t="shared" si="16"/>
        <v/>
      </c>
      <c r="AG68" s="33" t="str">
        <f t="shared" si="17"/>
        <v/>
      </c>
      <c r="AH68" s="33" t="str">
        <f t="shared" si="18"/>
        <v/>
      </c>
      <c r="AI68" s="30">
        <f t="shared" si="19"/>
        <v>0</v>
      </c>
      <c r="AJ68" s="30">
        <f t="shared" si="20"/>
        <v>0</v>
      </c>
      <c r="AK68" s="30">
        <f t="shared" si="21"/>
        <v>0</v>
      </c>
      <c r="AP68" s="8"/>
      <c r="AQ68" s="8"/>
      <c r="AR68" s="8"/>
      <c r="AS68" s="8"/>
    </row>
    <row r="69" spans="1:45" ht="14.25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6" t="s">
        <v>290</v>
      </c>
      <c r="M69" s="32" t="str">
        <f t="shared" si="1"/>
        <v/>
      </c>
      <c r="N69" s="33" t="str">
        <f t="shared" si="2"/>
        <v/>
      </c>
      <c r="O69" s="33" t="str">
        <f t="shared" si="3"/>
        <v/>
      </c>
      <c r="P69" s="34" t="str">
        <f t="shared" si="4"/>
        <v/>
      </c>
      <c r="Q69" s="30">
        <f t="shared" si="5"/>
        <v>0</v>
      </c>
      <c r="R69" s="30">
        <f t="shared" si="6"/>
        <v>0</v>
      </c>
      <c r="S69" s="30">
        <f t="shared" si="7"/>
        <v>0</v>
      </c>
      <c r="U69" s="33" t="s">
        <v>291</v>
      </c>
      <c r="V69" s="32" t="str">
        <f t="shared" si="8"/>
        <v/>
      </c>
      <c r="W69" s="33" t="str">
        <f t="shared" si="9"/>
        <v/>
      </c>
      <c r="X69" s="33" t="str">
        <f t="shared" si="10"/>
        <v/>
      </c>
      <c r="Y69" s="93" t="str">
        <f t="shared" si="11"/>
        <v/>
      </c>
      <c r="Z69" s="35">
        <f t="shared" si="12"/>
        <v>0</v>
      </c>
      <c r="AA69" s="35">
        <f t="shared" si="13"/>
        <v>0</v>
      </c>
      <c r="AB69" s="35">
        <f t="shared" si="14"/>
        <v>0</v>
      </c>
      <c r="AD69" s="33" t="s">
        <v>292</v>
      </c>
      <c r="AE69" s="32" t="str">
        <f t="shared" si="15"/>
        <v/>
      </c>
      <c r="AF69" s="33" t="str">
        <f t="shared" si="16"/>
        <v/>
      </c>
      <c r="AG69" s="33" t="str">
        <f t="shared" si="17"/>
        <v/>
      </c>
      <c r="AH69" s="33" t="str">
        <f t="shared" si="18"/>
        <v/>
      </c>
      <c r="AI69" s="30">
        <f t="shared" si="19"/>
        <v>0</v>
      </c>
      <c r="AJ69" s="30">
        <f t="shared" si="20"/>
        <v>0</v>
      </c>
      <c r="AK69" s="30">
        <f t="shared" si="21"/>
        <v>0</v>
      </c>
      <c r="AP69" s="8"/>
      <c r="AQ69" s="8"/>
      <c r="AR69" s="8"/>
      <c r="AS69" s="8"/>
    </row>
    <row r="70" spans="1:45" ht="14.25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1"/>
        <v/>
      </c>
      <c r="N70" s="33" t="str">
        <f t="shared" si="2"/>
        <v/>
      </c>
      <c r="O70" s="33" t="str">
        <f t="shared" si="3"/>
        <v/>
      </c>
      <c r="P70" s="34" t="str">
        <f t="shared" si="4"/>
        <v/>
      </c>
      <c r="Q70" s="30">
        <f t="shared" si="5"/>
        <v>0</v>
      </c>
      <c r="R70" s="30">
        <f t="shared" si="6"/>
        <v>0</v>
      </c>
      <c r="S70" s="30">
        <f t="shared" si="7"/>
        <v>0</v>
      </c>
      <c r="U70" s="33" t="s">
        <v>294</v>
      </c>
      <c r="V70" s="32" t="str">
        <f t="shared" si="8"/>
        <v/>
      </c>
      <c r="W70" s="33" t="str">
        <f t="shared" si="9"/>
        <v/>
      </c>
      <c r="X70" s="33" t="str">
        <f t="shared" si="10"/>
        <v/>
      </c>
      <c r="Y70" s="93" t="str">
        <f t="shared" si="11"/>
        <v/>
      </c>
      <c r="Z70" s="35">
        <f t="shared" si="12"/>
        <v>0</v>
      </c>
      <c r="AA70" s="35">
        <f t="shared" si="13"/>
        <v>0</v>
      </c>
      <c r="AB70" s="35">
        <f t="shared" si="14"/>
        <v>0</v>
      </c>
      <c r="AD70" s="33" t="s">
        <v>295</v>
      </c>
      <c r="AE70" s="32" t="str">
        <f t="shared" si="15"/>
        <v/>
      </c>
      <c r="AF70" s="33" t="str">
        <f t="shared" si="16"/>
        <v/>
      </c>
      <c r="AG70" s="33" t="str">
        <f t="shared" si="17"/>
        <v/>
      </c>
      <c r="AH70" s="33" t="str">
        <f t="shared" si="18"/>
        <v/>
      </c>
      <c r="AI70" s="30">
        <f t="shared" si="19"/>
        <v>0</v>
      </c>
      <c r="AJ70" s="30">
        <f t="shared" si="20"/>
        <v>0</v>
      </c>
      <c r="AK70" s="30">
        <f t="shared" si="21"/>
        <v>0</v>
      </c>
      <c r="AP70" s="8"/>
      <c r="AQ70" s="8"/>
      <c r="AR70" s="8"/>
      <c r="AS70" s="8"/>
    </row>
    <row r="71" spans="1:45" ht="14.25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6" t="s">
        <v>296</v>
      </c>
      <c r="M71" s="32" t="str">
        <f t="shared" si="1"/>
        <v/>
      </c>
      <c r="N71" s="33" t="str">
        <f t="shared" si="2"/>
        <v/>
      </c>
      <c r="O71" s="33" t="str">
        <f t="shared" si="3"/>
        <v/>
      </c>
      <c r="P71" s="34" t="str">
        <f t="shared" si="4"/>
        <v/>
      </c>
      <c r="Q71" s="30">
        <f t="shared" si="5"/>
        <v>0</v>
      </c>
      <c r="R71" s="30">
        <f t="shared" si="6"/>
        <v>0</v>
      </c>
      <c r="S71" s="30">
        <f t="shared" si="7"/>
        <v>0</v>
      </c>
      <c r="U71" s="33" t="s">
        <v>297</v>
      </c>
      <c r="V71" s="32" t="str">
        <f t="shared" si="8"/>
        <v/>
      </c>
      <c r="W71" s="33" t="str">
        <f t="shared" si="9"/>
        <v/>
      </c>
      <c r="X71" s="33" t="str">
        <f t="shared" si="10"/>
        <v/>
      </c>
      <c r="Y71" s="93" t="str">
        <f t="shared" si="11"/>
        <v/>
      </c>
      <c r="Z71" s="35">
        <f t="shared" si="12"/>
        <v>0</v>
      </c>
      <c r="AA71" s="35">
        <f t="shared" si="13"/>
        <v>0</v>
      </c>
      <c r="AB71" s="35">
        <f t="shared" si="14"/>
        <v>0</v>
      </c>
      <c r="AD71" s="33" t="s">
        <v>298</v>
      </c>
      <c r="AE71" s="32" t="str">
        <f t="shared" si="15"/>
        <v/>
      </c>
      <c r="AF71" s="33" t="str">
        <f t="shared" si="16"/>
        <v/>
      </c>
      <c r="AG71" s="33" t="str">
        <f t="shared" si="17"/>
        <v/>
      </c>
      <c r="AH71" s="33" t="str">
        <f t="shared" si="18"/>
        <v/>
      </c>
      <c r="AI71" s="30">
        <f t="shared" si="19"/>
        <v>0</v>
      </c>
      <c r="AJ71" s="30">
        <f t="shared" si="20"/>
        <v>0</v>
      </c>
      <c r="AK71" s="30">
        <f t="shared" si="21"/>
        <v>0</v>
      </c>
      <c r="AP71" s="8"/>
      <c r="AQ71" s="8"/>
      <c r="AR71" s="8"/>
      <c r="AS71" s="8"/>
    </row>
    <row r="72" spans="1:45" ht="14.25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1"/>
        <v/>
      </c>
      <c r="N72" s="33" t="str">
        <f t="shared" si="2"/>
        <v/>
      </c>
      <c r="O72" s="33" t="str">
        <f t="shared" si="3"/>
        <v/>
      </c>
      <c r="P72" s="34" t="str">
        <f t="shared" si="4"/>
        <v/>
      </c>
      <c r="Q72" s="30">
        <f t="shared" si="5"/>
        <v>0</v>
      </c>
      <c r="R72" s="30">
        <f t="shared" si="6"/>
        <v>0</v>
      </c>
      <c r="S72" s="30">
        <f t="shared" si="7"/>
        <v>0</v>
      </c>
      <c r="U72" s="33" t="s">
        <v>300</v>
      </c>
      <c r="V72" s="32" t="str">
        <f t="shared" si="8"/>
        <v/>
      </c>
      <c r="W72" s="33" t="str">
        <f t="shared" si="9"/>
        <v/>
      </c>
      <c r="X72" s="33" t="str">
        <f t="shared" si="10"/>
        <v/>
      </c>
      <c r="Y72" s="93" t="str">
        <f t="shared" si="11"/>
        <v/>
      </c>
      <c r="Z72" s="35">
        <f t="shared" si="12"/>
        <v>0</v>
      </c>
      <c r="AA72" s="35">
        <f t="shared" si="13"/>
        <v>0</v>
      </c>
      <c r="AB72" s="35">
        <f t="shared" si="14"/>
        <v>0</v>
      </c>
      <c r="AD72" s="33" t="s">
        <v>301</v>
      </c>
      <c r="AE72" s="32" t="str">
        <f t="shared" si="15"/>
        <v/>
      </c>
      <c r="AF72" s="33" t="str">
        <f t="shared" si="16"/>
        <v/>
      </c>
      <c r="AG72" s="33" t="str">
        <f t="shared" si="17"/>
        <v/>
      </c>
      <c r="AH72" s="33" t="str">
        <f t="shared" si="18"/>
        <v/>
      </c>
      <c r="AI72" s="30">
        <f t="shared" si="19"/>
        <v>0</v>
      </c>
      <c r="AJ72" s="30">
        <f t="shared" si="20"/>
        <v>0</v>
      </c>
      <c r="AK72" s="30">
        <f t="shared" si="21"/>
        <v>0</v>
      </c>
      <c r="AP72" s="8"/>
      <c r="AQ72" s="8"/>
      <c r="AR72" s="8"/>
      <c r="AS72" s="8"/>
    </row>
    <row r="73" spans="1:45" ht="14.25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6" t="s">
        <v>302</v>
      </c>
      <c r="M73" s="32" t="str">
        <f t="shared" si="1"/>
        <v/>
      </c>
      <c r="N73" s="33" t="str">
        <f t="shared" si="2"/>
        <v/>
      </c>
      <c r="O73" s="33" t="str">
        <f t="shared" si="3"/>
        <v/>
      </c>
      <c r="P73" s="34" t="str">
        <f t="shared" si="4"/>
        <v/>
      </c>
      <c r="Q73" s="30">
        <f t="shared" si="5"/>
        <v>0</v>
      </c>
      <c r="R73" s="30">
        <f t="shared" si="6"/>
        <v>0</v>
      </c>
      <c r="S73" s="30">
        <f t="shared" si="7"/>
        <v>0</v>
      </c>
      <c r="U73" s="33" t="s">
        <v>303</v>
      </c>
      <c r="V73" s="32" t="str">
        <f t="shared" si="8"/>
        <v/>
      </c>
      <c r="W73" s="33" t="str">
        <f t="shared" si="9"/>
        <v/>
      </c>
      <c r="X73" s="33" t="str">
        <f t="shared" si="10"/>
        <v/>
      </c>
      <c r="Y73" s="93" t="str">
        <f t="shared" si="11"/>
        <v/>
      </c>
      <c r="Z73" s="35">
        <f t="shared" si="12"/>
        <v>0</v>
      </c>
      <c r="AA73" s="35">
        <f t="shared" si="13"/>
        <v>0</v>
      </c>
      <c r="AB73" s="35">
        <f t="shared" si="14"/>
        <v>0</v>
      </c>
      <c r="AD73" s="33" t="s">
        <v>304</v>
      </c>
      <c r="AE73" s="32" t="str">
        <f t="shared" si="15"/>
        <v/>
      </c>
      <c r="AF73" s="33" t="str">
        <f t="shared" si="16"/>
        <v/>
      </c>
      <c r="AG73" s="33" t="str">
        <f t="shared" si="17"/>
        <v/>
      </c>
      <c r="AH73" s="33" t="str">
        <f t="shared" si="18"/>
        <v/>
      </c>
      <c r="AI73" s="30">
        <f t="shared" si="19"/>
        <v>0</v>
      </c>
      <c r="AJ73" s="30">
        <f t="shared" si="20"/>
        <v>0</v>
      </c>
      <c r="AK73" s="30">
        <f t="shared" si="21"/>
        <v>0</v>
      </c>
      <c r="AP73" s="8"/>
      <c r="AQ73" s="8"/>
      <c r="AR73" s="8"/>
      <c r="AS73" s="8"/>
    </row>
    <row r="74" spans="1:45" ht="14.25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1"/>
        <v/>
      </c>
      <c r="N74" s="33" t="str">
        <f t="shared" si="2"/>
        <v/>
      </c>
      <c r="O74" s="33" t="str">
        <f t="shared" si="3"/>
        <v/>
      </c>
      <c r="P74" s="34" t="str">
        <f t="shared" si="4"/>
        <v/>
      </c>
      <c r="Q74" s="30">
        <f t="shared" si="5"/>
        <v>0</v>
      </c>
      <c r="R74" s="30">
        <f t="shared" si="6"/>
        <v>0</v>
      </c>
      <c r="S74" s="30">
        <f t="shared" si="7"/>
        <v>0</v>
      </c>
      <c r="U74" s="33" t="s">
        <v>306</v>
      </c>
      <c r="V74" s="32" t="str">
        <f t="shared" si="8"/>
        <v/>
      </c>
      <c r="W74" s="33" t="str">
        <f t="shared" si="9"/>
        <v/>
      </c>
      <c r="X74" s="33" t="str">
        <f t="shared" si="10"/>
        <v/>
      </c>
      <c r="Y74" s="93" t="str">
        <f t="shared" si="11"/>
        <v/>
      </c>
      <c r="Z74" s="35">
        <f t="shared" si="12"/>
        <v>0</v>
      </c>
      <c r="AA74" s="35">
        <f t="shared" si="13"/>
        <v>0</v>
      </c>
      <c r="AB74" s="35">
        <f t="shared" si="14"/>
        <v>0</v>
      </c>
      <c r="AD74" s="33" t="s">
        <v>307</v>
      </c>
      <c r="AE74" s="32" t="str">
        <f t="shared" si="15"/>
        <v/>
      </c>
      <c r="AF74" s="33" t="str">
        <f t="shared" si="16"/>
        <v/>
      </c>
      <c r="AG74" s="33" t="str">
        <f t="shared" si="17"/>
        <v/>
      </c>
      <c r="AH74" s="33" t="str">
        <f t="shared" si="18"/>
        <v/>
      </c>
      <c r="AI74" s="30">
        <f t="shared" si="19"/>
        <v>0</v>
      </c>
      <c r="AJ74" s="30">
        <f t="shared" si="20"/>
        <v>0</v>
      </c>
      <c r="AK74" s="30">
        <f t="shared" si="21"/>
        <v>0</v>
      </c>
      <c r="AP74" s="8"/>
      <c r="AQ74" s="8"/>
      <c r="AR74" s="8"/>
      <c r="AS74" s="8"/>
    </row>
    <row r="75" spans="1:45" ht="14.25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6" t="s">
        <v>308</v>
      </c>
      <c r="M75" s="32" t="str">
        <f t="shared" si="1"/>
        <v/>
      </c>
      <c r="N75" s="33" t="str">
        <f t="shared" si="2"/>
        <v/>
      </c>
      <c r="O75" s="33" t="str">
        <f t="shared" si="3"/>
        <v/>
      </c>
      <c r="P75" s="34" t="str">
        <f t="shared" si="4"/>
        <v/>
      </c>
      <c r="Q75" s="30">
        <f t="shared" si="5"/>
        <v>0</v>
      </c>
      <c r="R75" s="30">
        <f t="shared" si="6"/>
        <v>0</v>
      </c>
      <c r="S75" s="30">
        <f t="shared" si="7"/>
        <v>0</v>
      </c>
      <c r="U75" s="33" t="s">
        <v>309</v>
      </c>
      <c r="V75" s="32" t="str">
        <f t="shared" si="8"/>
        <v/>
      </c>
      <c r="W75" s="33" t="str">
        <f t="shared" si="9"/>
        <v/>
      </c>
      <c r="X75" s="33" t="str">
        <f t="shared" si="10"/>
        <v/>
      </c>
      <c r="Y75" s="93" t="str">
        <f t="shared" si="11"/>
        <v/>
      </c>
      <c r="Z75" s="35">
        <f t="shared" si="12"/>
        <v>0</v>
      </c>
      <c r="AA75" s="35">
        <f t="shared" si="13"/>
        <v>0</v>
      </c>
      <c r="AB75" s="35">
        <f t="shared" si="14"/>
        <v>0</v>
      </c>
      <c r="AD75" s="33" t="s">
        <v>310</v>
      </c>
      <c r="AE75" s="32" t="str">
        <f t="shared" si="15"/>
        <v/>
      </c>
      <c r="AF75" s="33" t="str">
        <f t="shared" si="16"/>
        <v/>
      </c>
      <c r="AG75" s="33" t="str">
        <f t="shared" si="17"/>
        <v/>
      </c>
      <c r="AH75" s="33" t="str">
        <f t="shared" si="18"/>
        <v/>
      </c>
      <c r="AI75" s="30">
        <f t="shared" si="19"/>
        <v>0</v>
      </c>
      <c r="AJ75" s="30">
        <f t="shared" si="20"/>
        <v>0</v>
      </c>
      <c r="AK75" s="30">
        <f t="shared" si="21"/>
        <v>0</v>
      </c>
      <c r="AP75" s="8"/>
      <c r="AQ75" s="8"/>
      <c r="AR75" s="8"/>
      <c r="AS75" s="8"/>
    </row>
    <row r="76" spans="1:45" ht="14.25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1"/>
        <v/>
      </c>
      <c r="N76" s="33" t="str">
        <f t="shared" si="2"/>
        <v/>
      </c>
      <c r="O76" s="33" t="str">
        <f t="shared" si="3"/>
        <v/>
      </c>
      <c r="P76" s="34" t="str">
        <f t="shared" si="4"/>
        <v/>
      </c>
      <c r="Q76" s="30">
        <f t="shared" si="5"/>
        <v>0</v>
      </c>
      <c r="R76" s="30">
        <f t="shared" si="6"/>
        <v>0</v>
      </c>
      <c r="S76" s="30">
        <f t="shared" si="7"/>
        <v>0</v>
      </c>
      <c r="U76" s="33" t="s">
        <v>312</v>
      </c>
      <c r="V76" s="32" t="str">
        <f t="shared" si="8"/>
        <v/>
      </c>
      <c r="W76" s="33" t="str">
        <f t="shared" si="9"/>
        <v/>
      </c>
      <c r="X76" s="33" t="str">
        <f t="shared" si="10"/>
        <v/>
      </c>
      <c r="Y76" s="93" t="str">
        <f t="shared" si="11"/>
        <v/>
      </c>
      <c r="Z76" s="35">
        <f t="shared" si="12"/>
        <v>0</v>
      </c>
      <c r="AA76" s="35">
        <f t="shared" si="13"/>
        <v>0</v>
      </c>
      <c r="AB76" s="35">
        <f t="shared" si="14"/>
        <v>0</v>
      </c>
      <c r="AD76" s="33" t="s">
        <v>313</v>
      </c>
      <c r="AE76" s="32" t="str">
        <f t="shared" si="15"/>
        <v/>
      </c>
      <c r="AF76" s="33" t="str">
        <f t="shared" si="16"/>
        <v/>
      </c>
      <c r="AG76" s="33" t="str">
        <f t="shared" si="17"/>
        <v/>
      </c>
      <c r="AH76" s="33" t="str">
        <f t="shared" si="18"/>
        <v/>
      </c>
      <c r="AI76" s="30">
        <f t="shared" si="19"/>
        <v>0</v>
      </c>
      <c r="AJ76" s="30">
        <f t="shared" si="20"/>
        <v>0</v>
      </c>
      <c r="AK76" s="30">
        <f t="shared" si="21"/>
        <v>0</v>
      </c>
      <c r="AP76" s="8"/>
      <c r="AQ76" s="8"/>
      <c r="AR76" s="8"/>
      <c r="AS76" s="8"/>
    </row>
    <row r="77" spans="1:45" ht="14.25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6" t="s">
        <v>314</v>
      </c>
      <c r="M77" s="32" t="str">
        <f t="shared" si="1"/>
        <v/>
      </c>
      <c r="N77" s="33" t="str">
        <f t="shared" si="2"/>
        <v/>
      </c>
      <c r="O77" s="33" t="str">
        <f t="shared" si="3"/>
        <v/>
      </c>
      <c r="P77" s="34" t="str">
        <f t="shared" si="4"/>
        <v/>
      </c>
      <c r="Q77" s="30">
        <f t="shared" si="5"/>
        <v>0</v>
      </c>
      <c r="R77" s="30">
        <f t="shared" si="6"/>
        <v>0</v>
      </c>
      <c r="S77" s="30">
        <f t="shared" si="7"/>
        <v>0</v>
      </c>
      <c r="U77" s="33" t="s">
        <v>315</v>
      </c>
      <c r="V77" s="32" t="str">
        <f t="shared" si="8"/>
        <v/>
      </c>
      <c r="W77" s="33" t="str">
        <f t="shared" si="9"/>
        <v/>
      </c>
      <c r="X77" s="33" t="str">
        <f t="shared" si="10"/>
        <v/>
      </c>
      <c r="Y77" s="93" t="str">
        <f t="shared" si="11"/>
        <v/>
      </c>
      <c r="Z77" s="35">
        <f t="shared" si="12"/>
        <v>0</v>
      </c>
      <c r="AA77" s="35">
        <f t="shared" si="13"/>
        <v>0</v>
      </c>
      <c r="AB77" s="35">
        <f t="shared" si="14"/>
        <v>0</v>
      </c>
      <c r="AD77" s="33" t="s">
        <v>316</v>
      </c>
      <c r="AE77" s="32" t="str">
        <f t="shared" si="15"/>
        <v/>
      </c>
      <c r="AF77" s="33" t="str">
        <f t="shared" si="16"/>
        <v/>
      </c>
      <c r="AG77" s="33" t="str">
        <f t="shared" si="17"/>
        <v/>
      </c>
      <c r="AH77" s="33" t="str">
        <f t="shared" si="18"/>
        <v/>
      </c>
      <c r="AI77" s="30">
        <f t="shared" si="19"/>
        <v>0</v>
      </c>
      <c r="AJ77" s="30">
        <f t="shared" si="20"/>
        <v>0</v>
      </c>
      <c r="AK77" s="30">
        <f t="shared" si="21"/>
        <v>0</v>
      </c>
      <c r="AP77" s="8"/>
      <c r="AQ77" s="8"/>
      <c r="AR77" s="8"/>
      <c r="AS77" s="8"/>
    </row>
    <row r="78" spans="1:45" ht="14.25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1"/>
        <v/>
      </c>
      <c r="N78" s="33" t="str">
        <f t="shared" si="2"/>
        <v/>
      </c>
      <c r="O78" s="33" t="str">
        <f t="shared" si="3"/>
        <v/>
      </c>
      <c r="P78" s="34" t="str">
        <f t="shared" si="4"/>
        <v/>
      </c>
      <c r="Q78" s="30">
        <f t="shared" si="5"/>
        <v>0</v>
      </c>
      <c r="R78" s="30">
        <f t="shared" si="6"/>
        <v>0</v>
      </c>
      <c r="S78" s="30">
        <f t="shared" si="7"/>
        <v>0</v>
      </c>
      <c r="U78" s="33" t="s">
        <v>318</v>
      </c>
      <c r="V78" s="32" t="str">
        <f t="shared" si="8"/>
        <v/>
      </c>
      <c r="W78" s="33" t="str">
        <f t="shared" si="9"/>
        <v/>
      </c>
      <c r="X78" s="33" t="str">
        <f t="shared" si="10"/>
        <v/>
      </c>
      <c r="Y78" s="93" t="str">
        <f t="shared" si="11"/>
        <v/>
      </c>
      <c r="Z78" s="35">
        <f t="shared" si="12"/>
        <v>0</v>
      </c>
      <c r="AA78" s="35">
        <f t="shared" si="13"/>
        <v>0</v>
      </c>
      <c r="AB78" s="35">
        <f t="shared" si="14"/>
        <v>0</v>
      </c>
      <c r="AD78" s="33" t="s">
        <v>319</v>
      </c>
      <c r="AE78" s="32" t="str">
        <f t="shared" si="15"/>
        <v/>
      </c>
      <c r="AF78" s="33" t="str">
        <f t="shared" si="16"/>
        <v/>
      </c>
      <c r="AG78" s="33" t="str">
        <f t="shared" si="17"/>
        <v/>
      </c>
      <c r="AH78" s="33" t="str">
        <f t="shared" si="18"/>
        <v/>
      </c>
      <c r="AI78" s="30">
        <f t="shared" si="19"/>
        <v>0</v>
      </c>
      <c r="AJ78" s="30">
        <f t="shared" si="20"/>
        <v>0</v>
      </c>
      <c r="AK78" s="30">
        <f t="shared" si="21"/>
        <v>0</v>
      </c>
      <c r="AP78" s="8"/>
      <c r="AQ78" s="8"/>
      <c r="AR78" s="8"/>
      <c r="AS78" s="8"/>
    </row>
    <row r="79" spans="1:45" ht="14.25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6" t="s">
        <v>320</v>
      </c>
      <c r="M79" s="32" t="str">
        <f t="shared" si="1"/>
        <v/>
      </c>
      <c r="N79" s="33" t="str">
        <f t="shared" si="2"/>
        <v/>
      </c>
      <c r="O79" s="33" t="str">
        <f t="shared" si="3"/>
        <v/>
      </c>
      <c r="P79" s="34" t="str">
        <f t="shared" si="4"/>
        <v/>
      </c>
      <c r="Q79" s="30">
        <f t="shared" si="5"/>
        <v>0</v>
      </c>
      <c r="R79" s="30">
        <f t="shared" si="6"/>
        <v>0</v>
      </c>
      <c r="S79" s="30">
        <f t="shared" si="7"/>
        <v>0</v>
      </c>
      <c r="U79" s="33" t="s">
        <v>321</v>
      </c>
      <c r="V79" s="32" t="str">
        <f t="shared" si="8"/>
        <v/>
      </c>
      <c r="W79" s="33" t="str">
        <f t="shared" si="9"/>
        <v/>
      </c>
      <c r="X79" s="33" t="str">
        <f t="shared" si="10"/>
        <v/>
      </c>
      <c r="Y79" s="93" t="str">
        <f t="shared" si="11"/>
        <v/>
      </c>
      <c r="Z79" s="35">
        <f t="shared" si="12"/>
        <v>0</v>
      </c>
      <c r="AA79" s="35">
        <f t="shared" si="13"/>
        <v>0</v>
      </c>
      <c r="AB79" s="35">
        <f t="shared" si="14"/>
        <v>0</v>
      </c>
      <c r="AD79" s="33" t="s">
        <v>322</v>
      </c>
      <c r="AE79" s="32" t="str">
        <f t="shared" si="15"/>
        <v/>
      </c>
      <c r="AF79" s="33" t="str">
        <f t="shared" si="16"/>
        <v/>
      </c>
      <c r="AG79" s="33" t="str">
        <f t="shared" si="17"/>
        <v/>
      </c>
      <c r="AH79" s="33" t="str">
        <f t="shared" si="18"/>
        <v/>
      </c>
      <c r="AI79" s="30">
        <f t="shared" si="19"/>
        <v>0</v>
      </c>
      <c r="AJ79" s="30">
        <f t="shared" si="20"/>
        <v>0</v>
      </c>
      <c r="AK79" s="30">
        <f t="shared" si="21"/>
        <v>0</v>
      </c>
      <c r="AP79" s="8"/>
      <c r="AQ79" s="8"/>
      <c r="AR79" s="8"/>
      <c r="AS79" s="8"/>
    </row>
    <row r="80" spans="1:45" ht="14.25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1"/>
        <v/>
      </c>
      <c r="N80" s="33" t="str">
        <f t="shared" si="2"/>
        <v/>
      </c>
      <c r="O80" s="33" t="str">
        <f t="shared" si="3"/>
        <v/>
      </c>
      <c r="P80" s="34" t="str">
        <f t="shared" si="4"/>
        <v/>
      </c>
      <c r="Q80" s="30">
        <f t="shared" si="5"/>
        <v>0</v>
      </c>
      <c r="R80" s="30">
        <f t="shared" si="6"/>
        <v>0</v>
      </c>
      <c r="S80" s="30">
        <f t="shared" si="7"/>
        <v>0</v>
      </c>
      <c r="U80" s="33" t="s">
        <v>324</v>
      </c>
      <c r="V80" s="32" t="str">
        <f t="shared" si="8"/>
        <v/>
      </c>
      <c r="W80" s="33" t="str">
        <f t="shared" si="9"/>
        <v/>
      </c>
      <c r="X80" s="33" t="str">
        <f t="shared" si="10"/>
        <v/>
      </c>
      <c r="Y80" s="93" t="str">
        <f t="shared" si="11"/>
        <v/>
      </c>
      <c r="Z80" s="35">
        <f t="shared" si="12"/>
        <v>0</v>
      </c>
      <c r="AA80" s="35">
        <f t="shared" si="13"/>
        <v>0</v>
      </c>
      <c r="AB80" s="35">
        <f t="shared" si="14"/>
        <v>0</v>
      </c>
      <c r="AD80" s="33" t="s">
        <v>325</v>
      </c>
      <c r="AE80" s="32" t="str">
        <f t="shared" si="15"/>
        <v/>
      </c>
      <c r="AF80" s="33" t="str">
        <f t="shared" si="16"/>
        <v/>
      </c>
      <c r="AG80" s="33" t="str">
        <f t="shared" si="17"/>
        <v/>
      </c>
      <c r="AH80" s="33" t="str">
        <f t="shared" si="18"/>
        <v/>
      </c>
      <c r="AI80" s="30">
        <f t="shared" si="19"/>
        <v>0</v>
      </c>
      <c r="AJ80" s="30">
        <f t="shared" si="20"/>
        <v>0</v>
      </c>
      <c r="AK80" s="30">
        <f t="shared" si="21"/>
        <v>0</v>
      </c>
      <c r="AP80" s="8"/>
      <c r="AQ80" s="8"/>
      <c r="AR80" s="8"/>
      <c r="AS80" s="8"/>
    </row>
    <row r="81" spans="1:45" ht="14.25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6" t="s">
        <v>326</v>
      </c>
      <c r="M81" s="32" t="str">
        <f t="shared" si="1"/>
        <v/>
      </c>
      <c r="N81" s="33" t="str">
        <f t="shared" si="2"/>
        <v/>
      </c>
      <c r="O81" s="33" t="str">
        <f t="shared" si="3"/>
        <v/>
      </c>
      <c r="P81" s="34" t="str">
        <f t="shared" si="4"/>
        <v/>
      </c>
      <c r="Q81" s="30">
        <f t="shared" si="5"/>
        <v>0</v>
      </c>
      <c r="R81" s="30">
        <f t="shared" si="6"/>
        <v>0</v>
      </c>
      <c r="S81" s="30">
        <f t="shared" si="7"/>
        <v>0</v>
      </c>
      <c r="U81" s="33" t="s">
        <v>327</v>
      </c>
      <c r="V81" s="32" t="str">
        <f t="shared" si="8"/>
        <v/>
      </c>
      <c r="W81" s="33" t="str">
        <f t="shared" si="9"/>
        <v/>
      </c>
      <c r="X81" s="33" t="str">
        <f t="shared" si="10"/>
        <v/>
      </c>
      <c r="Y81" s="93" t="str">
        <f t="shared" si="11"/>
        <v/>
      </c>
      <c r="Z81" s="35">
        <f t="shared" si="12"/>
        <v>0</v>
      </c>
      <c r="AA81" s="35">
        <f t="shared" si="13"/>
        <v>0</v>
      </c>
      <c r="AB81" s="35">
        <f t="shared" si="14"/>
        <v>0</v>
      </c>
      <c r="AD81" s="33" t="s">
        <v>328</v>
      </c>
      <c r="AE81" s="32" t="str">
        <f t="shared" si="15"/>
        <v/>
      </c>
      <c r="AF81" s="33" t="str">
        <f t="shared" si="16"/>
        <v/>
      </c>
      <c r="AG81" s="33" t="str">
        <f t="shared" si="17"/>
        <v/>
      </c>
      <c r="AH81" s="33" t="str">
        <f t="shared" si="18"/>
        <v/>
      </c>
      <c r="AI81" s="30">
        <f t="shared" si="19"/>
        <v>0</v>
      </c>
      <c r="AJ81" s="30">
        <f t="shared" si="20"/>
        <v>0</v>
      </c>
      <c r="AK81" s="30">
        <f t="shared" si="21"/>
        <v>0</v>
      </c>
      <c r="AP81" s="8"/>
      <c r="AQ81" s="8"/>
      <c r="AR81" s="8"/>
      <c r="AS81" s="8"/>
    </row>
    <row r="82" spans="1:45" ht="14.25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1"/>
        <v/>
      </c>
      <c r="N82" s="33" t="str">
        <f t="shared" si="2"/>
        <v/>
      </c>
      <c r="O82" s="33" t="str">
        <f t="shared" si="3"/>
        <v/>
      </c>
      <c r="P82" s="34" t="str">
        <f t="shared" si="4"/>
        <v/>
      </c>
      <c r="Q82" s="30">
        <f t="shared" si="5"/>
        <v>0</v>
      </c>
      <c r="R82" s="30">
        <f t="shared" si="6"/>
        <v>0</v>
      </c>
      <c r="S82" s="30">
        <f t="shared" si="7"/>
        <v>0</v>
      </c>
      <c r="U82" s="33" t="s">
        <v>330</v>
      </c>
      <c r="V82" s="32" t="str">
        <f t="shared" si="8"/>
        <v/>
      </c>
      <c r="W82" s="33" t="str">
        <f t="shared" si="9"/>
        <v/>
      </c>
      <c r="X82" s="33" t="str">
        <f t="shared" si="10"/>
        <v/>
      </c>
      <c r="Y82" s="93" t="str">
        <f t="shared" si="11"/>
        <v/>
      </c>
      <c r="Z82" s="35">
        <f t="shared" si="12"/>
        <v>0</v>
      </c>
      <c r="AA82" s="35">
        <f t="shared" si="13"/>
        <v>0</v>
      </c>
      <c r="AB82" s="35">
        <f t="shared" si="14"/>
        <v>0</v>
      </c>
      <c r="AD82" s="33" t="s">
        <v>331</v>
      </c>
      <c r="AE82" s="32" t="str">
        <f t="shared" si="15"/>
        <v/>
      </c>
      <c r="AF82" s="33" t="str">
        <f t="shared" si="16"/>
        <v/>
      </c>
      <c r="AG82" s="33" t="str">
        <f t="shared" si="17"/>
        <v/>
      </c>
      <c r="AH82" s="33" t="str">
        <f t="shared" si="18"/>
        <v/>
      </c>
      <c r="AI82" s="30">
        <f t="shared" si="19"/>
        <v>0</v>
      </c>
      <c r="AJ82" s="30">
        <f t="shared" si="20"/>
        <v>0</v>
      </c>
      <c r="AK82" s="30">
        <f t="shared" si="21"/>
        <v>0</v>
      </c>
      <c r="AP82" s="8"/>
      <c r="AQ82" s="8"/>
      <c r="AR82" s="8"/>
      <c r="AS82" s="8"/>
    </row>
    <row r="83" spans="1:45" ht="14.25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6" t="s">
        <v>332</v>
      </c>
      <c r="M83" s="32" t="str">
        <f t="shared" si="1"/>
        <v/>
      </c>
      <c r="N83" s="33" t="str">
        <f t="shared" si="2"/>
        <v/>
      </c>
      <c r="O83" s="33" t="str">
        <f t="shared" si="3"/>
        <v/>
      </c>
      <c r="P83" s="34" t="str">
        <f t="shared" si="4"/>
        <v/>
      </c>
      <c r="Q83" s="30">
        <f t="shared" si="5"/>
        <v>0</v>
      </c>
      <c r="R83" s="30">
        <f t="shared" si="6"/>
        <v>0</v>
      </c>
      <c r="S83" s="30">
        <f t="shared" si="7"/>
        <v>0</v>
      </c>
      <c r="U83" s="33" t="s">
        <v>333</v>
      </c>
      <c r="V83" s="32" t="str">
        <f t="shared" si="8"/>
        <v/>
      </c>
      <c r="W83" s="33" t="str">
        <f t="shared" si="9"/>
        <v/>
      </c>
      <c r="X83" s="33" t="str">
        <f t="shared" si="10"/>
        <v/>
      </c>
      <c r="Y83" s="93" t="str">
        <f t="shared" si="11"/>
        <v/>
      </c>
      <c r="Z83" s="35">
        <f t="shared" si="12"/>
        <v>0</v>
      </c>
      <c r="AA83" s="35">
        <f t="shared" si="13"/>
        <v>0</v>
      </c>
      <c r="AB83" s="35">
        <f t="shared" si="14"/>
        <v>0</v>
      </c>
      <c r="AD83" s="33" t="s">
        <v>334</v>
      </c>
      <c r="AE83" s="32" t="str">
        <f t="shared" si="15"/>
        <v/>
      </c>
      <c r="AF83" s="33" t="str">
        <f t="shared" si="16"/>
        <v/>
      </c>
      <c r="AG83" s="33" t="str">
        <f t="shared" si="17"/>
        <v/>
      </c>
      <c r="AH83" s="33" t="str">
        <f t="shared" si="18"/>
        <v/>
      </c>
      <c r="AI83" s="30">
        <f t="shared" si="19"/>
        <v>0</v>
      </c>
      <c r="AJ83" s="30">
        <f t="shared" si="20"/>
        <v>0</v>
      </c>
      <c r="AK83" s="30">
        <f t="shared" si="21"/>
        <v>0</v>
      </c>
      <c r="AP83" s="8"/>
      <c r="AQ83" s="8"/>
      <c r="AR83" s="8"/>
      <c r="AS83" s="8"/>
    </row>
    <row r="84" spans="1:45" ht="14.25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1"/>
        <v/>
      </c>
      <c r="N84" s="33" t="str">
        <f t="shared" si="2"/>
        <v/>
      </c>
      <c r="O84" s="33" t="str">
        <f t="shared" si="3"/>
        <v/>
      </c>
      <c r="P84" s="34" t="str">
        <f t="shared" si="4"/>
        <v/>
      </c>
      <c r="Q84" s="30">
        <f t="shared" si="5"/>
        <v>0</v>
      </c>
      <c r="R84" s="30">
        <f t="shared" si="6"/>
        <v>0</v>
      </c>
      <c r="S84" s="30">
        <f t="shared" si="7"/>
        <v>0</v>
      </c>
      <c r="U84" s="33" t="s">
        <v>336</v>
      </c>
      <c r="V84" s="32" t="str">
        <f t="shared" si="8"/>
        <v/>
      </c>
      <c r="W84" s="33" t="str">
        <f t="shared" si="9"/>
        <v/>
      </c>
      <c r="X84" s="33" t="str">
        <f t="shared" si="10"/>
        <v/>
      </c>
      <c r="Y84" s="93" t="str">
        <f t="shared" si="11"/>
        <v/>
      </c>
      <c r="Z84" s="35">
        <f t="shared" si="12"/>
        <v>0</v>
      </c>
      <c r="AA84" s="35">
        <f t="shared" si="13"/>
        <v>0</v>
      </c>
      <c r="AB84" s="35">
        <f t="shared" si="14"/>
        <v>0</v>
      </c>
      <c r="AD84" s="33" t="s">
        <v>337</v>
      </c>
      <c r="AE84" s="32" t="str">
        <f t="shared" si="15"/>
        <v/>
      </c>
      <c r="AF84" s="33" t="str">
        <f t="shared" si="16"/>
        <v/>
      </c>
      <c r="AG84" s="33" t="str">
        <f t="shared" si="17"/>
        <v/>
      </c>
      <c r="AH84" s="33" t="str">
        <f t="shared" si="18"/>
        <v/>
      </c>
      <c r="AI84" s="30">
        <f t="shared" si="19"/>
        <v>0</v>
      </c>
      <c r="AJ84" s="30">
        <f t="shared" si="20"/>
        <v>0</v>
      </c>
      <c r="AK84" s="30">
        <f t="shared" si="21"/>
        <v>0</v>
      </c>
      <c r="AP84" s="8"/>
      <c r="AQ84" s="8"/>
      <c r="AR84" s="8"/>
      <c r="AS84" s="8"/>
    </row>
    <row r="85" spans="1:45" ht="14.25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6" t="s">
        <v>338</v>
      </c>
      <c r="M85" s="32" t="str">
        <f t="shared" si="1"/>
        <v/>
      </c>
      <c r="N85" s="33" t="str">
        <f t="shared" si="2"/>
        <v/>
      </c>
      <c r="O85" s="33" t="str">
        <f t="shared" si="3"/>
        <v/>
      </c>
      <c r="P85" s="34" t="str">
        <f t="shared" si="4"/>
        <v/>
      </c>
      <c r="Q85" s="30">
        <f t="shared" si="5"/>
        <v>0</v>
      </c>
      <c r="R85" s="30">
        <f t="shared" si="6"/>
        <v>0</v>
      </c>
      <c r="S85" s="30">
        <f t="shared" si="7"/>
        <v>0</v>
      </c>
      <c r="U85" s="33" t="s">
        <v>339</v>
      </c>
      <c r="V85" s="32" t="str">
        <f t="shared" si="8"/>
        <v/>
      </c>
      <c r="W85" s="33" t="str">
        <f t="shared" si="9"/>
        <v/>
      </c>
      <c r="X85" s="33" t="str">
        <f t="shared" si="10"/>
        <v/>
      </c>
      <c r="Y85" s="93" t="str">
        <f t="shared" si="11"/>
        <v/>
      </c>
      <c r="Z85" s="35">
        <f t="shared" si="12"/>
        <v>0</v>
      </c>
      <c r="AA85" s="35">
        <f t="shared" si="13"/>
        <v>0</v>
      </c>
      <c r="AB85" s="35">
        <f t="shared" si="14"/>
        <v>0</v>
      </c>
      <c r="AD85" s="33" t="s">
        <v>340</v>
      </c>
      <c r="AE85" s="32" t="str">
        <f t="shared" si="15"/>
        <v/>
      </c>
      <c r="AF85" s="33" t="str">
        <f t="shared" si="16"/>
        <v/>
      </c>
      <c r="AG85" s="33" t="str">
        <f t="shared" si="17"/>
        <v/>
      </c>
      <c r="AH85" s="33" t="str">
        <f t="shared" si="18"/>
        <v/>
      </c>
      <c r="AI85" s="30">
        <f t="shared" si="19"/>
        <v>0</v>
      </c>
      <c r="AJ85" s="30">
        <f t="shared" si="20"/>
        <v>0</v>
      </c>
      <c r="AK85" s="30">
        <f t="shared" si="21"/>
        <v>0</v>
      </c>
      <c r="AP85" s="8"/>
      <c r="AQ85" s="8"/>
      <c r="AR85" s="8"/>
      <c r="AS85" s="8"/>
    </row>
    <row r="86" spans="1:45" ht="14.25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1"/>
        <v/>
      </c>
      <c r="N86" s="33" t="str">
        <f t="shared" si="2"/>
        <v/>
      </c>
      <c r="O86" s="33" t="str">
        <f t="shared" si="3"/>
        <v/>
      </c>
      <c r="P86" s="34" t="str">
        <f t="shared" si="4"/>
        <v/>
      </c>
      <c r="Q86" s="30">
        <f t="shared" si="5"/>
        <v>0</v>
      </c>
      <c r="R86" s="30">
        <f t="shared" si="6"/>
        <v>0</v>
      </c>
      <c r="S86" s="30">
        <f t="shared" si="7"/>
        <v>0</v>
      </c>
      <c r="U86" s="33" t="s">
        <v>342</v>
      </c>
      <c r="V86" s="32" t="str">
        <f t="shared" si="8"/>
        <v/>
      </c>
      <c r="W86" s="33" t="str">
        <f t="shared" si="9"/>
        <v/>
      </c>
      <c r="X86" s="33" t="str">
        <f t="shared" si="10"/>
        <v/>
      </c>
      <c r="Y86" s="93" t="str">
        <f t="shared" si="11"/>
        <v/>
      </c>
      <c r="Z86" s="35">
        <f t="shared" si="12"/>
        <v>0</v>
      </c>
      <c r="AA86" s="35">
        <f t="shared" si="13"/>
        <v>0</v>
      </c>
      <c r="AB86" s="35">
        <f t="shared" si="14"/>
        <v>0</v>
      </c>
      <c r="AD86" s="33" t="s">
        <v>343</v>
      </c>
      <c r="AE86" s="32" t="str">
        <f t="shared" si="15"/>
        <v/>
      </c>
      <c r="AF86" s="33" t="str">
        <f t="shared" si="16"/>
        <v/>
      </c>
      <c r="AG86" s="33" t="str">
        <f t="shared" si="17"/>
        <v/>
      </c>
      <c r="AH86" s="33" t="str">
        <f t="shared" si="18"/>
        <v/>
      </c>
      <c r="AI86" s="30">
        <f t="shared" si="19"/>
        <v>0</v>
      </c>
      <c r="AJ86" s="30">
        <f t="shared" si="20"/>
        <v>0</v>
      </c>
      <c r="AK86" s="30">
        <f t="shared" si="21"/>
        <v>0</v>
      </c>
      <c r="AP86" s="8"/>
      <c r="AQ86" s="8"/>
      <c r="AR86" s="8"/>
      <c r="AS86" s="8"/>
    </row>
    <row r="87" spans="1:45" ht="14.25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6" t="s">
        <v>344</v>
      </c>
      <c r="M87" s="32" t="str">
        <f t="shared" si="1"/>
        <v/>
      </c>
      <c r="N87" s="33" t="str">
        <f t="shared" si="2"/>
        <v/>
      </c>
      <c r="O87" s="33" t="str">
        <f t="shared" si="3"/>
        <v/>
      </c>
      <c r="P87" s="34" t="str">
        <f t="shared" si="4"/>
        <v/>
      </c>
      <c r="Q87" s="30">
        <f t="shared" si="5"/>
        <v>0</v>
      </c>
      <c r="R87" s="30">
        <f t="shared" si="6"/>
        <v>0</v>
      </c>
      <c r="S87" s="30">
        <f t="shared" si="7"/>
        <v>0</v>
      </c>
      <c r="U87" s="33" t="s">
        <v>345</v>
      </c>
      <c r="V87" s="32" t="str">
        <f t="shared" si="8"/>
        <v/>
      </c>
      <c r="W87" s="33" t="str">
        <f t="shared" si="9"/>
        <v/>
      </c>
      <c r="X87" s="33" t="str">
        <f t="shared" si="10"/>
        <v/>
      </c>
      <c r="Y87" s="93" t="str">
        <f t="shared" si="11"/>
        <v/>
      </c>
      <c r="Z87" s="35">
        <f t="shared" si="12"/>
        <v>0</v>
      </c>
      <c r="AA87" s="35">
        <f t="shared" si="13"/>
        <v>0</v>
      </c>
      <c r="AB87" s="35">
        <f t="shared" si="14"/>
        <v>0</v>
      </c>
      <c r="AD87" s="33" t="s">
        <v>346</v>
      </c>
      <c r="AE87" s="32" t="str">
        <f t="shared" si="15"/>
        <v/>
      </c>
      <c r="AF87" s="33" t="str">
        <f t="shared" si="16"/>
        <v/>
      </c>
      <c r="AG87" s="33" t="str">
        <f t="shared" si="17"/>
        <v/>
      </c>
      <c r="AH87" s="33" t="str">
        <f t="shared" si="18"/>
        <v/>
      </c>
      <c r="AI87" s="30">
        <f t="shared" si="19"/>
        <v>0</v>
      </c>
      <c r="AJ87" s="30">
        <f t="shared" si="20"/>
        <v>0</v>
      </c>
      <c r="AK87" s="30">
        <f t="shared" si="21"/>
        <v>0</v>
      </c>
      <c r="AP87" s="8"/>
      <c r="AQ87" s="8"/>
      <c r="AR87" s="8"/>
      <c r="AS87" s="8"/>
    </row>
    <row r="88" spans="1:45" ht="14.25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si="1"/>
        <v/>
      </c>
      <c r="N88" s="33" t="str">
        <f t="shared" si="2"/>
        <v/>
      </c>
      <c r="O88" s="33" t="str">
        <f t="shared" si="3"/>
        <v/>
      </c>
      <c r="P88" s="34" t="str">
        <f t="shared" si="4"/>
        <v/>
      </c>
      <c r="Q88" s="30">
        <f t="shared" si="5"/>
        <v>0</v>
      </c>
      <c r="R88" s="30">
        <f t="shared" si="6"/>
        <v>0</v>
      </c>
      <c r="S88" s="30">
        <f t="shared" si="7"/>
        <v>0</v>
      </c>
      <c r="U88" s="33" t="s">
        <v>348</v>
      </c>
      <c r="V88" s="32" t="str">
        <f t="shared" si="8"/>
        <v/>
      </c>
      <c r="W88" s="33" t="str">
        <f t="shared" si="9"/>
        <v/>
      </c>
      <c r="X88" s="33" t="str">
        <f t="shared" si="10"/>
        <v/>
      </c>
      <c r="Y88" s="93" t="str">
        <f t="shared" si="11"/>
        <v/>
      </c>
      <c r="Z88" s="35">
        <f t="shared" si="12"/>
        <v>0</v>
      </c>
      <c r="AA88" s="35">
        <f t="shared" si="13"/>
        <v>0</v>
      </c>
      <c r="AB88" s="35">
        <f t="shared" si="14"/>
        <v>0</v>
      </c>
      <c r="AD88" s="33" t="s">
        <v>349</v>
      </c>
      <c r="AE88" s="32" t="str">
        <f t="shared" si="15"/>
        <v/>
      </c>
      <c r="AF88" s="33" t="str">
        <f t="shared" si="16"/>
        <v/>
      </c>
      <c r="AG88" s="33" t="str">
        <f t="shared" si="17"/>
        <v/>
      </c>
      <c r="AH88" s="33" t="str">
        <f t="shared" si="18"/>
        <v/>
      </c>
      <c r="AI88" s="30">
        <f t="shared" si="19"/>
        <v>0</v>
      </c>
      <c r="AJ88" s="30">
        <f t="shared" si="20"/>
        <v>0</v>
      </c>
      <c r="AK88" s="30">
        <f t="shared" si="21"/>
        <v>0</v>
      </c>
      <c r="AP88" s="8"/>
      <c r="AQ88" s="8"/>
      <c r="AR88" s="8"/>
      <c r="AS88" s="8"/>
    </row>
    <row r="89" spans="1:45" ht="14.25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6" t="s">
        <v>350</v>
      </c>
      <c r="M89" s="32" t="str">
        <f t="shared" si="1"/>
        <v/>
      </c>
      <c r="N89" s="33" t="str">
        <f t="shared" si="2"/>
        <v/>
      </c>
      <c r="O89" s="33" t="str">
        <f t="shared" si="3"/>
        <v/>
      </c>
      <c r="P89" s="34" t="str">
        <f t="shared" si="4"/>
        <v/>
      </c>
      <c r="Q89" s="30">
        <f t="shared" si="5"/>
        <v>0</v>
      </c>
      <c r="R89" s="30">
        <f t="shared" si="6"/>
        <v>0</v>
      </c>
      <c r="S89" s="30">
        <f t="shared" si="7"/>
        <v>0</v>
      </c>
      <c r="U89" s="33" t="s">
        <v>351</v>
      </c>
      <c r="V89" s="32" t="str">
        <f t="shared" si="8"/>
        <v/>
      </c>
      <c r="W89" s="33" t="str">
        <f t="shared" si="9"/>
        <v/>
      </c>
      <c r="X89" s="33" t="str">
        <f t="shared" si="10"/>
        <v/>
      </c>
      <c r="Y89" s="93" t="str">
        <f t="shared" si="11"/>
        <v/>
      </c>
      <c r="Z89" s="35">
        <f t="shared" si="12"/>
        <v>0</v>
      </c>
      <c r="AA89" s="35">
        <f t="shared" si="13"/>
        <v>0</v>
      </c>
      <c r="AB89" s="35">
        <f t="shared" si="14"/>
        <v>0</v>
      </c>
      <c r="AD89" s="33" t="s">
        <v>352</v>
      </c>
      <c r="AE89" s="32" t="str">
        <f t="shared" si="15"/>
        <v/>
      </c>
      <c r="AF89" s="33" t="str">
        <f t="shared" si="16"/>
        <v/>
      </c>
      <c r="AG89" s="33" t="str">
        <f t="shared" si="17"/>
        <v/>
      </c>
      <c r="AH89" s="33" t="str">
        <f t="shared" si="18"/>
        <v/>
      </c>
      <c r="AI89" s="30">
        <f t="shared" si="19"/>
        <v>0</v>
      </c>
      <c r="AJ89" s="30">
        <f t="shared" si="20"/>
        <v>0</v>
      </c>
      <c r="AK89" s="30">
        <f t="shared" si="21"/>
        <v>0</v>
      </c>
      <c r="AP89" s="8"/>
      <c r="AQ89" s="8"/>
      <c r="AR89" s="8"/>
      <c r="AS89" s="8"/>
    </row>
    <row r="90" spans="1:45" ht="14.25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1"/>
        <v/>
      </c>
      <c r="N90" s="33" t="str">
        <f t="shared" si="2"/>
        <v/>
      </c>
      <c r="O90" s="33" t="str">
        <f t="shared" si="3"/>
        <v/>
      </c>
      <c r="P90" s="34" t="str">
        <f t="shared" si="4"/>
        <v/>
      </c>
      <c r="Q90" s="30">
        <f t="shared" si="5"/>
        <v>0</v>
      </c>
      <c r="R90" s="30">
        <f t="shared" si="6"/>
        <v>0</v>
      </c>
      <c r="S90" s="30">
        <f t="shared" si="7"/>
        <v>0</v>
      </c>
      <c r="U90" s="33" t="s">
        <v>354</v>
      </c>
      <c r="V90" s="32" t="str">
        <f t="shared" si="8"/>
        <v/>
      </c>
      <c r="W90" s="33" t="str">
        <f t="shared" si="9"/>
        <v/>
      </c>
      <c r="X90" s="33" t="str">
        <f t="shared" si="10"/>
        <v/>
      </c>
      <c r="Y90" s="93" t="str">
        <f t="shared" si="11"/>
        <v/>
      </c>
      <c r="Z90" s="35">
        <f t="shared" si="12"/>
        <v>0</v>
      </c>
      <c r="AA90" s="35">
        <f t="shared" si="13"/>
        <v>0</v>
      </c>
      <c r="AB90" s="35">
        <f t="shared" si="14"/>
        <v>0</v>
      </c>
      <c r="AD90" s="33" t="s">
        <v>355</v>
      </c>
      <c r="AE90" s="32" t="str">
        <f t="shared" si="15"/>
        <v/>
      </c>
      <c r="AF90" s="33" t="str">
        <f t="shared" si="16"/>
        <v/>
      </c>
      <c r="AG90" s="33" t="str">
        <f t="shared" si="17"/>
        <v/>
      </c>
      <c r="AH90" s="33" t="str">
        <f t="shared" si="18"/>
        <v/>
      </c>
      <c r="AI90" s="30">
        <f t="shared" si="19"/>
        <v>0</v>
      </c>
      <c r="AJ90" s="30">
        <f t="shared" si="20"/>
        <v>0</v>
      </c>
      <c r="AK90" s="30">
        <f t="shared" si="21"/>
        <v>0</v>
      </c>
      <c r="AP90" s="8"/>
      <c r="AQ90" s="8"/>
      <c r="AR90" s="8"/>
      <c r="AS90" s="8"/>
    </row>
    <row r="91" spans="1:45" ht="14.25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6" t="s">
        <v>356</v>
      </c>
      <c r="M91" s="32" t="str">
        <f t="shared" si="1"/>
        <v/>
      </c>
      <c r="N91" s="33" t="str">
        <f t="shared" si="2"/>
        <v/>
      </c>
      <c r="O91" s="33" t="str">
        <f t="shared" si="3"/>
        <v/>
      </c>
      <c r="P91" s="34" t="str">
        <f t="shared" si="4"/>
        <v/>
      </c>
      <c r="Q91" s="30">
        <f t="shared" si="5"/>
        <v>0</v>
      </c>
      <c r="R91" s="30">
        <f t="shared" si="6"/>
        <v>0</v>
      </c>
      <c r="S91" s="30">
        <f t="shared" si="7"/>
        <v>0</v>
      </c>
      <c r="U91" s="33" t="s">
        <v>357</v>
      </c>
      <c r="V91" s="32" t="str">
        <f t="shared" si="8"/>
        <v/>
      </c>
      <c r="W91" s="33" t="str">
        <f t="shared" si="9"/>
        <v/>
      </c>
      <c r="X91" s="33" t="str">
        <f t="shared" si="10"/>
        <v/>
      </c>
      <c r="Y91" s="93" t="str">
        <f t="shared" si="11"/>
        <v/>
      </c>
      <c r="Z91" s="35">
        <f t="shared" si="12"/>
        <v>0</v>
      </c>
      <c r="AA91" s="35">
        <f t="shared" si="13"/>
        <v>0</v>
      </c>
      <c r="AB91" s="35">
        <f t="shared" si="14"/>
        <v>0</v>
      </c>
      <c r="AD91" s="33" t="s">
        <v>358</v>
      </c>
      <c r="AE91" s="32" t="str">
        <f t="shared" si="15"/>
        <v/>
      </c>
      <c r="AF91" s="33" t="str">
        <f t="shared" si="16"/>
        <v/>
      </c>
      <c r="AG91" s="33" t="str">
        <f t="shared" si="17"/>
        <v/>
      </c>
      <c r="AH91" s="33" t="str">
        <f t="shared" si="18"/>
        <v/>
      </c>
      <c r="AI91" s="30">
        <f t="shared" si="19"/>
        <v>0</v>
      </c>
      <c r="AJ91" s="30">
        <f t="shared" si="20"/>
        <v>0</v>
      </c>
      <c r="AK91" s="30">
        <f t="shared" si="21"/>
        <v>0</v>
      </c>
      <c r="AP91" s="8"/>
      <c r="AQ91" s="8"/>
      <c r="AR91" s="8"/>
      <c r="AS91" s="8"/>
    </row>
    <row r="92" spans="1:45" ht="14.25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1"/>
        <v/>
      </c>
      <c r="N92" s="33" t="str">
        <f t="shared" si="2"/>
        <v/>
      </c>
      <c r="O92" s="33" t="str">
        <f t="shared" si="3"/>
        <v/>
      </c>
      <c r="P92" s="34" t="str">
        <f t="shared" si="4"/>
        <v/>
      </c>
      <c r="Q92" s="30">
        <f t="shared" si="5"/>
        <v>0</v>
      </c>
      <c r="R92" s="30">
        <f t="shared" si="6"/>
        <v>0</v>
      </c>
      <c r="S92" s="30">
        <f t="shared" si="7"/>
        <v>0</v>
      </c>
      <c r="U92" s="33" t="s">
        <v>360</v>
      </c>
      <c r="V92" s="32" t="str">
        <f t="shared" si="8"/>
        <v/>
      </c>
      <c r="W92" s="33" t="str">
        <f t="shared" si="9"/>
        <v/>
      </c>
      <c r="X92" s="33" t="str">
        <f t="shared" si="10"/>
        <v/>
      </c>
      <c r="Y92" s="93" t="str">
        <f t="shared" si="11"/>
        <v/>
      </c>
      <c r="Z92" s="35">
        <f t="shared" si="12"/>
        <v>0</v>
      </c>
      <c r="AA92" s="35">
        <f t="shared" si="13"/>
        <v>0</v>
      </c>
      <c r="AB92" s="35">
        <f t="shared" si="14"/>
        <v>0</v>
      </c>
      <c r="AD92" s="33" t="s">
        <v>361</v>
      </c>
      <c r="AE92" s="32" t="str">
        <f t="shared" si="15"/>
        <v/>
      </c>
      <c r="AF92" s="33" t="str">
        <f t="shared" si="16"/>
        <v/>
      </c>
      <c r="AG92" s="33" t="str">
        <f t="shared" si="17"/>
        <v/>
      </c>
      <c r="AH92" s="33" t="str">
        <f t="shared" si="18"/>
        <v/>
      </c>
      <c r="AI92" s="30">
        <f t="shared" si="19"/>
        <v>0</v>
      </c>
      <c r="AJ92" s="30">
        <f t="shared" si="20"/>
        <v>0</v>
      </c>
      <c r="AK92" s="30">
        <f t="shared" si="21"/>
        <v>0</v>
      </c>
      <c r="AP92" s="8"/>
      <c r="AQ92" s="8"/>
      <c r="AR92" s="8"/>
      <c r="AS92" s="8"/>
    </row>
    <row r="93" spans="1:45" ht="14.25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6" t="s">
        <v>362</v>
      </c>
      <c r="M93" s="32" t="str">
        <f t="shared" si="1"/>
        <v/>
      </c>
      <c r="N93" s="33" t="str">
        <f t="shared" si="2"/>
        <v/>
      </c>
      <c r="O93" s="33" t="str">
        <f t="shared" si="3"/>
        <v/>
      </c>
      <c r="P93" s="34" t="str">
        <f t="shared" si="4"/>
        <v/>
      </c>
      <c r="Q93" s="30">
        <f t="shared" si="5"/>
        <v>0</v>
      </c>
      <c r="R93" s="30">
        <f t="shared" si="6"/>
        <v>0</v>
      </c>
      <c r="S93" s="30">
        <f t="shared" si="7"/>
        <v>0</v>
      </c>
      <c r="U93" s="33" t="s">
        <v>363</v>
      </c>
      <c r="V93" s="32" t="str">
        <f t="shared" si="8"/>
        <v/>
      </c>
      <c r="W93" s="33" t="str">
        <f t="shared" si="9"/>
        <v/>
      </c>
      <c r="X93" s="33" t="str">
        <f t="shared" si="10"/>
        <v/>
      </c>
      <c r="Y93" s="93" t="str">
        <f t="shared" si="11"/>
        <v/>
      </c>
      <c r="Z93" s="35">
        <f t="shared" si="12"/>
        <v>0</v>
      </c>
      <c r="AA93" s="35">
        <f t="shared" si="13"/>
        <v>0</v>
      </c>
      <c r="AB93" s="35">
        <f t="shared" si="14"/>
        <v>0</v>
      </c>
      <c r="AD93" s="33" t="s">
        <v>364</v>
      </c>
      <c r="AE93" s="32" t="str">
        <f t="shared" si="15"/>
        <v/>
      </c>
      <c r="AF93" s="33" t="str">
        <f t="shared" si="16"/>
        <v/>
      </c>
      <c r="AG93" s="33" t="str">
        <f t="shared" si="17"/>
        <v/>
      </c>
      <c r="AH93" s="33" t="str">
        <f t="shared" si="18"/>
        <v/>
      </c>
      <c r="AI93" s="30">
        <f t="shared" si="19"/>
        <v>0</v>
      </c>
      <c r="AJ93" s="30">
        <f t="shared" si="20"/>
        <v>0</v>
      </c>
      <c r="AK93" s="30">
        <f t="shared" si="21"/>
        <v>0</v>
      </c>
      <c r="AP93" s="8"/>
      <c r="AQ93" s="8"/>
      <c r="AR93" s="8"/>
      <c r="AS93" s="8"/>
    </row>
    <row r="94" spans="1:45" ht="14.25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1"/>
        <v/>
      </c>
      <c r="N94" s="33" t="str">
        <f t="shared" si="2"/>
        <v/>
      </c>
      <c r="O94" s="33" t="str">
        <f t="shared" si="3"/>
        <v/>
      </c>
      <c r="P94" s="34" t="str">
        <f t="shared" si="4"/>
        <v/>
      </c>
      <c r="Q94" s="30">
        <f t="shared" si="5"/>
        <v>0</v>
      </c>
      <c r="R94" s="30">
        <f t="shared" si="6"/>
        <v>0</v>
      </c>
      <c r="S94" s="30">
        <f t="shared" si="7"/>
        <v>0</v>
      </c>
      <c r="U94" s="33" t="s">
        <v>366</v>
      </c>
      <c r="V94" s="32" t="str">
        <f t="shared" si="8"/>
        <v/>
      </c>
      <c r="W94" s="33" t="str">
        <f t="shared" si="9"/>
        <v/>
      </c>
      <c r="X94" s="33" t="str">
        <f t="shared" si="10"/>
        <v/>
      </c>
      <c r="Y94" s="93" t="str">
        <f t="shared" si="11"/>
        <v/>
      </c>
      <c r="Z94" s="35">
        <f t="shared" si="12"/>
        <v>0</v>
      </c>
      <c r="AA94" s="35">
        <f t="shared" si="13"/>
        <v>0</v>
      </c>
      <c r="AB94" s="35">
        <f t="shared" si="14"/>
        <v>0</v>
      </c>
      <c r="AD94" s="33" t="s">
        <v>367</v>
      </c>
      <c r="AE94" s="32" t="str">
        <f t="shared" si="15"/>
        <v/>
      </c>
      <c r="AF94" s="33" t="str">
        <f t="shared" si="16"/>
        <v/>
      </c>
      <c r="AG94" s="33" t="str">
        <f t="shared" si="17"/>
        <v/>
      </c>
      <c r="AH94" s="33" t="str">
        <f t="shared" si="18"/>
        <v/>
      </c>
      <c r="AI94" s="30">
        <f t="shared" si="19"/>
        <v>0</v>
      </c>
      <c r="AJ94" s="30">
        <f t="shared" si="20"/>
        <v>0</v>
      </c>
      <c r="AK94" s="30">
        <f t="shared" si="21"/>
        <v>0</v>
      </c>
      <c r="AP94" s="8"/>
      <c r="AQ94" s="8"/>
      <c r="AR94" s="8"/>
      <c r="AS94" s="8"/>
    </row>
    <row r="95" spans="1:45" ht="14.25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6" t="s">
        <v>368</v>
      </c>
      <c r="M95" s="32" t="str">
        <f t="shared" si="1"/>
        <v/>
      </c>
      <c r="N95" s="33" t="str">
        <f t="shared" si="2"/>
        <v/>
      </c>
      <c r="O95" s="33" t="str">
        <f t="shared" si="3"/>
        <v/>
      </c>
      <c r="P95" s="34" t="str">
        <f t="shared" si="4"/>
        <v/>
      </c>
      <c r="Q95" s="30">
        <f t="shared" si="5"/>
        <v>0</v>
      </c>
      <c r="R95" s="30">
        <f t="shared" si="6"/>
        <v>0</v>
      </c>
      <c r="S95" s="30">
        <f t="shared" si="7"/>
        <v>0</v>
      </c>
      <c r="U95" s="33" t="s">
        <v>369</v>
      </c>
      <c r="V95" s="32" t="str">
        <f t="shared" si="8"/>
        <v/>
      </c>
      <c r="W95" s="33" t="str">
        <f t="shared" si="9"/>
        <v/>
      </c>
      <c r="X95" s="33" t="str">
        <f t="shared" si="10"/>
        <v/>
      </c>
      <c r="Y95" s="93" t="str">
        <f t="shared" si="11"/>
        <v/>
      </c>
      <c r="Z95" s="35">
        <f t="shared" si="12"/>
        <v>0</v>
      </c>
      <c r="AA95" s="35">
        <f t="shared" si="13"/>
        <v>0</v>
      </c>
      <c r="AB95" s="35">
        <f t="shared" si="14"/>
        <v>0</v>
      </c>
      <c r="AD95" s="33" t="s">
        <v>370</v>
      </c>
      <c r="AE95" s="32" t="str">
        <f t="shared" si="15"/>
        <v/>
      </c>
      <c r="AF95" s="33" t="str">
        <f t="shared" si="16"/>
        <v/>
      </c>
      <c r="AG95" s="33" t="str">
        <f t="shared" si="17"/>
        <v/>
      </c>
      <c r="AH95" s="33" t="str">
        <f t="shared" si="18"/>
        <v/>
      </c>
      <c r="AI95" s="30">
        <f t="shared" si="19"/>
        <v>0</v>
      </c>
      <c r="AJ95" s="30">
        <f t="shared" si="20"/>
        <v>0</v>
      </c>
      <c r="AK95" s="30">
        <f t="shared" si="21"/>
        <v>0</v>
      </c>
      <c r="AP95" s="8"/>
      <c r="AQ95" s="8"/>
      <c r="AR95" s="8"/>
      <c r="AS95" s="8"/>
    </row>
    <row r="96" spans="1:45" ht="14.25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1"/>
        <v/>
      </c>
      <c r="N96" s="33" t="str">
        <f t="shared" si="2"/>
        <v/>
      </c>
      <c r="O96" s="33" t="str">
        <f t="shared" si="3"/>
        <v/>
      </c>
      <c r="P96" s="34" t="str">
        <f t="shared" si="4"/>
        <v/>
      </c>
      <c r="Q96" s="30">
        <f t="shared" si="5"/>
        <v>0</v>
      </c>
      <c r="R96" s="30">
        <f t="shared" si="6"/>
        <v>0</v>
      </c>
      <c r="S96" s="30">
        <f t="shared" si="7"/>
        <v>0</v>
      </c>
      <c r="U96" s="33" t="s">
        <v>372</v>
      </c>
      <c r="V96" s="32" t="str">
        <f t="shared" si="8"/>
        <v/>
      </c>
      <c r="W96" s="33" t="str">
        <f t="shared" si="9"/>
        <v/>
      </c>
      <c r="X96" s="33" t="str">
        <f t="shared" si="10"/>
        <v/>
      </c>
      <c r="Y96" s="93" t="str">
        <f t="shared" si="11"/>
        <v/>
      </c>
      <c r="Z96" s="35">
        <f t="shared" si="12"/>
        <v>0</v>
      </c>
      <c r="AA96" s="35">
        <f t="shared" si="13"/>
        <v>0</v>
      </c>
      <c r="AB96" s="35">
        <f t="shared" si="14"/>
        <v>0</v>
      </c>
      <c r="AD96" s="33" t="s">
        <v>373</v>
      </c>
      <c r="AE96" s="32" t="str">
        <f t="shared" si="15"/>
        <v/>
      </c>
      <c r="AF96" s="33" t="str">
        <f t="shared" si="16"/>
        <v/>
      </c>
      <c r="AG96" s="33" t="str">
        <f t="shared" si="17"/>
        <v/>
      </c>
      <c r="AH96" s="33" t="str">
        <f t="shared" si="18"/>
        <v/>
      </c>
      <c r="AI96" s="30">
        <f t="shared" si="19"/>
        <v>0</v>
      </c>
      <c r="AJ96" s="30">
        <f t="shared" si="20"/>
        <v>0</v>
      </c>
      <c r="AK96" s="30">
        <f t="shared" si="21"/>
        <v>0</v>
      </c>
      <c r="AP96" s="8"/>
      <c r="AQ96" s="8"/>
      <c r="AR96" s="8"/>
      <c r="AS96" s="8"/>
    </row>
    <row r="97" spans="1:45" ht="14.25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6" t="s">
        <v>374</v>
      </c>
      <c r="M97" s="32" t="str">
        <f t="shared" si="1"/>
        <v/>
      </c>
      <c r="N97" s="33" t="str">
        <f t="shared" si="2"/>
        <v/>
      </c>
      <c r="O97" s="33" t="str">
        <f t="shared" si="3"/>
        <v/>
      </c>
      <c r="P97" s="34" t="str">
        <f t="shared" si="4"/>
        <v/>
      </c>
      <c r="Q97" s="30">
        <f t="shared" si="5"/>
        <v>0</v>
      </c>
      <c r="R97" s="30">
        <f t="shared" si="6"/>
        <v>0</v>
      </c>
      <c r="S97" s="30">
        <f t="shared" si="7"/>
        <v>0</v>
      </c>
      <c r="U97" s="33" t="s">
        <v>375</v>
      </c>
      <c r="V97" s="32" t="str">
        <f t="shared" si="8"/>
        <v/>
      </c>
      <c r="W97" s="33" t="str">
        <f t="shared" si="9"/>
        <v/>
      </c>
      <c r="X97" s="33" t="str">
        <f t="shared" si="10"/>
        <v/>
      </c>
      <c r="Y97" s="93" t="str">
        <f t="shared" si="11"/>
        <v/>
      </c>
      <c r="Z97" s="35">
        <f t="shared" si="12"/>
        <v>0</v>
      </c>
      <c r="AA97" s="35">
        <f t="shared" si="13"/>
        <v>0</v>
      </c>
      <c r="AB97" s="35">
        <f t="shared" si="14"/>
        <v>0</v>
      </c>
      <c r="AD97" s="33" t="s">
        <v>376</v>
      </c>
      <c r="AE97" s="32" t="str">
        <f t="shared" si="15"/>
        <v/>
      </c>
      <c r="AF97" s="33" t="str">
        <f t="shared" si="16"/>
        <v/>
      </c>
      <c r="AG97" s="33" t="str">
        <f t="shared" si="17"/>
        <v/>
      </c>
      <c r="AH97" s="33" t="str">
        <f t="shared" si="18"/>
        <v/>
      </c>
      <c r="AI97" s="30">
        <f t="shared" si="19"/>
        <v>0</v>
      </c>
      <c r="AJ97" s="30">
        <f t="shared" si="20"/>
        <v>0</v>
      </c>
      <c r="AK97" s="30">
        <f t="shared" si="21"/>
        <v>0</v>
      </c>
      <c r="AP97" s="8"/>
      <c r="AQ97" s="8"/>
      <c r="AR97" s="8"/>
      <c r="AS97" s="8"/>
    </row>
    <row r="98" spans="1:45" ht="14.25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1"/>
        <v/>
      </c>
      <c r="N98" s="33" t="str">
        <f t="shared" si="2"/>
        <v/>
      </c>
      <c r="O98" s="33" t="str">
        <f t="shared" si="3"/>
        <v/>
      </c>
      <c r="P98" s="34" t="str">
        <f t="shared" si="4"/>
        <v/>
      </c>
      <c r="Q98" s="30">
        <f t="shared" si="5"/>
        <v>0</v>
      </c>
      <c r="R98" s="30">
        <f t="shared" si="6"/>
        <v>0</v>
      </c>
      <c r="S98" s="30">
        <f t="shared" si="7"/>
        <v>0</v>
      </c>
      <c r="U98" s="33" t="s">
        <v>378</v>
      </c>
      <c r="V98" s="32" t="str">
        <f t="shared" si="8"/>
        <v/>
      </c>
      <c r="W98" s="33" t="str">
        <f t="shared" si="9"/>
        <v/>
      </c>
      <c r="X98" s="33" t="str">
        <f t="shared" si="10"/>
        <v/>
      </c>
      <c r="Y98" s="93" t="str">
        <f t="shared" si="11"/>
        <v/>
      </c>
      <c r="Z98" s="35">
        <f t="shared" si="12"/>
        <v>0</v>
      </c>
      <c r="AA98" s="35">
        <f t="shared" si="13"/>
        <v>0</v>
      </c>
      <c r="AB98" s="35">
        <f t="shared" si="14"/>
        <v>0</v>
      </c>
      <c r="AD98" s="33" t="s">
        <v>379</v>
      </c>
      <c r="AE98" s="32" t="str">
        <f t="shared" si="15"/>
        <v/>
      </c>
      <c r="AF98" s="33" t="str">
        <f t="shared" si="16"/>
        <v/>
      </c>
      <c r="AG98" s="33" t="str">
        <f t="shared" si="17"/>
        <v/>
      </c>
      <c r="AH98" s="33" t="str">
        <f t="shared" si="18"/>
        <v/>
      </c>
      <c r="AI98" s="30">
        <f t="shared" si="19"/>
        <v>0</v>
      </c>
      <c r="AJ98" s="30">
        <f t="shared" si="20"/>
        <v>0</v>
      </c>
      <c r="AK98" s="30">
        <f t="shared" si="21"/>
        <v>0</v>
      </c>
      <c r="AP98" s="8"/>
      <c r="AQ98" s="8"/>
      <c r="AR98" s="8"/>
      <c r="AS98" s="8"/>
    </row>
    <row r="99" spans="1:45" ht="14.25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6" t="s">
        <v>380</v>
      </c>
      <c r="M99" s="32" t="str">
        <f t="shared" si="1"/>
        <v/>
      </c>
      <c r="N99" s="33" t="str">
        <f t="shared" si="2"/>
        <v/>
      </c>
      <c r="O99" s="33" t="str">
        <f t="shared" si="3"/>
        <v/>
      </c>
      <c r="P99" s="34" t="str">
        <f t="shared" si="4"/>
        <v/>
      </c>
      <c r="Q99" s="30">
        <f t="shared" si="5"/>
        <v>0</v>
      </c>
      <c r="R99" s="30">
        <f t="shared" si="6"/>
        <v>0</v>
      </c>
      <c r="S99" s="30">
        <f t="shared" si="7"/>
        <v>0</v>
      </c>
      <c r="U99" s="33" t="s">
        <v>381</v>
      </c>
      <c r="V99" s="32" t="str">
        <f t="shared" si="8"/>
        <v/>
      </c>
      <c r="W99" s="33" t="str">
        <f t="shared" si="9"/>
        <v/>
      </c>
      <c r="X99" s="33" t="str">
        <f t="shared" si="10"/>
        <v/>
      </c>
      <c r="Y99" s="93" t="str">
        <f t="shared" si="11"/>
        <v/>
      </c>
      <c r="Z99" s="35">
        <f t="shared" si="12"/>
        <v>0</v>
      </c>
      <c r="AA99" s="35">
        <f t="shared" si="13"/>
        <v>0</v>
      </c>
      <c r="AB99" s="35">
        <f t="shared" si="14"/>
        <v>0</v>
      </c>
      <c r="AD99" s="33" t="s">
        <v>382</v>
      </c>
      <c r="AE99" s="32" t="str">
        <f t="shared" si="15"/>
        <v/>
      </c>
      <c r="AF99" s="33" t="str">
        <f t="shared" si="16"/>
        <v/>
      </c>
      <c r="AG99" s="33" t="str">
        <f t="shared" si="17"/>
        <v/>
      </c>
      <c r="AH99" s="33" t="str">
        <f t="shared" si="18"/>
        <v/>
      </c>
      <c r="AI99" s="30">
        <f t="shared" si="19"/>
        <v>0</v>
      </c>
      <c r="AJ99" s="30">
        <f t="shared" si="20"/>
        <v>0</v>
      </c>
      <c r="AK99" s="30">
        <f t="shared" si="21"/>
        <v>0</v>
      </c>
      <c r="AP99" s="8"/>
      <c r="AQ99" s="8"/>
      <c r="AR99" s="8"/>
      <c r="AS99" s="8"/>
    </row>
    <row r="100" spans="1:45" ht="14.25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1"/>
        <v/>
      </c>
      <c r="N100" s="33" t="str">
        <f t="shared" si="2"/>
        <v/>
      </c>
      <c r="O100" s="33" t="str">
        <f t="shared" si="3"/>
        <v/>
      </c>
      <c r="P100" s="34" t="str">
        <f t="shared" si="4"/>
        <v/>
      </c>
      <c r="Q100" s="30">
        <f t="shared" si="5"/>
        <v>0</v>
      </c>
      <c r="R100" s="30">
        <f t="shared" si="6"/>
        <v>0</v>
      </c>
      <c r="S100" s="30">
        <f t="shared" si="7"/>
        <v>0</v>
      </c>
      <c r="U100" s="33" t="s">
        <v>384</v>
      </c>
      <c r="V100" s="32" t="str">
        <f t="shared" si="8"/>
        <v/>
      </c>
      <c r="W100" s="33" t="str">
        <f t="shared" si="9"/>
        <v/>
      </c>
      <c r="X100" s="33" t="str">
        <f t="shared" si="10"/>
        <v/>
      </c>
      <c r="Y100" s="93" t="str">
        <f t="shared" si="11"/>
        <v/>
      </c>
      <c r="Z100" s="35">
        <f t="shared" si="12"/>
        <v>0</v>
      </c>
      <c r="AA100" s="35">
        <f t="shared" si="13"/>
        <v>0</v>
      </c>
      <c r="AB100" s="35">
        <f t="shared" si="14"/>
        <v>0</v>
      </c>
      <c r="AD100" s="33" t="s">
        <v>385</v>
      </c>
      <c r="AE100" s="32" t="str">
        <f t="shared" si="15"/>
        <v/>
      </c>
      <c r="AF100" s="33" t="str">
        <f t="shared" si="16"/>
        <v/>
      </c>
      <c r="AG100" s="33" t="str">
        <f t="shared" si="17"/>
        <v/>
      </c>
      <c r="AH100" s="33" t="str">
        <f t="shared" si="18"/>
        <v/>
      </c>
      <c r="AI100" s="30">
        <f t="shared" si="19"/>
        <v>0</v>
      </c>
      <c r="AJ100" s="30">
        <f t="shared" si="20"/>
        <v>0</v>
      </c>
      <c r="AK100" s="30">
        <f t="shared" si="21"/>
        <v>0</v>
      </c>
      <c r="AP100" s="8"/>
      <c r="AQ100" s="8"/>
      <c r="AR100" s="8"/>
      <c r="AS100" s="8"/>
    </row>
    <row r="101" spans="1:45" ht="14.25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6" t="s">
        <v>386</v>
      </c>
      <c r="M101" s="32" t="str">
        <f t="shared" si="1"/>
        <v/>
      </c>
      <c r="N101" s="33" t="str">
        <f t="shared" si="2"/>
        <v/>
      </c>
      <c r="O101" s="33" t="str">
        <f t="shared" si="3"/>
        <v/>
      </c>
      <c r="P101" s="34" t="str">
        <f t="shared" si="4"/>
        <v/>
      </c>
      <c r="Q101" s="30">
        <f t="shared" si="5"/>
        <v>0</v>
      </c>
      <c r="R101" s="30">
        <f t="shared" si="6"/>
        <v>0</v>
      </c>
      <c r="S101" s="30">
        <f t="shared" si="7"/>
        <v>0</v>
      </c>
      <c r="U101" s="33" t="s">
        <v>387</v>
      </c>
      <c r="V101" s="32" t="str">
        <f t="shared" si="8"/>
        <v/>
      </c>
      <c r="W101" s="33" t="str">
        <f t="shared" si="9"/>
        <v/>
      </c>
      <c r="X101" s="33" t="str">
        <f t="shared" si="10"/>
        <v/>
      </c>
      <c r="Y101" s="93" t="str">
        <f t="shared" si="11"/>
        <v/>
      </c>
      <c r="Z101" s="35">
        <f t="shared" si="12"/>
        <v>0</v>
      </c>
      <c r="AA101" s="35">
        <f t="shared" si="13"/>
        <v>0</v>
      </c>
      <c r="AB101" s="35">
        <f t="shared" si="14"/>
        <v>0</v>
      </c>
      <c r="AD101" s="33" t="s">
        <v>388</v>
      </c>
      <c r="AE101" s="32" t="str">
        <f t="shared" si="15"/>
        <v/>
      </c>
      <c r="AF101" s="33" t="str">
        <f t="shared" si="16"/>
        <v/>
      </c>
      <c r="AG101" s="33" t="str">
        <f t="shared" si="17"/>
        <v/>
      </c>
      <c r="AH101" s="33" t="str">
        <f t="shared" si="18"/>
        <v/>
      </c>
      <c r="AI101" s="30">
        <f t="shared" si="19"/>
        <v>0</v>
      </c>
      <c r="AJ101" s="30">
        <f t="shared" si="20"/>
        <v>0</v>
      </c>
      <c r="AK101" s="30">
        <f t="shared" si="21"/>
        <v>0</v>
      </c>
      <c r="AP101" s="8"/>
      <c r="AQ101" s="8"/>
      <c r="AR101" s="8"/>
      <c r="AS101" s="8"/>
    </row>
    <row r="102" spans="1:45" ht="14.25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1"/>
        <v/>
      </c>
      <c r="N102" s="33" t="str">
        <f t="shared" si="2"/>
        <v/>
      </c>
      <c r="O102" s="33" t="str">
        <f t="shared" si="3"/>
        <v/>
      </c>
      <c r="P102" s="34" t="str">
        <f t="shared" si="4"/>
        <v/>
      </c>
      <c r="Q102" s="30">
        <f t="shared" si="5"/>
        <v>0</v>
      </c>
      <c r="R102" s="30">
        <f t="shared" si="6"/>
        <v>0</v>
      </c>
      <c r="S102" s="30">
        <f t="shared" si="7"/>
        <v>0</v>
      </c>
      <c r="U102" s="33" t="s">
        <v>390</v>
      </c>
      <c r="V102" s="32" t="str">
        <f t="shared" si="8"/>
        <v/>
      </c>
      <c r="W102" s="33" t="str">
        <f t="shared" si="9"/>
        <v/>
      </c>
      <c r="X102" s="33" t="str">
        <f t="shared" si="10"/>
        <v/>
      </c>
      <c r="Y102" s="93" t="str">
        <f t="shared" si="11"/>
        <v/>
      </c>
      <c r="Z102" s="35">
        <f t="shared" si="12"/>
        <v>0</v>
      </c>
      <c r="AA102" s="35">
        <f t="shared" si="13"/>
        <v>0</v>
      </c>
      <c r="AB102" s="35">
        <f t="shared" si="14"/>
        <v>0</v>
      </c>
      <c r="AD102" s="33" t="s">
        <v>391</v>
      </c>
      <c r="AE102" s="32" t="str">
        <f t="shared" si="15"/>
        <v/>
      </c>
      <c r="AF102" s="33" t="str">
        <f t="shared" si="16"/>
        <v/>
      </c>
      <c r="AG102" s="33" t="str">
        <f t="shared" si="17"/>
        <v/>
      </c>
      <c r="AH102" s="33" t="str">
        <f t="shared" si="18"/>
        <v/>
      </c>
      <c r="AI102" s="30">
        <f t="shared" si="19"/>
        <v>0</v>
      </c>
      <c r="AJ102" s="30">
        <f t="shared" si="20"/>
        <v>0</v>
      </c>
      <c r="AK102" s="30">
        <f t="shared" si="21"/>
        <v>0</v>
      </c>
      <c r="AP102" s="8"/>
      <c r="AQ102" s="8"/>
      <c r="AR102" s="8"/>
      <c r="AS102" s="8"/>
    </row>
    <row r="103" spans="1:45" ht="14.25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6" t="s">
        <v>392</v>
      </c>
      <c r="M103" s="32" t="str">
        <f t="shared" si="1"/>
        <v/>
      </c>
      <c r="N103" s="33" t="str">
        <f t="shared" si="2"/>
        <v/>
      </c>
      <c r="O103" s="33" t="str">
        <f t="shared" si="3"/>
        <v/>
      </c>
      <c r="P103" s="34" t="str">
        <f t="shared" si="4"/>
        <v/>
      </c>
      <c r="Q103" s="30">
        <f t="shared" si="5"/>
        <v>0</v>
      </c>
      <c r="R103" s="30">
        <f t="shared" si="6"/>
        <v>0</v>
      </c>
      <c r="S103" s="30">
        <f t="shared" si="7"/>
        <v>0</v>
      </c>
      <c r="U103" s="33" t="s">
        <v>393</v>
      </c>
      <c r="V103" s="32" t="str">
        <f t="shared" si="8"/>
        <v/>
      </c>
      <c r="W103" s="33" t="str">
        <f t="shared" si="9"/>
        <v/>
      </c>
      <c r="X103" s="33" t="str">
        <f t="shared" si="10"/>
        <v/>
      </c>
      <c r="Y103" s="93" t="str">
        <f t="shared" si="11"/>
        <v/>
      </c>
      <c r="Z103" s="35">
        <f t="shared" si="12"/>
        <v>0</v>
      </c>
      <c r="AA103" s="35">
        <f t="shared" si="13"/>
        <v>0</v>
      </c>
      <c r="AB103" s="35">
        <f t="shared" si="14"/>
        <v>0</v>
      </c>
      <c r="AD103" s="33" t="s">
        <v>394</v>
      </c>
      <c r="AE103" s="32" t="str">
        <f t="shared" si="15"/>
        <v/>
      </c>
      <c r="AF103" s="33" t="str">
        <f t="shared" si="16"/>
        <v/>
      </c>
      <c r="AG103" s="33" t="str">
        <f t="shared" si="17"/>
        <v/>
      </c>
      <c r="AH103" s="33" t="str">
        <f t="shared" si="18"/>
        <v/>
      </c>
      <c r="AI103" s="30">
        <f t="shared" si="19"/>
        <v>0</v>
      </c>
      <c r="AJ103" s="30">
        <f t="shared" si="20"/>
        <v>0</v>
      </c>
      <c r="AK103" s="30">
        <f t="shared" si="21"/>
        <v>0</v>
      </c>
      <c r="AP103" s="8"/>
      <c r="AQ103" s="8"/>
      <c r="AR103" s="8"/>
      <c r="AS103" s="8"/>
    </row>
    <row r="104" spans="1:45" ht="14.25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1"/>
        <v/>
      </c>
      <c r="N104" s="33" t="str">
        <f t="shared" si="2"/>
        <v/>
      </c>
      <c r="O104" s="33" t="str">
        <f t="shared" si="3"/>
        <v/>
      </c>
      <c r="P104" s="34" t="str">
        <f t="shared" si="4"/>
        <v/>
      </c>
      <c r="Q104" s="30">
        <f t="shared" si="5"/>
        <v>0</v>
      </c>
      <c r="R104" s="30">
        <f t="shared" si="6"/>
        <v>0</v>
      </c>
      <c r="S104" s="30">
        <f t="shared" si="7"/>
        <v>0</v>
      </c>
      <c r="U104" s="33" t="s">
        <v>396</v>
      </c>
      <c r="V104" s="32" t="str">
        <f t="shared" si="8"/>
        <v/>
      </c>
      <c r="W104" s="33" t="str">
        <f t="shared" si="9"/>
        <v/>
      </c>
      <c r="X104" s="33" t="str">
        <f t="shared" si="10"/>
        <v/>
      </c>
      <c r="Y104" s="93" t="str">
        <f t="shared" si="11"/>
        <v/>
      </c>
      <c r="Z104" s="35">
        <f t="shared" si="12"/>
        <v>0</v>
      </c>
      <c r="AA104" s="35">
        <f t="shared" si="13"/>
        <v>0</v>
      </c>
      <c r="AB104" s="35">
        <f t="shared" si="14"/>
        <v>0</v>
      </c>
      <c r="AD104" s="33" t="s">
        <v>397</v>
      </c>
      <c r="AE104" s="32" t="str">
        <f t="shared" si="15"/>
        <v/>
      </c>
      <c r="AF104" s="33" t="str">
        <f t="shared" si="16"/>
        <v/>
      </c>
      <c r="AG104" s="33" t="str">
        <f t="shared" si="17"/>
        <v/>
      </c>
      <c r="AH104" s="33" t="str">
        <f t="shared" si="18"/>
        <v/>
      </c>
      <c r="AI104" s="30">
        <f t="shared" si="19"/>
        <v>0</v>
      </c>
      <c r="AJ104" s="30">
        <f t="shared" si="20"/>
        <v>0</v>
      </c>
      <c r="AK104" s="30">
        <f t="shared" si="21"/>
        <v>0</v>
      </c>
      <c r="AP104" s="8"/>
      <c r="AQ104" s="8"/>
      <c r="AR104" s="8"/>
      <c r="AS104" s="8"/>
    </row>
    <row r="105" spans="1:45" ht="14.25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6" t="s">
        <v>398</v>
      </c>
      <c r="M105" s="32" t="str">
        <f t="shared" si="1"/>
        <v/>
      </c>
      <c r="N105" s="33" t="str">
        <f t="shared" si="2"/>
        <v/>
      </c>
      <c r="O105" s="33" t="str">
        <f t="shared" si="3"/>
        <v/>
      </c>
      <c r="P105" s="34" t="str">
        <f t="shared" si="4"/>
        <v/>
      </c>
      <c r="Q105" s="30">
        <f t="shared" si="5"/>
        <v>0</v>
      </c>
      <c r="R105" s="30">
        <f t="shared" si="6"/>
        <v>0</v>
      </c>
      <c r="S105" s="30">
        <f t="shared" si="7"/>
        <v>0</v>
      </c>
      <c r="U105" s="33" t="s">
        <v>399</v>
      </c>
      <c r="V105" s="32" t="str">
        <f t="shared" si="8"/>
        <v/>
      </c>
      <c r="W105" s="33" t="str">
        <f t="shared" si="9"/>
        <v/>
      </c>
      <c r="X105" s="33" t="str">
        <f t="shared" si="10"/>
        <v/>
      </c>
      <c r="Y105" s="93" t="str">
        <f t="shared" si="11"/>
        <v/>
      </c>
      <c r="Z105" s="35">
        <f t="shared" si="12"/>
        <v>0</v>
      </c>
      <c r="AA105" s="35">
        <f t="shared" si="13"/>
        <v>0</v>
      </c>
      <c r="AB105" s="35">
        <f t="shared" si="14"/>
        <v>0</v>
      </c>
      <c r="AD105" s="33" t="s">
        <v>400</v>
      </c>
      <c r="AE105" s="32" t="str">
        <f t="shared" si="15"/>
        <v/>
      </c>
      <c r="AF105" s="33" t="str">
        <f t="shared" si="16"/>
        <v/>
      </c>
      <c r="AG105" s="33" t="str">
        <f t="shared" si="17"/>
        <v/>
      </c>
      <c r="AH105" s="33" t="str">
        <f t="shared" si="18"/>
        <v/>
      </c>
      <c r="AI105" s="30">
        <f t="shared" si="19"/>
        <v>0</v>
      </c>
      <c r="AJ105" s="30">
        <f t="shared" si="20"/>
        <v>0</v>
      </c>
      <c r="AK105" s="30">
        <f t="shared" si="21"/>
        <v>0</v>
      </c>
      <c r="AP105" s="8"/>
      <c r="AQ105" s="8"/>
      <c r="AR105" s="8"/>
      <c r="AS105" s="8"/>
    </row>
    <row r="106" spans="1:45" ht="14.25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1"/>
        <v/>
      </c>
      <c r="N106" s="33" t="str">
        <f t="shared" si="2"/>
        <v/>
      </c>
      <c r="O106" s="33" t="str">
        <f t="shared" si="3"/>
        <v/>
      </c>
      <c r="P106" s="34" t="str">
        <f t="shared" si="4"/>
        <v/>
      </c>
      <c r="Q106" s="30">
        <f t="shared" si="5"/>
        <v>0</v>
      </c>
      <c r="R106" s="30">
        <f t="shared" si="6"/>
        <v>0</v>
      </c>
      <c r="S106" s="30">
        <f t="shared" si="7"/>
        <v>0</v>
      </c>
      <c r="U106" s="33" t="s">
        <v>402</v>
      </c>
      <c r="V106" s="32" t="str">
        <f t="shared" si="8"/>
        <v/>
      </c>
      <c r="W106" s="33" t="str">
        <f t="shared" si="9"/>
        <v/>
      </c>
      <c r="X106" s="33" t="str">
        <f t="shared" si="10"/>
        <v/>
      </c>
      <c r="Y106" s="93" t="str">
        <f t="shared" si="11"/>
        <v/>
      </c>
      <c r="Z106" s="35">
        <f t="shared" si="12"/>
        <v>0</v>
      </c>
      <c r="AA106" s="35">
        <f t="shared" si="13"/>
        <v>0</v>
      </c>
      <c r="AB106" s="35">
        <f t="shared" si="14"/>
        <v>0</v>
      </c>
      <c r="AD106" s="33" t="s">
        <v>403</v>
      </c>
      <c r="AE106" s="32" t="str">
        <f t="shared" si="15"/>
        <v/>
      </c>
      <c r="AF106" s="33" t="str">
        <f t="shared" si="16"/>
        <v/>
      </c>
      <c r="AG106" s="33" t="str">
        <f t="shared" si="17"/>
        <v/>
      </c>
      <c r="AH106" s="33" t="str">
        <f t="shared" si="18"/>
        <v/>
      </c>
      <c r="AI106" s="30">
        <f t="shared" si="19"/>
        <v>0</v>
      </c>
      <c r="AJ106" s="30">
        <f t="shared" si="20"/>
        <v>0</v>
      </c>
      <c r="AK106" s="30">
        <f t="shared" si="21"/>
        <v>0</v>
      </c>
      <c r="AP106" s="8"/>
      <c r="AQ106" s="8"/>
      <c r="AR106" s="8"/>
      <c r="AS106" s="8"/>
    </row>
    <row r="107" spans="1:45" ht="14.25" customHeight="1" x14ac:dyDescent="0.25">
      <c r="A107" s="66" t="s">
        <v>404</v>
      </c>
      <c r="B107" s="67"/>
      <c r="C107" s="67"/>
      <c r="D107" s="82">
        <v>44316</v>
      </c>
      <c r="E107" s="67"/>
      <c r="F107" s="67"/>
      <c r="G107" s="67"/>
      <c r="H107" s="70">
        <f t="shared" ref="H107:I107" si="29">SUM(H10:H106)</f>
        <v>0</v>
      </c>
      <c r="I107" s="70">
        <f t="shared" si="29"/>
        <v>0</v>
      </c>
      <c r="J107" s="71">
        <f>J106</f>
        <v>0</v>
      </c>
      <c r="K107" s="1"/>
      <c r="L107" s="66" t="s">
        <v>405</v>
      </c>
      <c r="M107" s="67"/>
      <c r="N107" s="67"/>
      <c r="O107" s="67"/>
      <c r="P107" s="67"/>
      <c r="Q107" s="70">
        <f t="shared" ref="Q107:R107" si="30">SUM(Q10:Q106)</f>
        <v>0</v>
      </c>
      <c r="R107" s="70">
        <f t="shared" si="30"/>
        <v>0</v>
      </c>
      <c r="S107" s="71">
        <f>S106</f>
        <v>0</v>
      </c>
      <c r="U107" s="72" t="s">
        <v>406</v>
      </c>
      <c r="V107" s="72"/>
      <c r="W107" s="72"/>
      <c r="X107" s="72"/>
      <c r="Y107" s="95"/>
      <c r="Z107" s="73">
        <f t="shared" ref="Z107:AA107" si="31">SUM(Z10:Z106)</f>
        <v>0</v>
      </c>
      <c r="AA107" s="73">
        <f t="shared" si="31"/>
        <v>0</v>
      </c>
      <c r="AB107" s="73">
        <f>AB106</f>
        <v>0</v>
      </c>
      <c r="AD107" s="305" t="s">
        <v>407</v>
      </c>
      <c r="AE107" s="292"/>
      <c r="AF107" s="292"/>
      <c r="AG107" s="293"/>
      <c r="AH107" s="72" t="str">
        <f t="shared" si="18"/>
        <v/>
      </c>
      <c r="AI107" s="71">
        <f t="shared" ref="AI107:AJ107" si="32">SUM(AI10:AI106)</f>
        <v>0</v>
      </c>
      <c r="AJ107" s="71">
        <f t="shared" si="32"/>
        <v>0</v>
      </c>
      <c r="AK107" s="71">
        <f>AK106</f>
        <v>0</v>
      </c>
      <c r="AP107" s="8"/>
      <c r="AQ107" s="8"/>
      <c r="AR107" s="8"/>
      <c r="AS107" s="8"/>
    </row>
    <row r="108" spans="1:45" ht="14.25" customHeight="1" x14ac:dyDescent="0.25">
      <c r="D108" s="5"/>
      <c r="G108" s="1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96"/>
      <c r="Z108" s="8"/>
      <c r="AA108" s="8"/>
      <c r="AB108" s="8"/>
      <c r="AD108" s="5"/>
      <c r="AE108" s="5"/>
      <c r="AF108" s="5"/>
      <c r="AG108" s="5"/>
      <c r="AH108" s="5"/>
      <c r="AI108" s="5"/>
      <c r="AJ108" s="5"/>
      <c r="AK108" s="5"/>
      <c r="AP108" s="8"/>
      <c r="AQ108" s="8"/>
      <c r="AR108" s="8"/>
      <c r="AS108" s="8"/>
    </row>
    <row r="109" spans="1:45" ht="14.25" customHeight="1" x14ac:dyDescent="0.25">
      <c r="A109" s="83" t="s">
        <v>408</v>
      </c>
      <c r="B109" s="80"/>
      <c r="D109" s="79"/>
      <c r="E109" s="77"/>
      <c r="F109" s="76"/>
      <c r="G109" s="1"/>
      <c r="H109" s="4"/>
      <c r="I109" s="4"/>
      <c r="J109" s="4"/>
      <c r="K109" s="1"/>
      <c r="M109" s="5"/>
      <c r="P109" s="1"/>
      <c r="Q109" s="4"/>
      <c r="R109" s="4"/>
      <c r="S109" s="4"/>
      <c r="Y109" s="97"/>
      <c r="Z109" s="8"/>
      <c r="AA109" s="8"/>
      <c r="AB109" s="8"/>
      <c r="AP109" s="8"/>
      <c r="AQ109" s="8"/>
      <c r="AR109" s="8"/>
      <c r="AS109" s="8"/>
    </row>
    <row r="110" spans="1:45" ht="14.25" customHeight="1" x14ac:dyDescent="0.25">
      <c r="A110" s="83" t="s">
        <v>409</v>
      </c>
      <c r="B110" s="80"/>
      <c r="D110" s="79"/>
      <c r="E110" s="75">
        <f>J107</f>
        <v>0</v>
      </c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Y110" s="97"/>
      <c r="Z110" s="8"/>
      <c r="AA110" s="8"/>
      <c r="AB110" s="8"/>
      <c r="AP110" s="8"/>
      <c r="AQ110" s="8"/>
      <c r="AR110" s="8"/>
      <c r="AS110" s="8"/>
    </row>
    <row r="111" spans="1:45" ht="14.25" customHeight="1" x14ac:dyDescent="0.25">
      <c r="A111" s="79" t="s">
        <v>410</v>
      </c>
      <c r="B111" s="80"/>
      <c r="D111" s="84"/>
      <c r="E111" s="75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Y111" s="97"/>
      <c r="Z111" s="8"/>
      <c r="AA111" s="8"/>
      <c r="AB111" s="8"/>
      <c r="AP111" s="8"/>
      <c r="AQ111" s="8"/>
      <c r="AR111" s="8"/>
      <c r="AS111" s="8"/>
    </row>
    <row r="112" spans="1:45" ht="14.25" customHeight="1" x14ac:dyDescent="0.25">
      <c r="A112" s="79" t="s">
        <v>411</v>
      </c>
      <c r="B112" s="80"/>
      <c r="D112" s="84" t="str">
        <f>P106</f>
        <v/>
      </c>
      <c r="E112" s="75">
        <f>S107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Y112" s="97"/>
      <c r="Z112" s="8"/>
      <c r="AA112" s="8"/>
      <c r="AB112" s="8"/>
      <c r="AP112" s="8"/>
      <c r="AQ112" s="8"/>
      <c r="AR112" s="8"/>
      <c r="AS112" s="8"/>
    </row>
    <row r="113" spans="1:45" ht="14.25" customHeight="1" x14ac:dyDescent="0.25">
      <c r="A113" s="79" t="s">
        <v>412</v>
      </c>
      <c r="B113" s="80"/>
      <c r="D113" s="84" t="str">
        <f>X106</f>
        <v/>
      </c>
      <c r="E113" s="75">
        <f>AB107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Y113" s="97"/>
      <c r="Z113" s="8"/>
      <c r="AA113" s="8"/>
      <c r="AB113" s="8"/>
      <c r="AP113" s="8"/>
      <c r="AQ113" s="8"/>
      <c r="AR113" s="8"/>
      <c r="AS113" s="8"/>
    </row>
    <row r="114" spans="1:45" ht="14.25" customHeight="1" x14ac:dyDescent="0.25">
      <c r="A114" s="79"/>
      <c r="B114" s="77" t="s">
        <v>413</v>
      </c>
      <c r="D114" s="79"/>
      <c r="E114" s="78">
        <f>E110-E112-E113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Y114" s="97"/>
      <c r="Z114" s="8"/>
      <c r="AA114" s="8"/>
      <c r="AB114" s="8"/>
      <c r="AP114" s="8"/>
      <c r="AQ114" s="8"/>
      <c r="AR114" s="8"/>
      <c r="AS114" s="8"/>
    </row>
    <row r="115" spans="1:45" ht="14.25" customHeight="1" x14ac:dyDescent="0.25">
      <c r="A115" s="79"/>
      <c r="B115" s="80"/>
      <c r="D115" s="79"/>
      <c r="E115" s="77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Y115" s="97"/>
      <c r="Z115" s="8"/>
      <c r="AA115" s="8"/>
      <c r="AB115" s="8"/>
      <c r="AP115" s="8"/>
      <c r="AQ115" s="8"/>
      <c r="AR115" s="8"/>
      <c r="AS115" s="8"/>
    </row>
    <row r="116" spans="1:45" ht="14.25" customHeight="1" x14ac:dyDescent="0.25">
      <c r="A116" s="79"/>
      <c r="B116" s="77" t="s">
        <v>229</v>
      </c>
      <c r="D116" s="79"/>
      <c r="E116" s="77"/>
      <c r="F116" s="76" t="s">
        <v>414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Y116" s="97"/>
      <c r="Z116" s="8"/>
      <c r="AA116" s="8"/>
      <c r="AB116" s="8"/>
      <c r="AP116" s="8"/>
      <c r="AQ116" s="8"/>
      <c r="AR116" s="8"/>
      <c r="AS116" s="8"/>
    </row>
    <row r="117" spans="1:45" ht="14.25" customHeight="1" x14ac:dyDescent="0.25">
      <c r="A117" s="79"/>
      <c r="B117" s="77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Y117" s="97"/>
      <c r="Z117" s="8"/>
      <c r="AA117" s="8"/>
      <c r="AB117" s="8"/>
      <c r="AP117" s="8"/>
      <c r="AQ117" s="8"/>
      <c r="AR117" s="8"/>
      <c r="AS117" s="8"/>
    </row>
    <row r="118" spans="1:45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Y118" s="97"/>
      <c r="Z118" s="8"/>
      <c r="AA118" s="8"/>
      <c r="AB118" s="8"/>
      <c r="AP118" s="8"/>
      <c r="AQ118" s="8"/>
      <c r="AR118" s="8"/>
      <c r="AS118" s="8"/>
    </row>
    <row r="119" spans="1:45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Y119" s="97"/>
      <c r="Z119" s="8"/>
      <c r="AA119" s="8"/>
      <c r="AB119" s="8"/>
      <c r="AP119" s="8"/>
      <c r="AQ119" s="8"/>
      <c r="AR119" s="8"/>
      <c r="AS119" s="8"/>
    </row>
    <row r="120" spans="1:45" ht="14.25" customHeight="1" x14ac:dyDescent="0.25">
      <c r="A120" s="79"/>
      <c r="B120" s="77" t="s">
        <v>233</v>
      </c>
      <c r="D120" s="79"/>
      <c r="E120" s="77"/>
      <c r="F120" s="76" t="s">
        <v>415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Y120" s="97"/>
      <c r="Z120" s="8"/>
      <c r="AA120" s="8"/>
      <c r="AB120" s="8"/>
      <c r="AP120" s="8"/>
      <c r="AQ120" s="8"/>
      <c r="AR120" s="8"/>
      <c r="AS120" s="8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Y121" s="97"/>
      <c r="Z121" s="8"/>
      <c r="AA121" s="8"/>
      <c r="AB121" s="8"/>
      <c r="AP121" s="8"/>
      <c r="AQ121" s="8"/>
      <c r="AR121" s="8"/>
      <c r="AS121" s="8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Y122" s="97"/>
      <c r="Z122" s="8"/>
      <c r="AA122" s="8"/>
      <c r="AB122" s="8"/>
      <c r="AP122" s="8"/>
      <c r="AQ122" s="8"/>
      <c r="AR122" s="8"/>
      <c r="AS122" s="8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Y123" s="97"/>
      <c r="Z123" s="8"/>
      <c r="AA123" s="8"/>
      <c r="AB123" s="8"/>
      <c r="AP123" s="8"/>
      <c r="AQ123" s="8"/>
      <c r="AR123" s="8"/>
      <c r="AS123" s="8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Y124" s="97"/>
      <c r="Z124" s="8"/>
      <c r="AA124" s="8"/>
      <c r="AB124" s="8"/>
      <c r="AP124" s="8"/>
      <c r="AQ124" s="8"/>
      <c r="AR124" s="8"/>
      <c r="AS124" s="8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Y125" s="97"/>
      <c r="Z125" s="8"/>
      <c r="AA125" s="8"/>
      <c r="AB125" s="8"/>
      <c r="AP125" s="8"/>
      <c r="AQ125" s="8"/>
      <c r="AR125" s="8"/>
      <c r="AS125" s="8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Y126" s="97"/>
      <c r="Z126" s="8"/>
      <c r="AA126" s="8"/>
      <c r="AB126" s="8"/>
      <c r="AP126" s="8"/>
      <c r="AQ126" s="8"/>
      <c r="AR126" s="8"/>
      <c r="AS126" s="8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Y127" s="97"/>
      <c r="Z127" s="8"/>
      <c r="AA127" s="8"/>
      <c r="AB127" s="8"/>
      <c r="AP127" s="8"/>
      <c r="AQ127" s="8"/>
      <c r="AR127" s="8"/>
      <c r="AS127" s="8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Y128" s="97"/>
      <c r="Z128" s="8"/>
      <c r="AA128" s="8"/>
      <c r="AB128" s="8"/>
      <c r="AP128" s="8"/>
      <c r="AQ128" s="8"/>
      <c r="AR128" s="8"/>
      <c r="AS128" s="8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Y129" s="97"/>
      <c r="Z129" s="8"/>
      <c r="AA129" s="8"/>
      <c r="AB129" s="8"/>
      <c r="AP129" s="8"/>
      <c r="AQ129" s="8"/>
      <c r="AR129" s="8"/>
      <c r="AS129" s="8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Y130" s="97"/>
      <c r="Z130" s="8"/>
      <c r="AA130" s="8"/>
      <c r="AB130" s="8"/>
      <c r="AP130" s="8"/>
      <c r="AQ130" s="8"/>
      <c r="AR130" s="8"/>
      <c r="AS130" s="8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Y131" s="97"/>
      <c r="Z131" s="8"/>
      <c r="AA131" s="8"/>
      <c r="AB131" s="8"/>
      <c r="AP131" s="8"/>
      <c r="AQ131" s="8"/>
      <c r="AR131" s="8"/>
      <c r="AS131" s="8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Y132" s="97"/>
      <c r="Z132" s="8"/>
      <c r="AA132" s="8"/>
      <c r="AB132" s="8"/>
      <c r="AP132" s="8"/>
      <c r="AQ132" s="8"/>
      <c r="AR132" s="8"/>
      <c r="AS132" s="8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Y133" s="97"/>
      <c r="Z133" s="8"/>
      <c r="AA133" s="8"/>
      <c r="AB133" s="8"/>
      <c r="AP133" s="8"/>
      <c r="AQ133" s="8"/>
      <c r="AR133" s="8"/>
      <c r="AS133" s="8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Y134" s="97"/>
      <c r="Z134" s="8"/>
      <c r="AA134" s="8"/>
      <c r="AB134" s="8"/>
      <c r="AP134" s="8"/>
      <c r="AQ134" s="8"/>
      <c r="AR134" s="8"/>
      <c r="AS134" s="8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Y135" s="97"/>
      <c r="Z135" s="8"/>
      <c r="AA135" s="8"/>
      <c r="AB135" s="8"/>
      <c r="AP135" s="8"/>
      <c r="AQ135" s="8"/>
      <c r="AR135" s="8"/>
      <c r="AS135" s="8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Y136" s="97"/>
      <c r="Z136" s="8"/>
      <c r="AA136" s="8"/>
      <c r="AB136" s="8"/>
      <c r="AP136" s="8"/>
      <c r="AQ136" s="8"/>
      <c r="AR136" s="8"/>
      <c r="AS136" s="8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Y137" s="97"/>
      <c r="Z137" s="8"/>
      <c r="AA137" s="8"/>
      <c r="AB137" s="8"/>
      <c r="AP137" s="8"/>
      <c r="AQ137" s="8"/>
      <c r="AR137" s="8"/>
      <c r="AS137" s="8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Y138" s="97"/>
      <c r="Z138" s="8"/>
      <c r="AA138" s="8"/>
      <c r="AB138" s="8"/>
      <c r="AP138" s="8"/>
      <c r="AQ138" s="8"/>
      <c r="AR138" s="8"/>
      <c r="AS138" s="8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Y139" s="97"/>
      <c r="Z139" s="8"/>
      <c r="AA139" s="8"/>
      <c r="AB139" s="8"/>
      <c r="AP139" s="8"/>
      <c r="AQ139" s="8"/>
      <c r="AR139" s="8"/>
      <c r="AS139" s="8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Y140" s="97"/>
      <c r="Z140" s="8"/>
      <c r="AA140" s="8"/>
      <c r="AB140" s="8"/>
      <c r="AP140" s="8"/>
      <c r="AQ140" s="8"/>
      <c r="AR140" s="8"/>
      <c r="AS140" s="8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Y141" s="97"/>
      <c r="Z141" s="8"/>
      <c r="AA141" s="8"/>
      <c r="AB141" s="8"/>
      <c r="AP141" s="8"/>
      <c r="AQ141" s="8"/>
      <c r="AR141" s="8"/>
      <c r="AS141" s="8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Y142" s="97"/>
      <c r="Z142" s="8"/>
      <c r="AA142" s="8"/>
      <c r="AB142" s="8"/>
      <c r="AP142" s="8"/>
      <c r="AQ142" s="8"/>
      <c r="AR142" s="8"/>
      <c r="AS142" s="8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Y143" s="97"/>
      <c r="Z143" s="8"/>
      <c r="AA143" s="8"/>
      <c r="AB143" s="8"/>
      <c r="AP143" s="8"/>
      <c r="AQ143" s="8"/>
      <c r="AR143" s="8"/>
      <c r="AS143" s="8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Y144" s="97"/>
      <c r="Z144" s="8"/>
      <c r="AA144" s="8"/>
      <c r="AB144" s="8"/>
      <c r="AP144" s="8"/>
      <c r="AQ144" s="8"/>
      <c r="AR144" s="8"/>
      <c r="AS144" s="8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Y145" s="97"/>
      <c r="Z145" s="8"/>
      <c r="AA145" s="8"/>
      <c r="AB145" s="8"/>
      <c r="AP145" s="8"/>
      <c r="AQ145" s="8"/>
      <c r="AR145" s="8"/>
      <c r="AS145" s="8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Y146" s="97"/>
      <c r="Z146" s="8"/>
      <c r="AA146" s="8"/>
      <c r="AB146" s="8"/>
      <c r="AP146" s="8"/>
      <c r="AQ146" s="8"/>
      <c r="AR146" s="8"/>
      <c r="AS146" s="8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Y147" s="97"/>
      <c r="Z147" s="8"/>
      <c r="AA147" s="8"/>
      <c r="AB147" s="8"/>
      <c r="AP147" s="8"/>
      <c r="AQ147" s="8"/>
      <c r="AR147" s="8"/>
      <c r="AS147" s="8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Y148" s="97"/>
      <c r="Z148" s="8"/>
      <c r="AA148" s="8"/>
      <c r="AB148" s="8"/>
      <c r="AP148" s="8"/>
      <c r="AQ148" s="8"/>
      <c r="AR148" s="8"/>
      <c r="AS148" s="8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Y149" s="97"/>
      <c r="Z149" s="8"/>
      <c r="AA149" s="8"/>
      <c r="AB149" s="8"/>
      <c r="AP149" s="8"/>
      <c r="AQ149" s="8"/>
      <c r="AR149" s="8"/>
      <c r="AS149" s="8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Y150" s="97"/>
      <c r="Z150" s="8"/>
      <c r="AA150" s="8"/>
      <c r="AB150" s="8"/>
      <c r="AP150" s="8"/>
      <c r="AQ150" s="8"/>
      <c r="AR150" s="8"/>
      <c r="AS150" s="8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Y151" s="97"/>
      <c r="Z151" s="8"/>
      <c r="AA151" s="8"/>
      <c r="AB151" s="8"/>
      <c r="AP151" s="8"/>
      <c r="AQ151" s="8"/>
      <c r="AR151" s="8"/>
      <c r="AS151" s="8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Y152" s="97"/>
      <c r="Z152" s="8"/>
      <c r="AA152" s="8"/>
      <c r="AB152" s="8"/>
      <c r="AP152" s="8"/>
      <c r="AQ152" s="8"/>
      <c r="AR152" s="8"/>
      <c r="AS152" s="8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Y153" s="97"/>
      <c r="Z153" s="8"/>
      <c r="AA153" s="8"/>
      <c r="AB153" s="8"/>
      <c r="AP153" s="8"/>
      <c r="AQ153" s="8"/>
      <c r="AR153" s="8"/>
      <c r="AS153" s="8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Y154" s="97"/>
      <c r="Z154" s="8"/>
      <c r="AA154" s="8"/>
      <c r="AB154" s="8"/>
      <c r="AP154" s="8"/>
      <c r="AQ154" s="8"/>
      <c r="AR154" s="8"/>
      <c r="AS154" s="8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Y155" s="97"/>
      <c r="Z155" s="8"/>
      <c r="AA155" s="8"/>
      <c r="AB155" s="8"/>
      <c r="AP155" s="8"/>
      <c r="AQ155" s="8"/>
      <c r="AR155" s="8"/>
      <c r="AS155" s="8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Y156" s="97"/>
      <c r="Z156" s="8"/>
      <c r="AA156" s="8"/>
      <c r="AB156" s="8"/>
      <c r="AP156" s="8"/>
      <c r="AQ156" s="8"/>
      <c r="AR156" s="8"/>
      <c r="AS156" s="8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Y157" s="97"/>
      <c r="Z157" s="8"/>
      <c r="AA157" s="8"/>
      <c r="AB157" s="8"/>
      <c r="AP157" s="8"/>
      <c r="AQ157" s="8"/>
      <c r="AR157" s="8"/>
      <c r="AS157" s="8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Y158" s="97"/>
      <c r="Z158" s="8"/>
      <c r="AA158" s="8"/>
      <c r="AB158" s="8"/>
      <c r="AP158" s="8"/>
      <c r="AQ158" s="8"/>
      <c r="AR158" s="8"/>
      <c r="AS158" s="8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Y159" s="97"/>
      <c r="Z159" s="8"/>
      <c r="AA159" s="8"/>
      <c r="AB159" s="8"/>
      <c r="AP159" s="8"/>
      <c r="AQ159" s="8"/>
      <c r="AR159" s="8"/>
      <c r="AS159" s="8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Y160" s="97"/>
      <c r="Z160" s="8"/>
      <c r="AA160" s="8"/>
      <c r="AB160" s="8"/>
      <c r="AP160" s="8"/>
      <c r="AQ160" s="8"/>
      <c r="AR160" s="8"/>
      <c r="AS160" s="8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Y161" s="97"/>
      <c r="Z161" s="8"/>
      <c r="AA161" s="8"/>
      <c r="AB161" s="8"/>
      <c r="AP161" s="8"/>
      <c r="AQ161" s="8"/>
      <c r="AR161" s="8"/>
      <c r="AS161" s="8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Y162" s="97"/>
      <c r="Z162" s="8"/>
      <c r="AA162" s="8"/>
      <c r="AB162" s="8"/>
      <c r="AP162" s="8"/>
      <c r="AQ162" s="8"/>
      <c r="AR162" s="8"/>
      <c r="AS162" s="8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Y163" s="97"/>
      <c r="Z163" s="8"/>
      <c r="AA163" s="8"/>
      <c r="AB163" s="8"/>
      <c r="AP163" s="8"/>
      <c r="AQ163" s="8"/>
      <c r="AR163" s="8"/>
      <c r="AS163" s="8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Y164" s="97"/>
      <c r="Z164" s="8"/>
      <c r="AA164" s="8"/>
      <c r="AB164" s="8"/>
      <c r="AP164" s="8"/>
      <c r="AQ164" s="8"/>
      <c r="AR164" s="8"/>
      <c r="AS164" s="8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Y165" s="97"/>
      <c r="Z165" s="8"/>
      <c r="AA165" s="8"/>
      <c r="AB165" s="8"/>
      <c r="AP165" s="8"/>
      <c r="AQ165" s="8"/>
      <c r="AR165" s="8"/>
      <c r="AS165" s="8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Y166" s="97"/>
      <c r="Z166" s="8"/>
      <c r="AA166" s="8"/>
      <c r="AB166" s="8"/>
      <c r="AP166" s="8"/>
      <c r="AQ166" s="8"/>
      <c r="AR166" s="8"/>
      <c r="AS166" s="8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Y167" s="97"/>
      <c r="Z167" s="8"/>
      <c r="AA167" s="8"/>
      <c r="AB167" s="8"/>
      <c r="AP167" s="8"/>
      <c r="AQ167" s="8"/>
      <c r="AR167" s="8"/>
      <c r="AS167" s="8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Y168" s="97"/>
      <c r="Z168" s="8"/>
      <c r="AA168" s="8"/>
      <c r="AB168" s="8"/>
      <c r="AP168" s="8"/>
      <c r="AQ168" s="8"/>
      <c r="AR168" s="8"/>
      <c r="AS168" s="8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Y169" s="97"/>
      <c r="Z169" s="8"/>
      <c r="AA169" s="8"/>
      <c r="AB169" s="8"/>
      <c r="AP169" s="8"/>
      <c r="AQ169" s="8"/>
      <c r="AR169" s="8"/>
      <c r="AS169" s="8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Y170" s="97"/>
      <c r="Z170" s="8"/>
      <c r="AA170" s="8"/>
      <c r="AB170" s="8"/>
      <c r="AP170" s="8"/>
      <c r="AQ170" s="8"/>
      <c r="AR170" s="8"/>
      <c r="AS170" s="8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Y171" s="97"/>
      <c r="Z171" s="8"/>
      <c r="AA171" s="8"/>
      <c r="AB171" s="8"/>
      <c r="AP171" s="8"/>
      <c r="AQ171" s="8"/>
      <c r="AR171" s="8"/>
      <c r="AS171" s="8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Y172" s="97"/>
      <c r="Z172" s="8"/>
      <c r="AA172" s="8"/>
      <c r="AB172" s="8"/>
      <c r="AP172" s="8"/>
      <c r="AQ172" s="8"/>
      <c r="AR172" s="8"/>
      <c r="AS172" s="8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Y173" s="97"/>
      <c r="Z173" s="8"/>
      <c r="AA173" s="8"/>
      <c r="AB173" s="8"/>
      <c r="AP173" s="8"/>
      <c r="AQ173" s="8"/>
      <c r="AR173" s="8"/>
      <c r="AS173" s="8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Y174" s="97"/>
      <c r="Z174" s="8"/>
      <c r="AA174" s="8"/>
      <c r="AB174" s="8"/>
      <c r="AP174" s="8"/>
      <c r="AQ174" s="8"/>
      <c r="AR174" s="8"/>
      <c r="AS174" s="8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Y175" s="97"/>
      <c r="Z175" s="8"/>
      <c r="AA175" s="8"/>
      <c r="AB175" s="8"/>
      <c r="AP175" s="8"/>
      <c r="AQ175" s="8"/>
      <c r="AR175" s="8"/>
      <c r="AS175" s="8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Y176" s="97"/>
      <c r="Z176" s="8"/>
      <c r="AA176" s="8"/>
      <c r="AB176" s="8"/>
      <c r="AP176" s="8"/>
      <c r="AQ176" s="8"/>
      <c r="AR176" s="8"/>
      <c r="AS176" s="8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Y177" s="97"/>
      <c r="Z177" s="8"/>
      <c r="AA177" s="8"/>
      <c r="AB177" s="8"/>
      <c r="AP177" s="8"/>
      <c r="AQ177" s="8"/>
      <c r="AR177" s="8"/>
      <c r="AS177" s="8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Y178" s="97"/>
      <c r="Z178" s="8"/>
      <c r="AA178" s="8"/>
      <c r="AB178" s="8"/>
      <c r="AP178" s="8"/>
      <c r="AQ178" s="8"/>
      <c r="AR178" s="8"/>
      <c r="AS178" s="8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Y179" s="97"/>
      <c r="Z179" s="8"/>
      <c r="AA179" s="8"/>
      <c r="AB179" s="8"/>
      <c r="AP179" s="8"/>
      <c r="AQ179" s="8"/>
      <c r="AR179" s="8"/>
      <c r="AS179" s="8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Y180" s="97"/>
      <c r="Z180" s="8"/>
      <c r="AA180" s="8"/>
      <c r="AB180" s="8"/>
      <c r="AP180" s="8"/>
      <c r="AQ180" s="8"/>
      <c r="AR180" s="8"/>
      <c r="AS180" s="8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Y181" s="97"/>
      <c r="Z181" s="8"/>
      <c r="AA181" s="8"/>
      <c r="AB181" s="8"/>
      <c r="AP181" s="8"/>
      <c r="AQ181" s="8"/>
      <c r="AR181" s="8"/>
      <c r="AS181" s="8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Y182" s="97"/>
      <c r="Z182" s="8"/>
      <c r="AA182" s="8"/>
      <c r="AB182" s="8"/>
      <c r="AP182" s="8"/>
      <c r="AQ182" s="8"/>
      <c r="AR182" s="8"/>
      <c r="AS182" s="8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Y183" s="97"/>
      <c r="Z183" s="8"/>
      <c r="AA183" s="8"/>
      <c r="AB183" s="8"/>
      <c r="AP183" s="8"/>
      <c r="AQ183" s="8"/>
      <c r="AR183" s="8"/>
      <c r="AS183" s="8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Y184" s="97"/>
      <c r="Z184" s="8"/>
      <c r="AA184" s="8"/>
      <c r="AB184" s="8"/>
      <c r="AP184" s="8"/>
      <c r="AQ184" s="8"/>
      <c r="AR184" s="8"/>
      <c r="AS184" s="8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Y185" s="97"/>
      <c r="Z185" s="8"/>
      <c r="AA185" s="8"/>
      <c r="AB185" s="8"/>
      <c r="AP185" s="8"/>
      <c r="AQ185" s="8"/>
      <c r="AR185" s="8"/>
      <c r="AS185" s="8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Y186" s="97"/>
      <c r="Z186" s="8"/>
      <c r="AA186" s="8"/>
      <c r="AB186" s="8"/>
      <c r="AP186" s="8"/>
      <c r="AQ186" s="8"/>
      <c r="AR186" s="8"/>
      <c r="AS186" s="8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Y187" s="97"/>
      <c r="Z187" s="8"/>
      <c r="AA187" s="8"/>
      <c r="AB187" s="8"/>
      <c r="AP187" s="8"/>
      <c r="AQ187" s="8"/>
      <c r="AR187" s="8"/>
      <c r="AS187" s="8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Y188" s="97"/>
      <c r="Z188" s="8"/>
      <c r="AA188" s="8"/>
      <c r="AB188" s="8"/>
      <c r="AP188" s="8"/>
      <c r="AQ188" s="8"/>
      <c r="AR188" s="8"/>
      <c r="AS188" s="8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Y189" s="97"/>
      <c r="Z189" s="8"/>
      <c r="AA189" s="8"/>
      <c r="AB189" s="8"/>
      <c r="AP189" s="8"/>
      <c r="AQ189" s="8"/>
      <c r="AR189" s="8"/>
      <c r="AS189" s="8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Y190" s="97"/>
      <c r="Z190" s="8"/>
      <c r="AA190" s="8"/>
      <c r="AB190" s="8"/>
      <c r="AP190" s="8"/>
      <c r="AQ190" s="8"/>
      <c r="AR190" s="8"/>
      <c r="AS190" s="8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Y191" s="97"/>
      <c r="Z191" s="8"/>
      <c r="AA191" s="8"/>
      <c r="AB191" s="8"/>
      <c r="AP191" s="8"/>
      <c r="AQ191" s="8"/>
      <c r="AR191" s="8"/>
      <c r="AS191" s="8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Y192" s="97"/>
      <c r="Z192" s="8"/>
      <c r="AA192" s="8"/>
      <c r="AB192" s="8"/>
      <c r="AP192" s="8"/>
      <c r="AQ192" s="8"/>
      <c r="AR192" s="8"/>
      <c r="AS192" s="8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Y193" s="97"/>
      <c r="Z193" s="8"/>
      <c r="AA193" s="8"/>
      <c r="AB193" s="8"/>
      <c r="AP193" s="8"/>
      <c r="AQ193" s="8"/>
      <c r="AR193" s="8"/>
      <c r="AS193" s="8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Y194" s="97"/>
      <c r="Z194" s="8"/>
      <c r="AA194" s="8"/>
      <c r="AB194" s="8"/>
      <c r="AP194" s="8"/>
      <c r="AQ194" s="8"/>
      <c r="AR194" s="8"/>
      <c r="AS194" s="8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Y195" s="97"/>
      <c r="Z195" s="8"/>
      <c r="AA195" s="8"/>
      <c r="AB195" s="8"/>
      <c r="AP195" s="8"/>
      <c r="AQ195" s="8"/>
      <c r="AR195" s="8"/>
      <c r="AS195" s="8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Y196" s="97"/>
      <c r="Z196" s="8"/>
      <c r="AA196" s="8"/>
      <c r="AB196" s="8"/>
      <c r="AP196" s="8"/>
      <c r="AQ196" s="8"/>
      <c r="AR196" s="8"/>
      <c r="AS196" s="8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Y197" s="97"/>
      <c r="Z197" s="8"/>
      <c r="AA197" s="8"/>
      <c r="AB197" s="8"/>
      <c r="AP197" s="8"/>
      <c r="AQ197" s="8"/>
      <c r="AR197" s="8"/>
      <c r="AS197" s="8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Y198" s="97"/>
      <c r="Z198" s="8"/>
      <c r="AA198" s="8"/>
      <c r="AB198" s="8"/>
      <c r="AP198" s="8"/>
      <c r="AQ198" s="8"/>
      <c r="AR198" s="8"/>
      <c r="AS198" s="8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Y199" s="97"/>
      <c r="Z199" s="8"/>
      <c r="AA199" s="8"/>
      <c r="AB199" s="8"/>
      <c r="AP199" s="8"/>
      <c r="AQ199" s="8"/>
      <c r="AR199" s="8"/>
      <c r="AS199" s="8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Y200" s="97"/>
      <c r="Z200" s="8"/>
      <c r="AA200" s="8"/>
      <c r="AB200" s="8"/>
      <c r="AP200" s="8"/>
      <c r="AQ200" s="8"/>
      <c r="AR200" s="8"/>
      <c r="AS200" s="8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Y201" s="97"/>
      <c r="Z201" s="8"/>
      <c r="AA201" s="8"/>
      <c r="AB201" s="8"/>
      <c r="AP201" s="8"/>
      <c r="AQ201" s="8"/>
      <c r="AR201" s="8"/>
      <c r="AS201" s="8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Y202" s="97"/>
      <c r="Z202" s="8"/>
      <c r="AA202" s="8"/>
      <c r="AB202" s="8"/>
      <c r="AP202" s="8"/>
      <c r="AQ202" s="8"/>
      <c r="AR202" s="8"/>
      <c r="AS202" s="8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Y203" s="97"/>
      <c r="Z203" s="8"/>
      <c r="AA203" s="8"/>
      <c r="AB203" s="8"/>
      <c r="AP203" s="8"/>
      <c r="AQ203" s="8"/>
      <c r="AR203" s="8"/>
      <c r="AS203" s="8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Y204" s="97"/>
      <c r="Z204" s="8"/>
      <c r="AA204" s="8"/>
      <c r="AB204" s="8"/>
      <c r="AP204" s="8"/>
      <c r="AQ204" s="8"/>
      <c r="AR204" s="8"/>
      <c r="AS204" s="8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Y205" s="97"/>
      <c r="Z205" s="8"/>
      <c r="AA205" s="8"/>
      <c r="AB205" s="8"/>
      <c r="AP205" s="8"/>
      <c r="AQ205" s="8"/>
      <c r="AR205" s="8"/>
      <c r="AS205" s="8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Y206" s="97"/>
      <c r="Z206" s="8"/>
      <c r="AA206" s="8"/>
      <c r="AB206" s="8"/>
      <c r="AP206" s="8"/>
      <c r="AQ206" s="8"/>
      <c r="AR206" s="8"/>
      <c r="AS206" s="8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Y207" s="97"/>
      <c r="Z207" s="8"/>
      <c r="AA207" s="8"/>
      <c r="AB207" s="8"/>
      <c r="AP207" s="8"/>
      <c r="AQ207" s="8"/>
      <c r="AR207" s="8"/>
      <c r="AS207" s="8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Y208" s="97"/>
      <c r="Z208" s="8"/>
      <c r="AA208" s="8"/>
      <c r="AB208" s="8"/>
      <c r="AP208" s="8"/>
      <c r="AQ208" s="8"/>
      <c r="AR208" s="8"/>
      <c r="AS208" s="8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Y209" s="97"/>
      <c r="Z209" s="8"/>
      <c r="AA209" s="8"/>
      <c r="AB209" s="8"/>
      <c r="AP209" s="8"/>
      <c r="AQ209" s="8"/>
      <c r="AR209" s="8"/>
      <c r="AS209" s="8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Y210" s="97"/>
      <c r="Z210" s="8"/>
      <c r="AA210" s="8"/>
      <c r="AB210" s="8"/>
      <c r="AP210" s="8"/>
      <c r="AQ210" s="8"/>
      <c r="AR210" s="8"/>
      <c r="AS210" s="8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Y211" s="97"/>
      <c r="Z211" s="8"/>
      <c r="AA211" s="8"/>
      <c r="AB211" s="8"/>
      <c r="AP211" s="8"/>
      <c r="AQ211" s="8"/>
      <c r="AR211" s="8"/>
      <c r="AS211" s="8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Y212" s="97"/>
      <c r="Z212" s="8"/>
      <c r="AA212" s="8"/>
      <c r="AB212" s="8"/>
      <c r="AP212" s="8"/>
      <c r="AQ212" s="8"/>
      <c r="AR212" s="8"/>
      <c r="AS212" s="8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Y213" s="97"/>
      <c r="Z213" s="8"/>
      <c r="AA213" s="8"/>
      <c r="AB213" s="8"/>
      <c r="AP213" s="8"/>
      <c r="AQ213" s="8"/>
      <c r="AR213" s="8"/>
      <c r="AS213" s="8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Y214" s="97"/>
      <c r="Z214" s="8"/>
      <c r="AA214" s="8"/>
      <c r="AB214" s="8"/>
      <c r="AP214" s="8"/>
      <c r="AQ214" s="8"/>
      <c r="AR214" s="8"/>
      <c r="AS214" s="8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Y215" s="97"/>
      <c r="Z215" s="8"/>
      <c r="AA215" s="8"/>
      <c r="AB215" s="8"/>
      <c r="AP215" s="8"/>
      <c r="AQ215" s="8"/>
      <c r="AR215" s="8"/>
      <c r="AS215" s="8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Y216" s="97"/>
      <c r="Z216" s="8"/>
      <c r="AA216" s="8"/>
      <c r="AB216" s="8"/>
      <c r="AP216" s="8"/>
      <c r="AQ216" s="8"/>
      <c r="AR216" s="8"/>
      <c r="AS216" s="8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Y217" s="97"/>
      <c r="Z217" s="8"/>
      <c r="AA217" s="8"/>
      <c r="AB217" s="8"/>
      <c r="AP217" s="8"/>
      <c r="AQ217" s="8"/>
      <c r="AR217" s="8"/>
      <c r="AS217" s="8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Y218" s="97"/>
      <c r="Z218" s="8"/>
      <c r="AA218" s="8"/>
      <c r="AB218" s="8"/>
      <c r="AP218" s="8"/>
      <c r="AQ218" s="8"/>
      <c r="AR218" s="8"/>
      <c r="AS218" s="8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Y219" s="97"/>
      <c r="Z219" s="8"/>
      <c r="AA219" s="8"/>
      <c r="AB219" s="8"/>
      <c r="AP219" s="8"/>
      <c r="AQ219" s="8"/>
      <c r="AR219" s="8"/>
      <c r="AS219" s="8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Y220" s="97"/>
      <c r="Z220" s="8"/>
      <c r="AA220" s="8"/>
      <c r="AB220" s="8"/>
      <c r="AP220" s="8"/>
      <c r="AQ220" s="8"/>
      <c r="AR220" s="8"/>
      <c r="AS220" s="8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Y221" s="97"/>
      <c r="Z221" s="8"/>
      <c r="AA221" s="8"/>
      <c r="AB221" s="8"/>
      <c r="AP221" s="8"/>
      <c r="AQ221" s="8"/>
      <c r="AR221" s="8"/>
      <c r="AS221" s="8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Y222" s="97"/>
      <c r="Z222" s="8"/>
      <c r="AA222" s="8"/>
      <c r="AB222" s="8"/>
      <c r="AP222" s="8"/>
      <c r="AQ222" s="8"/>
      <c r="AR222" s="8"/>
      <c r="AS222" s="8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Y223" s="97"/>
      <c r="Z223" s="8"/>
      <c r="AA223" s="8"/>
      <c r="AB223" s="8"/>
      <c r="AP223" s="8"/>
      <c r="AQ223" s="8"/>
      <c r="AR223" s="8"/>
      <c r="AS223" s="8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Y224" s="97"/>
      <c r="Z224" s="8"/>
      <c r="AA224" s="8"/>
      <c r="AB224" s="8"/>
      <c r="AP224" s="8"/>
      <c r="AQ224" s="8"/>
      <c r="AR224" s="8"/>
      <c r="AS224" s="8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Y225" s="97"/>
      <c r="Z225" s="8"/>
      <c r="AA225" s="8"/>
      <c r="AB225" s="8"/>
      <c r="AP225" s="8"/>
      <c r="AQ225" s="8"/>
      <c r="AR225" s="8"/>
      <c r="AS225" s="8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Y226" s="97"/>
      <c r="Z226" s="8"/>
      <c r="AA226" s="8"/>
      <c r="AB226" s="8"/>
      <c r="AP226" s="8"/>
      <c r="AQ226" s="8"/>
      <c r="AR226" s="8"/>
      <c r="AS226" s="8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Y227" s="97"/>
      <c r="Z227" s="8"/>
      <c r="AA227" s="8"/>
      <c r="AB227" s="8"/>
      <c r="AP227" s="8"/>
      <c r="AQ227" s="8"/>
      <c r="AR227" s="8"/>
      <c r="AS227" s="8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Y228" s="97"/>
      <c r="Z228" s="8"/>
      <c r="AA228" s="8"/>
      <c r="AB228" s="8"/>
      <c r="AP228" s="8"/>
      <c r="AQ228" s="8"/>
      <c r="AR228" s="8"/>
      <c r="AS228" s="8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Y229" s="97"/>
      <c r="Z229" s="8"/>
      <c r="AA229" s="8"/>
      <c r="AB229" s="8"/>
      <c r="AP229" s="8"/>
      <c r="AQ229" s="8"/>
      <c r="AR229" s="8"/>
      <c r="AS229" s="8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Y230" s="97"/>
      <c r="Z230" s="8"/>
      <c r="AA230" s="8"/>
      <c r="AB230" s="8"/>
      <c r="AP230" s="8"/>
      <c r="AQ230" s="8"/>
      <c r="AR230" s="8"/>
      <c r="AS230" s="8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Y231" s="97"/>
      <c r="Z231" s="8"/>
      <c r="AA231" s="8"/>
      <c r="AB231" s="8"/>
      <c r="AP231" s="8"/>
      <c r="AQ231" s="8"/>
      <c r="AR231" s="8"/>
      <c r="AS231" s="8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Y232" s="97"/>
      <c r="Z232" s="8"/>
      <c r="AA232" s="8"/>
      <c r="AB232" s="8"/>
      <c r="AP232" s="8"/>
      <c r="AQ232" s="8"/>
      <c r="AR232" s="8"/>
      <c r="AS232" s="8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Y233" s="97"/>
      <c r="Z233" s="8"/>
      <c r="AA233" s="8"/>
      <c r="AB233" s="8"/>
      <c r="AP233" s="8"/>
      <c r="AQ233" s="8"/>
      <c r="AR233" s="8"/>
      <c r="AS233" s="8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Y234" s="97"/>
      <c r="Z234" s="8"/>
      <c r="AA234" s="8"/>
      <c r="AB234" s="8"/>
      <c r="AP234" s="8"/>
      <c r="AQ234" s="8"/>
      <c r="AR234" s="8"/>
      <c r="AS234" s="8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Y235" s="97"/>
      <c r="Z235" s="8"/>
      <c r="AA235" s="8"/>
      <c r="AB235" s="8"/>
      <c r="AP235" s="8"/>
      <c r="AQ235" s="8"/>
      <c r="AR235" s="8"/>
      <c r="AS235" s="8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Y236" s="97"/>
      <c r="Z236" s="8"/>
      <c r="AA236" s="8"/>
      <c r="AB236" s="8"/>
      <c r="AP236" s="8"/>
      <c r="AQ236" s="8"/>
      <c r="AR236" s="8"/>
      <c r="AS236" s="8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Y237" s="97"/>
      <c r="Z237" s="8"/>
      <c r="AA237" s="8"/>
      <c r="AB237" s="8"/>
      <c r="AP237" s="8"/>
      <c r="AQ237" s="8"/>
      <c r="AR237" s="8"/>
      <c r="AS237" s="8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Y238" s="97"/>
      <c r="Z238" s="8"/>
      <c r="AA238" s="8"/>
      <c r="AB238" s="8"/>
      <c r="AP238" s="8"/>
      <c r="AQ238" s="8"/>
      <c r="AR238" s="8"/>
      <c r="AS238" s="8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Y239" s="97"/>
      <c r="Z239" s="8"/>
      <c r="AA239" s="8"/>
      <c r="AB239" s="8"/>
      <c r="AP239" s="8"/>
      <c r="AQ239" s="8"/>
      <c r="AR239" s="8"/>
      <c r="AS239" s="8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Y240" s="97"/>
      <c r="Z240" s="8"/>
      <c r="AA240" s="8"/>
      <c r="AB240" s="8"/>
      <c r="AP240" s="8"/>
      <c r="AQ240" s="8"/>
      <c r="AR240" s="8"/>
      <c r="AS240" s="8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Y241" s="97"/>
      <c r="Z241" s="8"/>
      <c r="AA241" s="8"/>
      <c r="AB241" s="8"/>
      <c r="AP241" s="8"/>
      <c r="AQ241" s="8"/>
      <c r="AR241" s="8"/>
      <c r="AS241" s="8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Y242" s="97"/>
      <c r="Z242" s="8"/>
      <c r="AA242" s="8"/>
      <c r="AB242" s="8"/>
      <c r="AP242" s="8"/>
      <c r="AQ242" s="8"/>
      <c r="AR242" s="8"/>
      <c r="AS242" s="8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Y243" s="97"/>
      <c r="Z243" s="8"/>
      <c r="AA243" s="8"/>
      <c r="AB243" s="8"/>
      <c r="AP243" s="8"/>
      <c r="AQ243" s="8"/>
      <c r="AR243" s="8"/>
      <c r="AS243" s="8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Y244" s="97"/>
      <c r="Z244" s="8"/>
      <c r="AA244" s="8"/>
      <c r="AB244" s="8"/>
      <c r="AP244" s="8"/>
      <c r="AQ244" s="8"/>
      <c r="AR244" s="8"/>
      <c r="AS244" s="8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Y245" s="97"/>
      <c r="Z245" s="8"/>
      <c r="AA245" s="8"/>
      <c r="AB245" s="8"/>
      <c r="AP245" s="8"/>
      <c r="AQ245" s="8"/>
      <c r="AR245" s="8"/>
      <c r="AS245" s="8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Y246" s="97"/>
      <c r="Z246" s="8"/>
      <c r="AA246" s="8"/>
      <c r="AB246" s="8"/>
      <c r="AP246" s="8"/>
      <c r="AQ246" s="8"/>
      <c r="AR246" s="8"/>
      <c r="AS246" s="8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Y247" s="97"/>
      <c r="Z247" s="8"/>
      <c r="AA247" s="8"/>
      <c r="AB247" s="8"/>
      <c r="AP247" s="8"/>
      <c r="AQ247" s="8"/>
      <c r="AR247" s="8"/>
      <c r="AS247" s="8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Y248" s="97"/>
      <c r="Z248" s="8"/>
      <c r="AA248" s="8"/>
      <c r="AB248" s="8"/>
      <c r="AP248" s="8"/>
      <c r="AQ248" s="8"/>
      <c r="AR248" s="8"/>
      <c r="AS248" s="8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Y249" s="97"/>
      <c r="Z249" s="8"/>
      <c r="AA249" s="8"/>
      <c r="AB249" s="8"/>
      <c r="AP249" s="8"/>
      <c r="AQ249" s="8"/>
      <c r="AR249" s="8"/>
      <c r="AS249" s="8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Y250" s="97"/>
      <c r="Z250" s="8"/>
      <c r="AA250" s="8"/>
      <c r="AB250" s="8"/>
      <c r="AP250" s="8"/>
      <c r="AQ250" s="8"/>
      <c r="AR250" s="8"/>
      <c r="AS250" s="8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Y251" s="97"/>
      <c r="Z251" s="8"/>
      <c r="AA251" s="8"/>
      <c r="AB251" s="8"/>
      <c r="AP251" s="8"/>
      <c r="AQ251" s="8"/>
      <c r="AR251" s="8"/>
      <c r="AS251" s="8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Y252" s="97"/>
      <c r="Z252" s="8"/>
      <c r="AA252" s="8"/>
      <c r="AB252" s="8"/>
      <c r="AP252" s="8"/>
      <c r="AQ252" s="8"/>
      <c r="AR252" s="8"/>
      <c r="AS252" s="8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Y253" s="97"/>
      <c r="Z253" s="8"/>
      <c r="AA253" s="8"/>
      <c r="AB253" s="8"/>
      <c r="AP253" s="8"/>
      <c r="AQ253" s="8"/>
      <c r="AR253" s="8"/>
      <c r="AS253" s="8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Y254" s="97"/>
      <c r="Z254" s="8"/>
      <c r="AA254" s="8"/>
      <c r="AB254" s="8"/>
      <c r="AP254" s="8"/>
      <c r="AQ254" s="8"/>
      <c r="AR254" s="8"/>
      <c r="AS254" s="8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Y255" s="97"/>
      <c r="Z255" s="8"/>
      <c r="AA255" s="8"/>
      <c r="AB255" s="8"/>
      <c r="AP255" s="8"/>
      <c r="AQ255" s="8"/>
      <c r="AR255" s="8"/>
      <c r="AS255" s="8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Y256" s="97"/>
      <c r="Z256" s="8"/>
      <c r="AA256" s="8"/>
      <c r="AB256" s="8"/>
      <c r="AP256" s="8"/>
      <c r="AQ256" s="8"/>
      <c r="AR256" s="8"/>
      <c r="AS256" s="8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Y257" s="97"/>
      <c r="Z257" s="8"/>
      <c r="AA257" s="8"/>
      <c r="AB257" s="8"/>
      <c r="AP257" s="8"/>
      <c r="AQ257" s="8"/>
      <c r="AR257" s="8"/>
      <c r="AS257" s="8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Y258" s="97"/>
      <c r="Z258" s="8"/>
      <c r="AA258" s="8"/>
      <c r="AB258" s="8"/>
      <c r="AP258" s="8"/>
      <c r="AQ258" s="8"/>
      <c r="AR258" s="8"/>
      <c r="AS258" s="8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Y259" s="97"/>
      <c r="Z259" s="8"/>
      <c r="AA259" s="8"/>
      <c r="AB259" s="8"/>
      <c r="AP259" s="8"/>
      <c r="AQ259" s="8"/>
      <c r="AR259" s="8"/>
      <c r="AS259" s="8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Y260" s="97"/>
      <c r="Z260" s="8"/>
      <c r="AA260" s="8"/>
      <c r="AB260" s="8"/>
      <c r="AP260" s="8"/>
      <c r="AQ260" s="8"/>
      <c r="AR260" s="8"/>
      <c r="AS260" s="8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Y261" s="97"/>
      <c r="Z261" s="8"/>
      <c r="AA261" s="8"/>
      <c r="AB261" s="8"/>
      <c r="AP261" s="8"/>
      <c r="AQ261" s="8"/>
      <c r="AR261" s="8"/>
      <c r="AS261" s="8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Y262" s="97"/>
      <c r="Z262" s="8"/>
      <c r="AA262" s="8"/>
      <c r="AB262" s="8"/>
      <c r="AP262" s="8"/>
      <c r="AQ262" s="8"/>
      <c r="AR262" s="8"/>
      <c r="AS262" s="8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Y263" s="97"/>
      <c r="Z263" s="8"/>
      <c r="AA263" s="8"/>
      <c r="AB263" s="8"/>
      <c r="AP263" s="8"/>
      <c r="AQ263" s="8"/>
      <c r="AR263" s="8"/>
      <c r="AS263" s="8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Y264" s="97"/>
      <c r="Z264" s="8"/>
      <c r="AA264" s="8"/>
      <c r="AB264" s="8"/>
      <c r="AP264" s="8"/>
      <c r="AQ264" s="8"/>
      <c r="AR264" s="8"/>
      <c r="AS264" s="8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Y265" s="97"/>
      <c r="Z265" s="8"/>
      <c r="AA265" s="8"/>
      <c r="AB265" s="8"/>
      <c r="AP265" s="8"/>
      <c r="AQ265" s="8"/>
      <c r="AR265" s="8"/>
      <c r="AS265" s="8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Y266" s="97"/>
      <c r="Z266" s="8"/>
      <c r="AA266" s="8"/>
      <c r="AB266" s="8"/>
      <c r="AP266" s="8"/>
      <c r="AQ266" s="8"/>
      <c r="AR266" s="8"/>
      <c r="AS266" s="8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Y267" s="97"/>
      <c r="Z267" s="8"/>
      <c r="AA267" s="8"/>
      <c r="AB267" s="8"/>
      <c r="AP267" s="8"/>
      <c r="AQ267" s="8"/>
      <c r="AR267" s="8"/>
      <c r="AS267" s="8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Y268" s="97"/>
      <c r="Z268" s="8"/>
      <c r="AA268" s="8"/>
      <c r="AB268" s="8"/>
      <c r="AP268" s="8"/>
      <c r="AQ268" s="8"/>
      <c r="AR268" s="8"/>
      <c r="AS268" s="8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Y269" s="97"/>
      <c r="Z269" s="8"/>
      <c r="AA269" s="8"/>
      <c r="AB269" s="8"/>
      <c r="AP269" s="8"/>
      <c r="AQ269" s="8"/>
      <c r="AR269" s="8"/>
      <c r="AS269" s="8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Y270" s="97"/>
      <c r="Z270" s="8"/>
      <c r="AA270" s="8"/>
      <c r="AB270" s="8"/>
      <c r="AP270" s="8"/>
      <c r="AQ270" s="8"/>
      <c r="AR270" s="8"/>
      <c r="AS270" s="8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Y271" s="97"/>
      <c r="Z271" s="8"/>
      <c r="AA271" s="8"/>
      <c r="AB271" s="8"/>
      <c r="AP271" s="8"/>
      <c r="AQ271" s="8"/>
      <c r="AR271" s="8"/>
      <c r="AS271" s="8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Y272" s="97"/>
      <c r="Z272" s="8"/>
      <c r="AA272" s="8"/>
      <c r="AB272" s="8"/>
      <c r="AP272" s="8"/>
      <c r="AQ272" s="8"/>
      <c r="AR272" s="8"/>
      <c r="AS272" s="8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Y273" s="97"/>
      <c r="Z273" s="8"/>
      <c r="AA273" s="8"/>
      <c r="AB273" s="8"/>
      <c r="AP273" s="8"/>
      <c r="AQ273" s="8"/>
      <c r="AR273" s="8"/>
      <c r="AS273" s="8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Y274" s="97"/>
      <c r="Z274" s="8"/>
      <c r="AA274" s="8"/>
      <c r="AB274" s="8"/>
      <c r="AP274" s="8"/>
      <c r="AQ274" s="8"/>
      <c r="AR274" s="8"/>
      <c r="AS274" s="8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Y275" s="97"/>
      <c r="Z275" s="8"/>
      <c r="AA275" s="8"/>
      <c r="AB275" s="8"/>
      <c r="AP275" s="8"/>
      <c r="AQ275" s="8"/>
      <c r="AR275" s="8"/>
      <c r="AS275" s="8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Y276" s="97"/>
      <c r="Z276" s="8"/>
      <c r="AA276" s="8"/>
      <c r="AB276" s="8"/>
      <c r="AP276" s="8"/>
      <c r="AQ276" s="8"/>
      <c r="AR276" s="8"/>
      <c r="AS276" s="8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Y277" s="97"/>
      <c r="Z277" s="8"/>
      <c r="AA277" s="8"/>
      <c r="AB277" s="8"/>
      <c r="AP277" s="8"/>
      <c r="AQ277" s="8"/>
      <c r="AR277" s="8"/>
      <c r="AS277" s="8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Y278" s="97"/>
      <c r="Z278" s="8"/>
      <c r="AA278" s="8"/>
      <c r="AB278" s="8"/>
      <c r="AP278" s="8"/>
      <c r="AQ278" s="8"/>
      <c r="AR278" s="8"/>
      <c r="AS278" s="8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Y279" s="97"/>
      <c r="Z279" s="8"/>
      <c r="AA279" s="8"/>
      <c r="AB279" s="8"/>
      <c r="AP279" s="8"/>
      <c r="AQ279" s="8"/>
      <c r="AR279" s="8"/>
      <c r="AS279" s="8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Y280" s="97"/>
      <c r="Z280" s="8"/>
      <c r="AA280" s="8"/>
      <c r="AB280" s="8"/>
      <c r="AP280" s="8"/>
      <c r="AQ280" s="8"/>
      <c r="AR280" s="8"/>
      <c r="AS280" s="8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Y281" s="97"/>
      <c r="Z281" s="8"/>
      <c r="AA281" s="8"/>
      <c r="AB281" s="8"/>
      <c r="AP281" s="8"/>
      <c r="AQ281" s="8"/>
      <c r="AR281" s="8"/>
      <c r="AS281" s="8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Y282" s="97"/>
      <c r="Z282" s="8"/>
      <c r="AA282" s="8"/>
      <c r="AB282" s="8"/>
      <c r="AP282" s="8"/>
      <c r="AQ282" s="8"/>
      <c r="AR282" s="8"/>
      <c r="AS282" s="8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Y283" s="97"/>
      <c r="Z283" s="8"/>
      <c r="AA283" s="8"/>
      <c r="AB283" s="8"/>
      <c r="AP283" s="8"/>
      <c r="AQ283" s="8"/>
      <c r="AR283" s="8"/>
      <c r="AS283" s="8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Y284" s="97"/>
      <c r="Z284" s="8"/>
      <c r="AA284" s="8"/>
      <c r="AB284" s="8"/>
      <c r="AP284" s="8"/>
      <c r="AQ284" s="8"/>
      <c r="AR284" s="8"/>
      <c r="AS284" s="8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Y285" s="97"/>
      <c r="Z285" s="8"/>
      <c r="AA285" s="8"/>
      <c r="AB285" s="8"/>
      <c r="AP285" s="8"/>
      <c r="AQ285" s="8"/>
      <c r="AR285" s="8"/>
      <c r="AS285" s="8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Y286" s="97"/>
      <c r="Z286" s="8"/>
      <c r="AA286" s="8"/>
      <c r="AB286" s="8"/>
      <c r="AP286" s="8"/>
      <c r="AQ286" s="8"/>
      <c r="AR286" s="8"/>
      <c r="AS286" s="8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Y287" s="97"/>
      <c r="Z287" s="8"/>
      <c r="AA287" s="8"/>
      <c r="AB287" s="8"/>
      <c r="AP287" s="8"/>
      <c r="AQ287" s="8"/>
      <c r="AR287" s="8"/>
      <c r="AS287" s="8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Y288" s="97"/>
      <c r="Z288" s="8"/>
      <c r="AA288" s="8"/>
      <c r="AB288" s="8"/>
      <c r="AP288" s="8"/>
      <c r="AQ288" s="8"/>
      <c r="AR288" s="8"/>
      <c r="AS288" s="8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Y289" s="97"/>
      <c r="Z289" s="8"/>
      <c r="AA289" s="8"/>
      <c r="AB289" s="8"/>
      <c r="AP289" s="8"/>
      <c r="AQ289" s="8"/>
      <c r="AR289" s="8"/>
      <c r="AS289" s="8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Y290" s="97"/>
      <c r="Z290" s="8"/>
      <c r="AA290" s="8"/>
      <c r="AB290" s="8"/>
      <c r="AP290" s="8"/>
      <c r="AQ290" s="8"/>
      <c r="AR290" s="8"/>
      <c r="AS290" s="8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Y291" s="97"/>
      <c r="Z291" s="8"/>
      <c r="AA291" s="8"/>
      <c r="AB291" s="8"/>
      <c r="AP291" s="8"/>
      <c r="AQ291" s="8"/>
      <c r="AR291" s="8"/>
      <c r="AS291" s="8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Y292" s="97"/>
      <c r="Z292" s="8"/>
      <c r="AA292" s="8"/>
      <c r="AB292" s="8"/>
      <c r="AP292" s="8"/>
      <c r="AQ292" s="8"/>
      <c r="AR292" s="8"/>
      <c r="AS292" s="8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Y293" s="97"/>
      <c r="Z293" s="8"/>
      <c r="AA293" s="8"/>
      <c r="AB293" s="8"/>
      <c r="AP293" s="8"/>
      <c r="AQ293" s="8"/>
      <c r="AR293" s="8"/>
      <c r="AS293" s="8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Y294" s="97"/>
      <c r="Z294" s="8"/>
      <c r="AA294" s="8"/>
      <c r="AB294" s="8"/>
      <c r="AP294" s="8"/>
      <c r="AQ294" s="8"/>
      <c r="AR294" s="8"/>
      <c r="AS294" s="8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Y295" s="97"/>
      <c r="Z295" s="8"/>
      <c r="AA295" s="8"/>
      <c r="AB295" s="8"/>
      <c r="AP295" s="8"/>
      <c r="AQ295" s="8"/>
      <c r="AR295" s="8"/>
      <c r="AS295" s="8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Y296" s="97"/>
      <c r="Z296" s="8"/>
      <c r="AA296" s="8"/>
      <c r="AB296" s="8"/>
      <c r="AP296" s="8"/>
      <c r="AQ296" s="8"/>
      <c r="AR296" s="8"/>
      <c r="AS296" s="8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Y297" s="97"/>
      <c r="Z297" s="8"/>
      <c r="AA297" s="8"/>
      <c r="AB297" s="8"/>
      <c r="AP297" s="8"/>
      <c r="AQ297" s="8"/>
      <c r="AR297" s="8"/>
      <c r="AS297" s="8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Y298" s="97"/>
      <c r="Z298" s="8"/>
      <c r="AA298" s="8"/>
      <c r="AB298" s="8"/>
      <c r="AP298" s="8"/>
      <c r="AQ298" s="8"/>
      <c r="AR298" s="8"/>
      <c r="AS298" s="8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Y299" s="97"/>
      <c r="Z299" s="8"/>
      <c r="AA299" s="8"/>
      <c r="AB299" s="8"/>
      <c r="AP299" s="8"/>
      <c r="AQ299" s="8"/>
      <c r="AR299" s="8"/>
      <c r="AS299" s="8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Y300" s="97"/>
      <c r="Z300" s="8"/>
      <c r="AA300" s="8"/>
      <c r="AB300" s="8"/>
      <c r="AP300" s="8"/>
      <c r="AQ300" s="8"/>
      <c r="AR300" s="8"/>
      <c r="AS300" s="8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Y301" s="97"/>
      <c r="Z301" s="8"/>
      <c r="AA301" s="8"/>
      <c r="AB301" s="8"/>
      <c r="AP301" s="8"/>
      <c r="AQ301" s="8"/>
      <c r="AR301" s="8"/>
      <c r="AS301" s="8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Y302" s="97"/>
      <c r="Z302" s="8"/>
      <c r="AA302" s="8"/>
      <c r="AB302" s="8"/>
      <c r="AP302" s="8"/>
      <c r="AQ302" s="8"/>
      <c r="AR302" s="8"/>
      <c r="AS302" s="8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Y303" s="97"/>
      <c r="Z303" s="8"/>
      <c r="AA303" s="8"/>
      <c r="AB303" s="8"/>
      <c r="AP303" s="8"/>
      <c r="AQ303" s="8"/>
      <c r="AR303" s="8"/>
      <c r="AS303" s="8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Y304" s="97"/>
      <c r="Z304" s="8"/>
      <c r="AA304" s="8"/>
      <c r="AB304" s="8"/>
      <c r="AP304" s="8"/>
      <c r="AQ304" s="8"/>
      <c r="AR304" s="8"/>
      <c r="AS304" s="8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Y305" s="97"/>
      <c r="Z305" s="8"/>
      <c r="AA305" s="8"/>
      <c r="AB305" s="8"/>
      <c r="AP305" s="8"/>
      <c r="AQ305" s="8"/>
      <c r="AR305" s="8"/>
      <c r="AS305" s="8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Y306" s="97"/>
      <c r="Z306" s="8"/>
      <c r="AA306" s="8"/>
      <c r="AB306" s="8"/>
      <c r="AP306" s="8"/>
      <c r="AQ306" s="8"/>
      <c r="AR306" s="8"/>
      <c r="AS306" s="8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Y307" s="97"/>
      <c r="Z307" s="8"/>
      <c r="AA307" s="8"/>
      <c r="AB307" s="8"/>
      <c r="AP307" s="8"/>
      <c r="AQ307" s="8"/>
      <c r="AR307" s="8"/>
      <c r="AS307" s="8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Y308" s="97"/>
      <c r="Z308" s="8"/>
      <c r="AA308" s="8"/>
      <c r="AB308" s="8"/>
      <c r="AP308" s="8"/>
      <c r="AQ308" s="8"/>
      <c r="AR308" s="8"/>
      <c r="AS308" s="8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Y309" s="97"/>
      <c r="Z309" s="8"/>
      <c r="AA309" s="8"/>
      <c r="AB309" s="8"/>
      <c r="AP309" s="8"/>
      <c r="AQ309" s="8"/>
      <c r="AR309" s="8"/>
      <c r="AS309" s="8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Y310" s="97"/>
      <c r="Z310" s="8"/>
      <c r="AA310" s="8"/>
      <c r="AB310" s="8"/>
      <c r="AP310" s="8"/>
      <c r="AQ310" s="8"/>
      <c r="AR310" s="8"/>
      <c r="AS310" s="8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Y311" s="97"/>
      <c r="Z311" s="8"/>
      <c r="AA311" s="8"/>
      <c r="AB311" s="8"/>
      <c r="AP311" s="8"/>
      <c r="AQ311" s="8"/>
      <c r="AR311" s="8"/>
      <c r="AS311" s="8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Y312" s="97"/>
      <c r="Z312" s="8"/>
      <c r="AA312" s="8"/>
      <c r="AB312" s="8"/>
      <c r="AP312" s="8"/>
      <c r="AQ312" s="8"/>
      <c r="AR312" s="8"/>
      <c r="AS312" s="8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Y313" s="97"/>
      <c r="Z313" s="8"/>
      <c r="AA313" s="8"/>
      <c r="AB313" s="8"/>
      <c r="AP313" s="8"/>
      <c r="AQ313" s="8"/>
      <c r="AR313" s="8"/>
      <c r="AS313" s="8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Y314" s="97"/>
      <c r="Z314" s="8"/>
      <c r="AA314" s="8"/>
      <c r="AB314" s="8"/>
      <c r="AP314" s="8"/>
      <c r="AQ314" s="8"/>
      <c r="AR314" s="8"/>
      <c r="AS314" s="8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Y315" s="97"/>
      <c r="Z315" s="8"/>
      <c r="AA315" s="8"/>
      <c r="AB315" s="8"/>
      <c r="AP315" s="8"/>
      <c r="AQ315" s="8"/>
      <c r="AR315" s="8"/>
      <c r="AS315" s="8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Y316" s="97"/>
      <c r="Z316" s="8"/>
      <c r="AA316" s="8"/>
      <c r="AB316" s="8"/>
      <c r="AP316" s="8"/>
      <c r="AQ316" s="8"/>
      <c r="AR316" s="8"/>
      <c r="AS316" s="8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Y317" s="97"/>
      <c r="Z317" s="8"/>
      <c r="AA317" s="8"/>
      <c r="AB317" s="8"/>
      <c r="AP317" s="8"/>
      <c r="AQ317" s="8"/>
      <c r="AR317" s="8"/>
      <c r="AS317" s="8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Y318" s="97"/>
      <c r="Z318" s="8"/>
      <c r="AA318" s="8"/>
      <c r="AB318" s="8"/>
      <c r="AP318" s="8"/>
      <c r="AQ318" s="8"/>
      <c r="AR318" s="8"/>
      <c r="AS318" s="8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Y319" s="97"/>
      <c r="Z319" s="8"/>
      <c r="AA319" s="8"/>
      <c r="AB319" s="8"/>
      <c r="AP319" s="8"/>
      <c r="AQ319" s="8"/>
      <c r="AR319" s="8"/>
      <c r="AS319" s="8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Y320" s="97"/>
      <c r="Z320" s="8"/>
      <c r="AA320" s="8"/>
      <c r="AB320" s="8"/>
      <c r="AP320" s="8"/>
      <c r="AQ320" s="8"/>
      <c r="AR320" s="8"/>
      <c r="AS320" s="8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Y321" s="97"/>
      <c r="Z321" s="8"/>
      <c r="AA321" s="8"/>
      <c r="AB321" s="8"/>
      <c r="AP321" s="8"/>
      <c r="AQ321" s="8"/>
      <c r="AR321" s="8"/>
      <c r="AS321" s="8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Y322" s="97"/>
      <c r="Z322" s="8"/>
      <c r="AA322" s="8"/>
      <c r="AB322" s="8"/>
      <c r="AP322" s="8"/>
      <c r="AQ322" s="8"/>
      <c r="AR322" s="8"/>
      <c r="AS322" s="8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Y323" s="97"/>
      <c r="Z323" s="8"/>
      <c r="AA323" s="8"/>
      <c r="AB323" s="8"/>
      <c r="AP323" s="8"/>
      <c r="AQ323" s="8"/>
      <c r="AR323" s="8"/>
      <c r="AS323" s="8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Y324" s="97"/>
      <c r="Z324" s="8"/>
      <c r="AA324" s="8"/>
      <c r="AB324" s="8"/>
      <c r="AP324" s="8"/>
      <c r="AQ324" s="8"/>
      <c r="AR324" s="8"/>
      <c r="AS324" s="8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Y325" s="97"/>
      <c r="Z325" s="8"/>
      <c r="AA325" s="8"/>
      <c r="AB325" s="8"/>
      <c r="AP325" s="8"/>
      <c r="AQ325" s="8"/>
      <c r="AR325" s="8"/>
      <c r="AS325" s="8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Y326" s="97"/>
      <c r="Z326" s="8"/>
      <c r="AA326" s="8"/>
      <c r="AB326" s="8"/>
      <c r="AP326" s="8"/>
      <c r="AQ326" s="8"/>
      <c r="AR326" s="8"/>
      <c r="AS326" s="8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Y327" s="97"/>
      <c r="Z327" s="8"/>
      <c r="AA327" s="8"/>
      <c r="AB327" s="8"/>
      <c r="AP327" s="8"/>
      <c r="AQ327" s="8"/>
      <c r="AR327" s="8"/>
      <c r="AS327" s="8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Y328" s="97"/>
      <c r="Z328" s="8"/>
      <c r="AA328" s="8"/>
      <c r="AB328" s="8"/>
      <c r="AP328" s="8"/>
      <c r="AQ328" s="8"/>
      <c r="AR328" s="8"/>
      <c r="AS328" s="8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Y329" s="97"/>
      <c r="Z329" s="8"/>
      <c r="AA329" s="8"/>
      <c r="AB329" s="8"/>
      <c r="AP329" s="8"/>
      <c r="AQ329" s="8"/>
      <c r="AR329" s="8"/>
      <c r="AS329" s="8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Y330" s="97"/>
      <c r="Z330" s="8"/>
      <c r="AA330" s="8"/>
      <c r="AB330" s="8"/>
      <c r="AP330" s="8"/>
      <c r="AQ330" s="8"/>
      <c r="AR330" s="8"/>
      <c r="AS330" s="8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Y331" s="97"/>
      <c r="Z331" s="8"/>
      <c r="AA331" s="8"/>
      <c r="AB331" s="8"/>
      <c r="AP331" s="8"/>
      <c r="AQ331" s="8"/>
      <c r="AR331" s="8"/>
      <c r="AS331" s="8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Y332" s="97"/>
      <c r="Z332" s="8"/>
      <c r="AA332" s="8"/>
      <c r="AB332" s="8"/>
      <c r="AP332" s="8"/>
      <c r="AQ332" s="8"/>
      <c r="AR332" s="8"/>
      <c r="AS332" s="8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Y333" s="97"/>
      <c r="Z333" s="8"/>
      <c r="AA333" s="8"/>
      <c r="AB333" s="8"/>
      <c r="AP333" s="8"/>
      <c r="AQ333" s="8"/>
      <c r="AR333" s="8"/>
      <c r="AS333" s="8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Y334" s="97"/>
      <c r="Z334" s="8"/>
      <c r="AA334" s="8"/>
      <c r="AB334" s="8"/>
      <c r="AP334" s="8"/>
      <c r="AQ334" s="8"/>
      <c r="AR334" s="8"/>
      <c r="AS334" s="8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Y335" s="97"/>
      <c r="Z335" s="8"/>
      <c r="AA335" s="8"/>
      <c r="AB335" s="8"/>
      <c r="AP335" s="8"/>
      <c r="AQ335" s="8"/>
      <c r="AR335" s="8"/>
      <c r="AS335" s="8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Y336" s="97"/>
      <c r="Z336" s="8"/>
      <c r="AA336" s="8"/>
      <c r="AB336" s="8"/>
      <c r="AP336" s="8"/>
      <c r="AQ336" s="8"/>
      <c r="AR336" s="8"/>
      <c r="AS336" s="8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Y337" s="97"/>
      <c r="Z337" s="8"/>
      <c r="AA337" s="8"/>
      <c r="AB337" s="8"/>
      <c r="AP337" s="8"/>
      <c r="AQ337" s="8"/>
      <c r="AR337" s="8"/>
      <c r="AS337" s="8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Y338" s="97"/>
      <c r="Z338" s="8"/>
      <c r="AA338" s="8"/>
      <c r="AB338" s="8"/>
      <c r="AP338" s="8"/>
      <c r="AQ338" s="8"/>
      <c r="AR338" s="8"/>
      <c r="AS338" s="8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Y339" s="97"/>
      <c r="Z339" s="8"/>
      <c r="AA339" s="8"/>
      <c r="AB339" s="8"/>
      <c r="AP339" s="8"/>
      <c r="AQ339" s="8"/>
      <c r="AR339" s="8"/>
      <c r="AS339" s="8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Y340" s="97"/>
      <c r="Z340" s="8"/>
      <c r="AA340" s="8"/>
      <c r="AB340" s="8"/>
      <c r="AP340" s="8"/>
      <c r="AQ340" s="8"/>
      <c r="AR340" s="8"/>
      <c r="AS340" s="8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Y341" s="97"/>
      <c r="Z341" s="8"/>
      <c r="AA341" s="8"/>
      <c r="AB341" s="8"/>
      <c r="AP341" s="8"/>
      <c r="AQ341" s="8"/>
      <c r="AR341" s="8"/>
      <c r="AS341" s="8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Y342" s="97"/>
      <c r="Z342" s="8"/>
      <c r="AA342" s="8"/>
      <c r="AB342" s="8"/>
      <c r="AP342" s="8"/>
      <c r="AQ342" s="8"/>
      <c r="AR342" s="8"/>
      <c r="AS342" s="8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Y343" s="97"/>
      <c r="Z343" s="8"/>
      <c r="AA343" s="8"/>
      <c r="AB343" s="8"/>
      <c r="AP343" s="8"/>
      <c r="AQ343" s="8"/>
      <c r="AR343" s="8"/>
      <c r="AS343" s="8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Y344" s="97"/>
      <c r="Z344" s="8"/>
      <c r="AA344" s="8"/>
      <c r="AB344" s="8"/>
      <c r="AP344" s="8"/>
      <c r="AQ344" s="8"/>
      <c r="AR344" s="8"/>
      <c r="AS344" s="8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Y345" s="97"/>
      <c r="Z345" s="8"/>
      <c r="AA345" s="8"/>
      <c r="AB345" s="8"/>
      <c r="AP345" s="8"/>
      <c r="AQ345" s="8"/>
      <c r="AR345" s="8"/>
      <c r="AS345" s="8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Y346" s="97"/>
      <c r="Z346" s="8"/>
      <c r="AA346" s="8"/>
      <c r="AB346" s="8"/>
      <c r="AP346" s="8"/>
      <c r="AQ346" s="8"/>
      <c r="AR346" s="8"/>
      <c r="AS346" s="8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Y347" s="97"/>
      <c r="Z347" s="8"/>
      <c r="AA347" s="8"/>
      <c r="AB347" s="8"/>
      <c r="AP347" s="8"/>
      <c r="AQ347" s="8"/>
      <c r="AR347" s="8"/>
      <c r="AS347" s="8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Y348" s="97"/>
      <c r="Z348" s="8"/>
      <c r="AA348" s="8"/>
      <c r="AB348" s="8"/>
      <c r="AP348" s="8"/>
      <c r="AQ348" s="8"/>
      <c r="AR348" s="8"/>
      <c r="AS348" s="8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Y349" s="97"/>
      <c r="Z349" s="8"/>
      <c r="AA349" s="8"/>
      <c r="AB349" s="8"/>
      <c r="AP349" s="8"/>
      <c r="AQ349" s="8"/>
      <c r="AR349" s="8"/>
      <c r="AS349" s="8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Y350" s="97"/>
      <c r="Z350" s="8"/>
      <c r="AA350" s="8"/>
      <c r="AB350" s="8"/>
      <c r="AP350" s="8"/>
      <c r="AQ350" s="8"/>
      <c r="AR350" s="8"/>
      <c r="AS350" s="8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Y351" s="97"/>
      <c r="Z351" s="8"/>
      <c r="AA351" s="8"/>
      <c r="AB351" s="8"/>
      <c r="AP351" s="8"/>
      <c r="AQ351" s="8"/>
      <c r="AR351" s="8"/>
      <c r="AS351" s="8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Y352" s="97"/>
      <c r="Z352" s="8"/>
      <c r="AA352" s="8"/>
      <c r="AB352" s="8"/>
      <c r="AP352" s="8"/>
      <c r="AQ352" s="8"/>
      <c r="AR352" s="8"/>
      <c r="AS352" s="8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Y353" s="97"/>
      <c r="Z353" s="8"/>
      <c r="AA353" s="8"/>
      <c r="AB353" s="8"/>
      <c r="AP353" s="8"/>
      <c r="AQ353" s="8"/>
      <c r="AR353" s="8"/>
      <c r="AS353" s="8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Y354" s="97"/>
      <c r="Z354" s="8"/>
      <c r="AA354" s="8"/>
      <c r="AB354" s="8"/>
      <c r="AP354" s="8"/>
      <c r="AQ354" s="8"/>
      <c r="AR354" s="8"/>
      <c r="AS354" s="8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Y355" s="97"/>
      <c r="Z355" s="8"/>
      <c r="AA355" s="8"/>
      <c r="AB355" s="8"/>
      <c r="AP355" s="8"/>
      <c r="AQ355" s="8"/>
      <c r="AR355" s="8"/>
      <c r="AS355" s="8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Y356" s="97"/>
      <c r="Z356" s="8"/>
      <c r="AA356" s="8"/>
      <c r="AB356" s="8"/>
      <c r="AP356" s="8"/>
      <c r="AQ356" s="8"/>
      <c r="AR356" s="8"/>
      <c r="AS356" s="8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Y357" s="97"/>
      <c r="Z357" s="8"/>
      <c r="AA357" s="8"/>
      <c r="AB357" s="8"/>
      <c r="AP357" s="8"/>
      <c r="AQ357" s="8"/>
      <c r="AR357" s="8"/>
      <c r="AS357" s="8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Y358" s="97"/>
      <c r="Z358" s="8"/>
      <c r="AA358" s="8"/>
      <c r="AB358" s="8"/>
      <c r="AP358" s="8"/>
      <c r="AQ358" s="8"/>
      <c r="AR358" s="8"/>
      <c r="AS358" s="8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Y359" s="97"/>
      <c r="Z359" s="8"/>
      <c r="AA359" s="8"/>
      <c r="AB359" s="8"/>
      <c r="AP359" s="8"/>
      <c r="AQ359" s="8"/>
      <c r="AR359" s="8"/>
      <c r="AS359" s="8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Y360" s="97"/>
      <c r="Z360" s="8"/>
      <c r="AA360" s="8"/>
      <c r="AB360" s="8"/>
      <c r="AP360" s="8"/>
      <c r="AQ360" s="8"/>
      <c r="AR360" s="8"/>
      <c r="AS360" s="8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Y361" s="97"/>
      <c r="Z361" s="8"/>
      <c r="AA361" s="8"/>
      <c r="AB361" s="8"/>
      <c r="AP361" s="8"/>
      <c r="AQ361" s="8"/>
      <c r="AR361" s="8"/>
      <c r="AS361" s="8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Y362" s="97"/>
      <c r="Z362" s="8"/>
      <c r="AA362" s="8"/>
      <c r="AB362" s="8"/>
      <c r="AP362" s="8"/>
      <c r="AQ362" s="8"/>
      <c r="AR362" s="8"/>
      <c r="AS362" s="8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Y363" s="97"/>
      <c r="Z363" s="8"/>
      <c r="AA363" s="8"/>
      <c r="AB363" s="8"/>
      <c r="AP363" s="8"/>
      <c r="AQ363" s="8"/>
      <c r="AR363" s="8"/>
      <c r="AS363" s="8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Y364" s="97"/>
      <c r="Z364" s="8"/>
      <c r="AA364" s="8"/>
      <c r="AB364" s="8"/>
      <c r="AP364" s="8"/>
      <c r="AQ364" s="8"/>
      <c r="AR364" s="8"/>
      <c r="AS364" s="8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Y365" s="97"/>
      <c r="Z365" s="8"/>
      <c r="AA365" s="8"/>
      <c r="AB365" s="8"/>
      <c r="AP365" s="8"/>
      <c r="AQ365" s="8"/>
      <c r="AR365" s="8"/>
      <c r="AS365" s="8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Y366" s="97"/>
      <c r="Z366" s="8"/>
      <c r="AA366" s="8"/>
      <c r="AB366" s="8"/>
      <c r="AP366" s="8"/>
      <c r="AQ366" s="8"/>
      <c r="AR366" s="8"/>
      <c r="AS366" s="8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Y367" s="97"/>
      <c r="Z367" s="8"/>
      <c r="AA367" s="8"/>
      <c r="AB367" s="8"/>
      <c r="AP367" s="8"/>
      <c r="AQ367" s="8"/>
      <c r="AR367" s="8"/>
      <c r="AS367" s="8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Y368" s="97"/>
      <c r="Z368" s="8"/>
      <c r="AA368" s="8"/>
      <c r="AB368" s="8"/>
      <c r="AP368" s="8"/>
      <c r="AQ368" s="8"/>
      <c r="AR368" s="8"/>
      <c r="AS368" s="8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Y369" s="97"/>
      <c r="Z369" s="8"/>
      <c r="AA369" s="8"/>
      <c r="AB369" s="8"/>
      <c r="AP369" s="8"/>
      <c r="AQ369" s="8"/>
      <c r="AR369" s="8"/>
      <c r="AS369" s="8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Y370" s="97"/>
      <c r="Z370" s="8"/>
      <c r="AA370" s="8"/>
      <c r="AB370" s="8"/>
      <c r="AP370" s="8"/>
      <c r="AQ370" s="8"/>
      <c r="AR370" s="8"/>
      <c r="AS370" s="8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Y371" s="97"/>
      <c r="Z371" s="8"/>
      <c r="AA371" s="8"/>
      <c r="AB371" s="8"/>
      <c r="AP371" s="8"/>
      <c r="AQ371" s="8"/>
      <c r="AR371" s="8"/>
      <c r="AS371" s="8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Y372" s="97"/>
      <c r="Z372" s="8"/>
      <c r="AA372" s="8"/>
      <c r="AB372" s="8"/>
      <c r="AP372" s="8"/>
      <c r="AQ372" s="8"/>
      <c r="AR372" s="8"/>
      <c r="AS372" s="8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Y373" s="97"/>
      <c r="Z373" s="8"/>
      <c r="AA373" s="8"/>
      <c r="AB373" s="8"/>
      <c r="AP373" s="8"/>
      <c r="AQ373" s="8"/>
      <c r="AR373" s="8"/>
      <c r="AS373" s="8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Y374" s="97"/>
      <c r="Z374" s="8"/>
      <c r="AA374" s="8"/>
      <c r="AB374" s="8"/>
      <c r="AP374" s="8"/>
      <c r="AQ374" s="8"/>
      <c r="AR374" s="8"/>
      <c r="AS374" s="8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Y375" s="97"/>
      <c r="Z375" s="8"/>
      <c r="AA375" s="8"/>
      <c r="AB375" s="8"/>
      <c r="AP375" s="8"/>
      <c r="AQ375" s="8"/>
      <c r="AR375" s="8"/>
      <c r="AS375" s="8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Y376" s="97"/>
      <c r="Z376" s="8"/>
      <c r="AA376" s="8"/>
      <c r="AB376" s="8"/>
      <c r="AP376" s="8"/>
      <c r="AQ376" s="8"/>
      <c r="AR376" s="8"/>
      <c r="AS376" s="8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Y377" s="97"/>
      <c r="Z377" s="8"/>
      <c r="AA377" s="8"/>
      <c r="AB377" s="8"/>
      <c r="AP377" s="8"/>
      <c r="AQ377" s="8"/>
      <c r="AR377" s="8"/>
      <c r="AS377" s="8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Y378" s="97"/>
      <c r="Z378" s="8"/>
      <c r="AA378" s="8"/>
      <c r="AB378" s="8"/>
      <c r="AP378" s="8"/>
      <c r="AQ378" s="8"/>
      <c r="AR378" s="8"/>
      <c r="AS378" s="8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Y379" s="97"/>
      <c r="Z379" s="8"/>
      <c r="AA379" s="8"/>
      <c r="AB379" s="8"/>
      <c r="AP379" s="8"/>
      <c r="AQ379" s="8"/>
      <c r="AR379" s="8"/>
      <c r="AS379" s="8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Y380" s="97"/>
      <c r="Z380" s="8"/>
      <c r="AA380" s="8"/>
      <c r="AB380" s="8"/>
      <c r="AP380" s="8"/>
      <c r="AQ380" s="8"/>
      <c r="AR380" s="8"/>
      <c r="AS380" s="8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Y381" s="97"/>
      <c r="Z381" s="8"/>
      <c r="AA381" s="8"/>
      <c r="AB381" s="8"/>
      <c r="AP381" s="8"/>
      <c r="AQ381" s="8"/>
      <c r="AR381" s="8"/>
      <c r="AS381" s="8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Y382" s="97"/>
      <c r="Z382" s="8"/>
      <c r="AA382" s="8"/>
      <c r="AB382" s="8"/>
      <c r="AP382" s="8"/>
      <c r="AQ382" s="8"/>
      <c r="AR382" s="8"/>
      <c r="AS382" s="8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Y383" s="97"/>
      <c r="Z383" s="8"/>
      <c r="AA383" s="8"/>
      <c r="AB383" s="8"/>
      <c r="AP383" s="8"/>
      <c r="AQ383" s="8"/>
      <c r="AR383" s="8"/>
      <c r="AS383" s="8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Y384" s="97"/>
      <c r="Z384" s="8"/>
      <c r="AA384" s="8"/>
      <c r="AB384" s="8"/>
      <c r="AP384" s="8"/>
      <c r="AQ384" s="8"/>
      <c r="AR384" s="8"/>
      <c r="AS384" s="8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Y385" s="97"/>
      <c r="Z385" s="8"/>
      <c r="AA385" s="8"/>
      <c r="AB385" s="8"/>
      <c r="AP385" s="8"/>
      <c r="AQ385" s="8"/>
      <c r="AR385" s="8"/>
      <c r="AS385" s="8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Y386" s="97"/>
      <c r="Z386" s="8"/>
      <c r="AA386" s="8"/>
      <c r="AB386" s="8"/>
      <c r="AP386" s="8"/>
      <c r="AQ386" s="8"/>
      <c r="AR386" s="8"/>
      <c r="AS386" s="8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Y387" s="97"/>
      <c r="Z387" s="8"/>
      <c r="AA387" s="8"/>
      <c r="AB387" s="8"/>
      <c r="AP387" s="8"/>
      <c r="AQ387" s="8"/>
      <c r="AR387" s="8"/>
      <c r="AS387" s="8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Y388" s="97"/>
      <c r="Z388" s="8"/>
      <c r="AA388" s="8"/>
      <c r="AB388" s="8"/>
      <c r="AP388" s="8"/>
      <c r="AQ388" s="8"/>
      <c r="AR388" s="8"/>
      <c r="AS388" s="8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Y389" s="97"/>
      <c r="Z389" s="8"/>
      <c r="AA389" s="8"/>
      <c r="AB389" s="8"/>
      <c r="AP389" s="8"/>
      <c r="AQ389" s="8"/>
      <c r="AR389" s="8"/>
      <c r="AS389" s="8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Y390" s="97"/>
      <c r="Z390" s="8"/>
      <c r="AA390" s="8"/>
      <c r="AB390" s="8"/>
      <c r="AP390" s="8"/>
      <c r="AQ390" s="8"/>
      <c r="AR390" s="8"/>
      <c r="AS390" s="8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Y391" s="97"/>
      <c r="Z391" s="8"/>
      <c r="AA391" s="8"/>
      <c r="AB391" s="8"/>
      <c r="AP391" s="8"/>
      <c r="AQ391" s="8"/>
      <c r="AR391" s="8"/>
      <c r="AS391" s="8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Y392" s="97"/>
      <c r="Z392" s="8"/>
      <c r="AA392" s="8"/>
      <c r="AB392" s="8"/>
      <c r="AP392" s="8"/>
      <c r="AQ392" s="8"/>
      <c r="AR392" s="8"/>
      <c r="AS392" s="8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Y393" s="97"/>
      <c r="Z393" s="8"/>
      <c r="AA393" s="8"/>
      <c r="AB393" s="8"/>
      <c r="AP393" s="8"/>
      <c r="AQ393" s="8"/>
      <c r="AR393" s="8"/>
      <c r="AS393" s="8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Y394" s="97"/>
      <c r="Z394" s="8"/>
      <c r="AA394" s="8"/>
      <c r="AB394" s="8"/>
      <c r="AP394" s="8"/>
      <c r="AQ394" s="8"/>
      <c r="AR394" s="8"/>
      <c r="AS394" s="8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Y395" s="97"/>
      <c r="Z395" s="8"/>
      <c r="AA395" s="8"/>
      <c r="AB395" s="8"/>
      <c r="AP395" s="8"/>
      <c r="AQ395" s="8"/>
      <c r="AR395" s="8"/>
      <c r="AS395" s="8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Y396" s="97"/>
      <c r="Z396" s="8"/>
      <c r="AA396" s="8"/>
      <c r="AB396" s="8"/>
      <c r="AP396" s="8"/>
      <c r="AQ396" s="8"/>
      <c r="AR396" s="8"/>
      <c r="AS396" s="8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Y397" s="97"/>
      <c r="Z397" s="8"/>
      <c r="AA397" s="8"/>
      <c r="AB397" s="8"/>
      <c r="AP397" s="8"/>
      <c r="AQ397" s="8"/>
      <c r="AR397" s="8"/>
      <c r="AS397" s="8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Y398" s="97"/>
      <c r="Z398" s="8"/>
      <c r="AA398" s="8"/>
      <c r="AB398" s="8"/>
      <c r="AP398" s="8"/>
      <c r="AQ398" s="8"/>
      <c r="AR398" s="8"/>
      <c r="AS398" s="8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Y399" s="97"/>
      <c r="Z399" s="8"/>
      <c r="AA399" s="8"/>
      <c r="AB399" s="8"/>
      <c r="AP399" s="8"/>
      <c r="AQ399" s="8"/>
      <c r="AR399" s="8"/>
      <c r="AS399" s="8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Y400" s="97"/>
      <c r="Z400" s="8"/>
      <c r="AA400" s="8"/>
      <c r="AB400" s="8"/>
      <c r="AP400" s="8"/>
      <c r="AQ400" s="8"/>
      <c r="AR400" s="8"/>
      <c r="AS400" s="8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Y401" s="97"/>
      <c r="Z401" s="8"/>
      <c r="AA401" s="8"/>
      <c r="AB401" s="8"/>
      <c r="AP401" s="8"/>
      <c r="AQ401" s="8"/>
      <c r="AR401" s="8"/>
      <c r="AS401" s="8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Y402" s="97"/>
      <c r="Z402" s="8"/>
      <c r="AA402" s="8"/>
      <c r="AB402" s="8"/>
      <c r="AP402" s="8"/>
      <c r="AQ402" s="8"/>
      <c r="AR402" s="8"/>
      <c r="AS402" s="8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Y403" s="97"/>
      <c r="Z403" s="8"/>
      <c r="AA403" s="8"/>
      <c r="AB403" s="8"/>
      <c r="AP403" s="8"/>
      <c r="AQ403" s="8"/>
      <c r="AR403" s="8"/>
      <c r="AS403" s="8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Y404" s="97"/>
      <c r="Z404" s="8"/>
      <c r="AA404" s="8"/>
      <c r="AB404" s="8"/>
      <c r="AP404" s="8"/>
      <c r="AQ404" s="8"/>
      <c r="AR404" s="8"/>
      <c r="AS404" s="8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Y405" s="97"/>
      <c r="Z405" s="8"/>
      <c r="AA405" s="8"/>
      <c r="AB405" s="8"/>
      <c r="AP405" s="8"/>
      <c r="AQ405" s="8"/>
      <c r="AR405" s="8"/>
      <c r="AS405" s="8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Y406" s="97"/>
      <c r="Z406" s="8"/>
      <c r="AA406" s="8"/>
      <c r="AB406" s="8"/>
      <c r="AP406" s="8"/>
      <c r="AQ406" s="8"/>
      <c r="AR406" s="8"/>
      <c r="AS406" s="8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Y407" s="97"/>
      <c r="Z407" s="8"/>
      <c r="AA407" s="8"/>
      <c r="AB407" s="8"/>
      <c r="AP407" s="8"/>
      <c r="AQ407" s="8"/>
      <c r="AR407" s="8"/>
      <c r="AS407" s="8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Y408" s="97"/>
      <c r="Z408" s="8"/>
      <c r="AA408" s="8"/>
      <c r="AB408" s="8"/>
      <c r="AP408" s="8"/>
      <c r="AQ408" s="8"/>
      <c r="AR408" s="8"/>
      <c r="AS408" s="8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Y409" s="97"/>
      <c r="Z409" s="8"/>
      <c r="AA409" s="8"/>
      <c r="AB409" s="8"/>
      <c r="AP409" s="8"/>
      <c r="AQ409" s="8"/>
      <c r="AR409" s="8"/>
      <c r="AS409" s="8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Y410" s="97"/>
      <c r="Z410" s="8"/>
      <c r="AA410" s="8"/>
      <c r="AB410" s="8"/>
      <c r="AP410" s="8"/>
      <c r="AQ410" s="8"/>
      <c r="AR410" s="8"/>
      <c r="AS410" s="8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Y411" s="97"/>
      <c r="Z411" s="8"/>
      <c r="AA411" s="8"/>
      <c r="AB411" s="8"/>
      <c r="AP411" s="8"/>
      <c r="AQ411" s="8"/>
      <c r="AR411" s="8"/>
      <c r="AS411" s="8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Y412" s="97"/>
      <c r="Z412" s="8"/>
      <c r="AA412" s="8"/>
      <c r="AB412" s="8"/>
      <c r="AP412" s="8"/>
      <c r="AQ412" s="8"/>
      <c r="AR412" s="8"/>
      <c r="AS412" s="8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Y413" s="97"/>
      <c r="Z413" s="8"/>
      <c r="AA413" s="8"/>
      <c r="AB413" s="8"/>
      <c r="AP413" s="8"/>
      <c r="AQ413" s="8"/>
      <c r="AR413" s="8"/>
      <c r="AS413" s="8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Y414" s="97"/>
      <c r="Z414" s="8"/>
      <c r="AA414" s="8"/>
      <c r="AB414" s="8"/>
      <c r="AP414" s="8"/>
      <c r="AQ414" s="8"/>
      <c r="AR414" s="8"/>
      <c r="AS414" s="8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Y415" s="97"/>
      <c r="Z415" s="8"/>
      <c r="AA415" s="8"/>
      <c r="AB415" s="8"/>
      <c r="AP415" s="8"/>
      <c r="AQ415" s="8"/>
      <c r="AR415" s="8"/>
      <c r="AS415" s="8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Y416" s="97"/>
      <c r="Z416" s="8"/>
      <c r="AA416" s="8"/>
      <c r="AB416" s="8"/>
      <c r="AP416" s="8"/>
      <c r="AQ416" s="8"/>
      <c r="AR416" s="8"/>
      <c r="AS416" s="8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Y417" s="97"/>
      <c r="Z417" s="8"/>
      <c r="AA417" s="8"/>
      <c r="AB417" s="8"/>
      <c r="AP417" s="8"/>
      <c r="AQ417" s="8"/>
      <c r="AR417" s="8"/>
      <c r="AS417" s="8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Y418" s="97"/>
      <c r="Z418" s="8"/>
      <c r="AA418" s="8"/>
      <c r="AB418" s="8"/>
      <c r="AP418" s="8"/>
      <c r="AQ418" s="8"/>
      <c r="AR418" s="8"/>
      <c r="AS418" s="8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Y419" s="97"/>
      <c r="Z419" s="8"/>
      <c r="AA419" s="8"/>
      <c r="AB419" s="8"/>
      <c r="AP419" s="8"/>
      <c r="AQ419" s="8"/>
      <c r="AR419" s="8"/>
      <c r="AS419" s="8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Y420" s="97"/>
      <c r="Z420" s="8"/>
      <c r="AA420" s="8"/>
      <c r="AB420" s="8"/>
      <c r="AP420" s="8"/>
      <c r="AQ420" s="8"/>
      <c r="AR420" s="8"/>
      <c r="AS420" s="8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Y421" s="97"/>
      <c r="Z421" s="8"/>
      <c r="AA421" s="8"/>
      <c r="AB421" s="8"/>
      <c r="AP421" s="8"/>
      <c r="AQ421" s="8"/>
      <c r="AR421" s="8"/>
      <c r="AS421" s="8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Y422" s="97"/>
      <c r="Z422" s="8"/>
      <c r="AA422" s="8"/>
      <c r="AB422" s="8"/>
      <c r="AP422" s="8"/>
      <c r="AQ422" s="8"/>
      <c r="AR422" s="8"/>
      <c r="AS422" s="8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Y423" s="97"/>
      <c r="Z423" s="8"/>
      <c r="AA423" s="8"/>
      <c r="AB423" s="8"/>
      <c r="AP423" s="8"/>
      <c r="AQ423" s="8"/>
      <c r="AR423" s="8"/>
      <c r="AS423" s="8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Y424" s="97"/>
      <c r="Z424" s="8"/>
      <c r="AA424" s="8"/>
      <c r="AB424" s="8"/>
      <c r="AP424" s="8"/>
      <c r="AQ424" s="8"/>
      <c r="AR424" s="8"/>
      <c r="AS424" s="8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Y425" s="97"/>
      <c r="Z425" s="8"/>
      <c r="AA425" s="8"/>
      <c r="AB425" s="8"/>
      <c r="AP425" s="8"/>
      <c r="AQ425" s="8"/>
      <c r="AR425" s="8"/>
      <c r="AS425" s="8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Y426" s="97"/>
      <c r="Z426" s="8"/>
      <c r="AA426" s="8"/>
      <c r="AB426" s="8"/>
      <c r="AP426" s="8"/>
      <c r="AQ426" s="8"/>
      <c r="AR426" s="8"/>
      <c r="AS426" s="8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Y427" s="97"/>
      <c r="Z427" s="8"/>
      <c r="AA427" s="8"/>
      <c r="AB427" s="8"/>
      <c r="AP427" s="8"/>
      <c r="AQ427" s="8"/>
      <c r="AR427" s="8"/>
      <c r="AS427" s="8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Y428" s="97"/>
      <c r="Z428" s="8"/>
      <c r="AA428" s="8"/>
      <c r="AB428" s="8"/>
      <c r="AP428" s="8"/>
      <c r="AQ428" s="8"/>
      <c r="AR428" s="8"/>
      <c r="AS428" s="8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Y429" s="97"/>
      <c r="Z429" s="8"/>
      <c r="AA429" s="8"/>
      <c r="AB429" s="8"/>
      <c r="AP429" s="8"/>
      <c r="AQ429" s="8"/>
      <c r="AR429" s="8"/>
      <c r="AS429" s="8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Y430" s="97"/>
      <c r="Z430" s="8"/>
      <c r="AA430" s="8"/>
      <c r="AB430" s="8"/>
      <c r="AP430" s="8"/>
      <c r="AQ430" s="8"/>
      <c r="AR430" s="8"/>
      <c r="AS430" s="8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Y431" s="97"/>
      <c r="Z431" s="8"/>
      <c r="AA431" s="8"/>
      <c r="AB431" s="8"/>
      <c r="AP431" s="8"/>
      <c r="AQ431" s="8"/>
      <c r="AR431" s="8"/>
      <c r="AS431" s="8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Y432" s="97"/>
      <c r="Z432" s="8"/>
      <c r="AA432" s="8"/>
      <c r="AB432" s="8"/>
      <c r="AP432" s="8"/>
      <c r="AQ432" s="8"/>
      <c r="AR432" s="8"/>
      <c r="AS432" s="8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Y433" s="97"/>
      <c r="Z433" s="8"/>
      <c r="AA433" s="8"/>
      <c r="AB433" s="8"/>
      <c r="AP433" s="8"/>
      <c r="AQ433" s="8"/>
      <c r="AR433" s="8"/>
      <c r="AS433" s="8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Y434" s="97"/>
      <c r="Z434" s="8"/>
      <c r="AA434" s="8"/>
      <c r="AB434" s="8"/>
      <c r="AP434" s="8"/>
      <c r="AQ434" s="8"/>
      <c r="AR434" s="8"/>
      <c r="AS434" s="8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Y435" s="97"/>
      <c r="Z435" s="8"/>
      <c r="AA435" s="8"/>
      <c r="AB435" s="8"/>
      <c r="AP435" s="8"/>
      <c r="AQ435" s="8"/>
      <c r="AR435" s="8"/>
      <c r="AS435" s="8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Y436" s="97"/>
      <c r="Z436" s="8"/>
      <c r="AA436" s="8"/>
      <c r="AB436" s="8"/>
      <c r="AP436" s="8"/>
      <c r="AQ436" s="8"/>
      <c r="AR436" s="8"/>
      <c r="AS436" s="8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Y437" s="97"/>
      <c r="Z437" s="8"/>
      <c r="AA437" s="8"/>
      <c r="AB437" s="8"/>
      <c r="AP437" s="8"/>
      <c r="AQ437" s="8"/>
      <c r="AR437" s="8"/>
      <c r="AS437" s="8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Y438" s="97"/>
      <c r="Z438" s="8"/>
      <c r="AA438" s="8"/>
      <c r="AB438" s="8"/>
      <c r="AP438" s="8"/>
      <c r="AQ438" s="8"/>
      <c r="AR438" s="8"/>
      <c r="AS438" s="8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Y439" s="97"/>
      <c r="Z439" s="8"/>
      <c r="AA439" s="8"/>
      <c r="AB439" s="8"/>
      <c r="AP439" s="8"/>
      <c r="AQ439" s="8"/>
      <c r="AR439" s="8"/>
      <c r="AS439" s="8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Y440" s="97"/>
      <c r="Z440" s="8"/>
      <c r="AA440" s="8"/>
      <c r="AB440" s="8"/>
      <c r="AP440" s="8"/>
      <c r="AQ440" s="8"/>
      <c r="AR440" s="8"/>
      <c r="AS440" s="8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Y441" s="97"/>
      <c r="Z441" s="8"/>
      <c r="AA441" s="8"/>
      <c r="AB441" s="8"/>
      <c r="AP441" s="8"/>
      <c r="AQ441" s="8"/>
      <c r="AR441" s="8"/>
      <c r="AS441" s="8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Y442" s="97"/>
      <c r="Z442" s="8"/>
      <c r="AA442" s="8"/>
      <c r="AB442" s="8"/>
      <c r="AP442" s="8"/>
      <c r="AQ442" s="8"/>
      <c r="AR442" s="8"/>
      <c r="AS442" s="8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Y443" s="97"/>
      <c r="Z443" s="8"/>
      <c r="AA443" s="8"/>
      <c r="AB443" s="8"/>
      <c r="AP443" s="8"/>
      <c r="AQ443" s="8"/>
      <c r="AR443" s="8"/>
      <c r="AS443" s="8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Y444" s="97"/>
      <c r="Z444" s="8"/>
      <c r="AA444" s="8"/>
      <c r="AB444" s="8"/>
      <c r="AP444" s="8"/>
      <c r="AQ444" s="8"/>
      <c r="AR444" s="8"/>
      <c r="AS444" s="8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Y445" s="97"/>
      <c r="Z445" s="8"/>
      <c r="AA445" s="8"/>
      <c r="AB445" s="8"/>
      <c r="AP445" s="8"/>
      <c r="AQ445" s="8"/>
      <c r="AR445" s="8"/>
      <c r="AS445" s="8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Y446" s="97"/>
      <c r="Z446" s="8"/>
      <c r="AA446" s="8"/>
      <c r="AB446" s="8"/>
      <c r="AP446" s="8"/>
      <c r="AQ446" s="8"/>
      <c r="AR446" s="8"/>
      <c r="AS446" s="8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Y447" s="97"/>
      <c r="Z447" s="8"/>
      <c r="AA447" s="8"/>
      <c r="AB447" s="8"/>
      <c r="AP447" s="8"/>
      <c r="AQ447" s="8"/>
      <c r="AR447" s="8"/>
      <c r="AS447" s="8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Y448" s="97"/>
      <c r="Z448" s="8"/>
      <c r="AA448" s="8"/>
      <c r="AB448" s="8"/>
      <c r="AP448" s="8"/>
      <c r="AQ448" s="8"/>
      <c r="AR448" s="8"/>
      <c r="AS448" s="8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Y449" s="97"/>
      <c r="Z449" s="8"/>
      <c r="AA449" s="8"/>
      <c r="AB449" s="8"/>
      <c r="AP449" s="8"/>
      <c r="AQ449" s="8"/>
      <c r="AR449" s="8"/>
      <c r="AS449" s="8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Y450" s="97"/>
      <c r="Z450" s="8"/>
      <c r="AA450" s="8"/>
      <c r="AB450" s="8"/>
      <c r="AP450" s="8"/>
      <c r="AQ450" s="8"/>
      <c r="AR450" s="8"/>
      <c r="AS450" s="8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Y451" s="97"/>
      <c r="Z451" s="8"/>
      <c r="AA451" s="8"/>
      <c r="AB451" s="8"/>
      <c r="AP451" s="8"/>
      <c r="AQ451" s="8"/>
      <c r="AR451" s="8"/>
      <c r="AS451" s="8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Y452" s="97"/>
      <c r="Z452" s="8"/>
      <c r="AA452" s="8"/>
      <c r="AB452" s="8"/>
      <c r="AP452" s="8"/>
      <c r="AQ452" s="8"/>
      <c r="AR452" s="8"/>
      <c r="AS452" s="8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Y453" s="97"/>
      <c r="Z453" s="8"/>
      <c r="AA453" s="8"/>
      <c r="AB453" s="8"/>
      <c r="AP453" s="8"/>
      <c r="AQ453" s="8"/>
      <c r="AR453" s="8"/>
      <c r="AS453" s="8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Y454" s="97"/>
      <c r="Z454" s="8"/>
      <c r="AA454" s="8"/>
      <c r="AB454" s="8"/>
      <c r="AP454" s="8"/>
      <c r="AQ454" s="8"/>
      <c r="AR454" s="8"/>
      <c r="AS454" s="8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Y455" s="97"/>
      <c r="Z455" s="8"/>
      <c r="AA455" s="8"/>
      <c r="AB455" s="8"/>
      <c r="AP455" s="8"/>
      <c r="AQ455" s="8"/>
      <c r="AR455" s="8"/>
      <c r="AS455" s="8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Y456" s="97"/>
      <c r="Z456" s="8"/>
      <c r="AA456" s="8"/>
      <c r="AB456" s="8"/>
      <c r="AP456" s="8"/>
      <c r="AQ456" s="8"/>
      <c r="AR456" s="8"/>
      <c r="AS456" s="8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Y457" s="97"/>
      <c r="Z457" s="8"/>
      <c r="AA457" s="8"/>
      <c r="AB457" s="8"/>
      <c r="AP457" s="8"/>
      <c r="AQ457" s="8"/>
      <c r="AR457" s="8"/>
      <c r="AS457" s="8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Y458" s="97"/>
      <c r="Z458" s="8"/>
      <c r="AA458" s="8"/>
      <c r="AB458" s="8"/>
      <c r="AP458" s="8"/>
      <c r="AQ458" s="8"/>
      <c r="AR458" s="8"/>
      <c r="AS458" s="8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Y459" s="97"/>
      <c r="Z459" s="8"/>
      <c r="AA459" s="8"/>
      <c r="AB459" s="8"/>
      <c r="AP459" s="8"/>
      <c r="AQ459" s="8"/>
      <c r="AR459" s="8"/>
      <c r="AS459" s="8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Y460" s="97"/>
      <c r="Z460" s="8"/>
      <c r="AA460" s="8"/>
      <c r="AB460" s="8"/>
      <c r="AP460" s="8"/>
      <c r="AQ460" s="8"/>
      <c r="AR460" s="8"/>
      <c r="AS460" s="8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Y461" s="97"/>
      <c r="Z461" s="8"/>
      <c r="AA461" s="8"/>
      <c r="AB461" s="8"/>
      <c r="AP461" s="8"/>
      <c r="AQ461" s="8"/>
      <c r="AR461" s="8"/>
      <c r="AS461" s="8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Y462" s="97"/>
      <c r="Z462" s="8"/>
      <c r="AA462" s="8"/>
      <c r="AB462" s="8"/>
      <c r="AP462" s="8"/>
      <c r="AQ462" s="8"/>
      <c r="AR462" s="8"/>
      <c r="AS462" s="8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Y463" s="97"/>
      <c r="Z463" s="8"/>
      <c r="AA463" s="8"/>
      <c r="AB463" s="8"/>
      <c r="AP463" s="8"/>
      <c r="AQ463" s="8"/>
      <c r="AR463" s="8"/>
      <c r="AS463" s="8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Y464" s="97"/>
      <c r="Z464" s="8"/>
      <c r="AA464" s="8"/>
      <c r="AB464" s="8"/>
      <c r="AP464" s="8"/>
      <c r="AQ464" s="8"/>
      <c r="AR464" s="8"/>
      <c r="AS464" s="8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Y465" s="97"/>
      <c r="Z465" s="8"/>
      <c r="AA465" s="8"/>
      <c r="AB465" s="8"/>
      <c r="AP465" s="8"/>
      <c r="AQ465" s="8"/>
      <c r="AR465" s="8"/>
      <c r="AS465" s="8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Y466" s="97"/>
      <c r="Z466" s="8"/>
      <c r="AA466" s="8"/>
      <c r="AB466" s="8"/>
      <c r="AP466" s="8"/>
      <c r="AQ466" s="8"/>
      <c r="AR466" s="8"/>
      <c r="AS466" s="8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Y467" s="97"/>
      <c r="Z467" s="8"/>
      <c r="AA467" s="8"/>
      <c r="AB467" s="8"/>
      <c r="AP467" s="8"/>
      <c r="AQ467" s="8"/>
      <c r="AR467" s="8"/>
      <c r="AS467" s="8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Y468" s="97"/>
      <c r="Z468" s="8"/>
      <c r="AA468" s="8"/>
      <c r="AB468" s="8"/>
      <c r="AP468" s="8"/>
      <c r="AQ468" s="8"/>
      <c r="AR468" s="8"/>
      <c r="AS468" s="8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Y469" s="97"/>
      <c r="Z469" s="8"/>
      <c r="AA469" s="8"/>
      <c r="AB469" s="8"/>
      <c r="AP469" s="8"/>
      <c r="AQ469" s="8"/>
      <c r="AR469" s="8"/>
      <c r="AS469" s="8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Y470" s="97"/>
      <c r="Z470" s="8"/>
      <c r="AA470" s="8"/>
      <c r="AB470" s="8"/>
      <c r="AP470" s="8"/>
      <c r="AQ470" s="8"/>
      <c r="AR470" s="8"/>
      <c r="AS470" s="8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Y471" s="97"/>
      <c r="Z471" s="8"/>
      <c r="AA471" s="8"/>
      <c r="AB471" s="8"/>
      <c r="AP471" s="8"/>
      <c r="AQ471" s="8"/>
      <c r="AR471" s="8"/>
      <c r="AS471" s="8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Y472" s="97"/>
      <c r="Z472" s="8"/>
      <c r="AA472" s="8"/>
      <c r="AB472" s="8"/>
      <c r="AP472" s="8"/>
      <c r="AQ472" s="8"/>
      <c r="AR472" s="8"/>
      <c r="AS472" s="8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Y473" s="97"/>
      <c r="Z473" s="8"/>
      <c r="AA473" s="8"/>
      <c r="AB473" s="8"/>
      <c r="AP473" s="8"/>
      <c r="AQ473" s="8"/>
      <c r="AR473" s="8"/>
      <c r="AS473" s="8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Y474" s="97"/>
      <c r="Z474" s="8"/>
      <c r="AA474" s="8"/>
      <c r="AB474" s="8"/>
      <c r="AP474" s="8"/>
      <c r="AQ474" s="8"/>
      <c r="AR474" s="8"/>
      <c r="AS474" s="8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Y475" s="97"/>
      <c r="Z475" s="8"/>
      <c r="AA475" s="8"/>
      <c r="AB475" s="8"/>
      <c r="AP475" s="8"/>
      <c r="AQ475" s="8"/>
      <c r="AR475" s="8"/>
      <c r="AS475" s="8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Y476" s="97"/>
      <c r="Z476" s="8"/>
      <c r="AA476" s="8"/>
      <c r="AB476" s="8"/>
      <c r="AP476" s="8"/>
      <c r="AQ476" s="8"/>
      <c r="AR476" s="8"/>
      <c r="AS476" s="8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Y477" s="97"/>
      <c r="Z477" s="8"/>
      <c r="AA477" s="8"/>
      <c r="AB477" s="8"/>
      <c r="AP477" s="8"/>
      <c r="AQ477" s="8"/>
      <c r="AR477" s="8"/>
      <c r="AS477" s="8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Y478" s="97"/>
      <c r="Z478" s="8"/>
      <c r="AA478" s="8"/>
      <c r="AB478" s="8"/>
      <c r="AP478" s="8"/>
      <c r="AQ478" s="8"/>
      <c r="AR478" s="8"/>
      <c r="AS478" s="8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Y479" s="97"/>
      <c r="Z479" s="8"/>
      <c r="AA479" s="8"/>
      <c r="AB479" s="8"/>
      <c r="AP479" s="8"/>
      <c r="AQ479" s="8"/>
      <c r="AR479" s="8"/>
      <c r="AS479" s="8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Y480" s="97"/>
      <c r="Z480" s="8"/>
      <c r="AA480" s="8"/>
      <c r="AB480" s="8"/>
      <c r="AP480" s="8"/>
      <c r="AQ480" s="8"/>
      <c r="AR480" s="8"/>
      <c r="AS480" s="8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Y481" s="97"/>
      <c r="Z481" s="8"/>
      <c r="AA481" s="8"/>
      <c r="AB481" s="8"/>
      <c r="AP481" s="8"/>
      <c r="AQ481" s="8"/>
      <c r="AR481" s="8"/>
      <c r="AS481" s="8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Y482" s="97"/>
      <c r="Z482" s="8"/>
      <c r="AA482" s="8"/>
      <c r="AB482" s="8"/>
      <c r="AP482" s="8"/>
      <c r="AQ482" s="8"/>
      <c r="AR482" s="8"/>
      <c r="AS482" s="8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Y483" s="97"/>
      <c r="Z483" s="8"/>
      <c r="AA483" s="8"/>
      <c r="AB483" s="8"/>
      <c r="AP483" s="8"/>
      <c r="AQ483" s="8"/>
      <c r="AR483" s="8"/>
      <c r="AS483" s="8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Y484" s="97"/>
      <c r="Z484" s="8"/>
      <c r="AA484" s="8"/>
      <c r="AB484" s="8"/>
      <c r="AP484" s="8"/>
      <c r="AQ484" s="8"/>
      <c r="AR484" s="8"/>
      <c r="AS484" s="8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Y485" s="97"/>
      <c r="Z485" s="8"/>
      <c r="AA485" s="8"/>
      <c r="AB485" s="8"/>
      <c r="AP485" s="8"/>
      <c r="AQ485" s="8"/>
      <c r="AR485" s="8"/>
      <c r="AS485" s="8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Y486" s="97"/>
      <c r="Z486" s="8"/>
      <c r="AA486" s="8"/>
      <c r="AB486" s="8"/>
      <c r="AP486" s="8"/>
      <c r="AQ486" s="8"/>
      <c r="AR486" s="8"/>
      <c r="AS486" s="8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Y487" s="97"/>
      <c r="Z487" s="8"/>
      <c r="AA487" s="8"/>
      <c r="AB487" s="8"/>
      <c r="AP487" s="8"/>
      <c r="AQ487" s="8"/>
      <c r="AR487" s="8"/>
      <c r="AS487" s="8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Y488" s="97"/>
      <c r="Z488" s="8"/>
      <c r="AA488" s="8"/>
      <c r="AB488" s="8"/>
      <c r="AP488" s="8"/>
      <c r="AQ488" s="8"/>
      <c r="AR488" s="8"/>
      <c r="AS488" s="8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Y489" s="97"/>
      <c r="Z489" s="8"/>
      <c r="AA489" s="8"/>
      <c r="AB489" s="8"/>
      <c r="AP489" s="8"/>
      <c r="AQ489" s="8"/>
      <c r="AR489" s="8"/>
      <c r="AS489" s="8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Y490" s="97"/>
      <c r="Z490" s="8"/>
      <c r="AA490" s="8"/>
      <c r="AB490" s="8"/>
      <c r="AP490" s="8"/>
      <c r="AQ490" s="8"/>
      <c r="AR490" s="8"/>
      <c r="AS490" s="8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Y491" s="97"/>
      <c r="Z491" s="8"/>
      <c r="AA491" s="8"/>
      <c r="AB491" s="8"/>
      <c r="AP491" s="8"/>
      <c r="AQ491" s="8"/>
      <c r="AR491" s="8"/>
      <c r="AS491" s="8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Y492" s="97"/>
      <c r="Z492" s="8"/>
      <c r="AA492" s="8"/>
      <c r="AB492" s="8"/>
      <c r="AP492" s="8"/>
      <c r="AQ492" s="8"/>
      <c r="AR492" s="8"/>
      <c r="AS492" s="8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Y493" s="97"/>
      <c r="Z493" s="8"/>
      <c r="AA493" s="8"/>
      <c r="AB493" s="8"/>
      <c r="AP493" s="8"/>
      <c r="AQ493" s="8"/>
      <c r="AR493" s="8"/>
      <c r="AS493" s="8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Y494" s="97"/>
      <c r="Z494" s="8"/>
      <c r="AA494" s="8"/>
      <c r="AB494" s="8"/>
      <c r="AP494" s="8"/>
      <c r="AQ494" s="8"/>
      <c r="AR494" s="8"/>
      <c r="AS494" s="8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Y495" s="97"/>
      <c r="Z495" s="8"/>
      <c r="AA495" s="8"/>
      <c r="AB495" s="8"/>
      <c r="AP495" s="8"/>
      <c r="AQ495" s="8"/>
      <c r="AR495" s="8"/>
      <c r="AS495" s="8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Y496" s="97"/>
      <c r="Z496" s="8"/>
      <c r="AA496" s="8"/>
      <c r="AB496" s="8"/>
      <c r="AP496" s="8"/>
      <c r="AQ496" s="8"/>
      <c r="AR496" s="8"/>
      <c r="AS496" s="8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Y497" s="97"/>
      <c r="Z497" s="8"/>
      <c r="AA497" s="8"/>
      <c r="AB497" s="8"/>
      <c r="AP497" s="8"/>
      <c r="AQ497" s="8"/>
      <c r="AR497" s="8"/>
      <c r="AS497" s="8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Y498" s="97"/>
      <c r="Z498" s="8"/>
      <c r="AA498" s="8"/>
      <c r="AB498" s="8"/>
      <c r="AP498" s="8"/>
      <c r="AQ498" s="8"/>
      <c r="AR498" s="8"/>
      <c r="AS498" s="8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Y499" s="97"/>
      <c r="Z499" s="8"/>
      <c r="AA499" s="8"/>
      <c r="AB499" s="8"/>
      <c r="AP499" s="8"/>
      <c r="AQ499" s="8"/>
      <c r="AR499" s="8"/>
      <c r="AS499" s="8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Y500" s="97"/>
      <c r="Z500" s="8"/>
      <c r="AA500" s="8"/>
      <c r="AB500" s="8"/>
      <c r="AP500" s="8"/>
      <c r="AQ500" s="8"/>
      <c r="AR500" s="8"/>
      <c r="AS500" s="8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Y501" s="97"/>
      <c r="Z501" s="8"/>
      <c r="AA501" s="8"/>
      <c r="AB501" s="8"/>
      <c r="AP501" s="8"/>
      <c r="AQ501" s="8"/>
      <c r="AR501" s="8"/>
      <c r="AS501" s="8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Y502" s="97"/>
      <c r="Z502" s="8"/>
      <c r="AA502" s="8"/>
      <c r="AB502" s="8"/>
      <c r="AP502" s="8"/>
      <c r="AQ502" s="8"/>
      <c r="AR502" s="8"/>
      <c r="AS502" s="8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Y503" s="97"/>
      <c r="Z503" s="8"/>
      <c r="AA503" s="8"/>
      <c r="AB503" s="8"/>
      <c r="AP503" s="8"/>
      <c r="AQ503" s="8"/>
      <c r="AR503" s="8"/>
      <c r="AS503" s="8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Y504" s="97"/>
      <c r="Z504" s="8"/>
      <c r="AA504" s="8"/>
      <c r="AB504" s="8"/>
      <c r="AP504" s="8"/>
      <c r="AQ504" s="8"/>
      <c r="AR504" s="8"/>
      <c r="AS504" s="8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Y505" s="97"/>
      <c r="Z505" s="8"/>
      <c r="AA505" s="8"/>
      <c r="AB505" s="8"/>
      <c r="AP505" s="8"/>
      <c r="AQ505" s="8"/>
      <c r="AR505" s="8"/>
      <c r="AS505" s="8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Y506" s="97"/>
      <c r="Z506" s="8"/>
      <c r="AA506" s="8"/>
      <c r="AB506" s="8"/>
      <c r="AP506" s="8"/>
      <c r="AQ506" s="8"/>
      <c r="AR506" s="8"/>
      <c r="AS506" s="8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Y507" s="97"/>
      <c r="Z507" s="8"/>
      <c r="AA507" s="8"/>
      <c r="AB507" s="8"/>
      <c r="AP507" s="8"/>
      <c r="AQ507" s="8"/>
      <c r="AR507" s="8"/>
      <c r="AS507" s="8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Y508" s="97"/>
      <c r="Z508" s="8"/>
      <c r="AA508" s="8"/>
      <c r="AB508" s="8"/>
      <c r="AP508" s="8"/>
      <c r="AQ508" s="8"/>
      <c r="AR508" s="8"/>
      <c r="AS508" s="8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Y509" s="97"/>
      <c r="Z509" s="8"/>
      <c r="AA509" s="8"/>
      <c r="AB509" s="8"/>
      <c r="AP509" s="8"/>
      <c r="AQ509" s="8"/>
      <c r="AR509" s="8"/>
      <c r="AS509" s="8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Y510" s="97"/>
      <c r="Z510" s="8"/>
      <c r="AA510" s="8"/>
      <c r="AB510" s="8"/>
      <c r="AP510" s="8"/>
      <c r="AQ510" s="8"/>
      <c r="AR510" s="8"/>
      <c r="AS510" s="8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Y511" s="97"/>
      <c r="Z511" s="8"/>
      <c r="AA511" s="8"/>
      <c r="AB511" s="8"/>
      <c r="AP511" s="8"/>
      <c r="AQ511" s="8"/>
      <c r="AR511" s="8"/>
      <c r="AS511" s="8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Y512" s="97"/>
      <c r="Z512" s="8"/>
      <c r="AA512" s="8"/>
      <c r="AB512" s="8"/>
      <c r="AP512" s="8"/>
      <c r="AQ512" s="8"/>
      <c r="AR512" s="8"/>
      <c r="AS512" s="8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Y513" s="97"/>
      <c r="Z513" s="8"/>
      <c r="AA513" s="8"/>
      <c r="AB513" s="8"/>
      <c r="AP513" s="8"/>
      <c r="AQ513" s="8"/>
      <c r="AR513" s="8"/>
      <c r="AS513" s="8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Y514" s="97"/>
      <c r="Z514" s="8"/>
      <c r="AA514" s="8"/>
      <c r="AB514" s="8"/>
      <c r="AP514" s="8"/>
      <c r="AQ514" s="8"/>
      <c r="AR514" s="8"/>
      <c r="AS514" s="8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Y515" s="97"/>
      <c r="Z515" s="8"/>
      <c r="AA515" s="8"/>
      <c r="AB515" s="8"/>
      <c r="AP515" s="8"/>
      <c r="AQ515" s="8"/>
      <c r="AR515" s="8"/>
      <c r="AS515" s="8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Y516" s="97"/>
      <c r="Z516" s="8"/>
      <c r="AA516" s="8"/>
      <c r="AB516" s="8"/>
      <c r="AP516" s="8"/>
      <c r="AQ516" s="8"/>
      <c r="AR516" s="8"/>
      <c r="AS516" s="8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Y517" s="97"/>
      <c r="Z517" s="8"/>
      <c r="AA517" s="8"/>
      <c r="AB517" s="8"/>
      <c r="AP517" s="8"/>
      <c r="AQ517" s="8"/>
      <c r="AR517" s="8"/>
      <c r="AS517" s="8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Y518" s="97"/>
      <c r="Z518" s="8"/>
      <c r="AA518" s="8"/>
      <c r="AB518" s="8"/>
      <c r="AP518" s="8"/>
      <c r="AQ518" s="8"/>
      <c r="AR518" s="8"/>
      <c r="AS518" s="8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Y519" s="97"/>
      <c r="Z519" s="8"/>
      <c r="AA519" s="8"/>
      <c r="AB519" s="8"/>
      <c r="AP519" s="8"/>
      <c r="AQ519" s="8"/>
      <c r="AR519" s="8"/>
      <c r="AS519" s="8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Y520" s="97"/>
      <c r="Z520" s="8"/>
      <c r="AA520" s="8"/>
      <c r="AB520" s="8"/>
      <c r="AP520" s="8"/>
      <c r="AQ520" s="8"/>
      <c r="AR520" s="8"/>
      <c r="AS520" s="8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Y521" s="97"/>
      <c r="Z521" s="8"/>
      <c r="AA521" s="8"/>
      <c r="AB521" s="8"/>
      <c r="AP521" s="8"/>
      <c r="AQ521" s="8"/>
      <c r="AR521" s="8"/>
      <c r="AS521" s="8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Y522" s="97"/>
      <c r="Z522" s="8"/>
      <c r="AA522" s="8"/>
      <c r="AB522" s="8"/>
      <c r="AP522" s="8"/>
      <c r="AQ522" s="8"/>
      <c r="AR522" s="8"/>
      <c r="AS522" s="8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Y523" s="97"/>
      <c r="Z523" s="8"/>
      <c r="AA523" s="8"/>
      <c r="AB523" s="8"/>
      <c r="AP523" s="8"/>
      <c r="AQ523" s="8"/>
      <c r="AR523" s="8"/>
      <c r="AS523" s="8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Y524" s="97"/>
      <c r="Z524" s="8"/>
      <c r="AA524" s="8"/>
      <c r="AB524" s="8"/>
      <c r="AP524" s="8"/>
      <c r="AQ524" s="8"/>
      <c r="AR524" s="8"/>
      <c r="AS524" s="8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Y525" s="97"/>
      <c r="Z525" s="8"/>
      <c r="AA525" s="8"/>
      <c r="AB525" s="8"/>
      <c r="AP525" s="8"/>
      <c r="AQ525" s="8"/>
      <c r="AR525" s="8"/>
      <c r="AS525" s="8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Y526" s="97"/>
      <c r="Z526" s="8"/>
      <c r="AA526" s="8"/>
      <c r="AB526" s="8"/>
      <c r="AP526" s="8"/>
      <c r="AQ526" s="8"/>
      <c r="AR526" s="8"/>
      <c r="AS526" s="8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Y527" s="97"/>
      <c r="Z527" s="8"/>
      <c r="AA527" s="8"/>
      <c r="AB527" s="8"/>
      <c r="AP527" s="8"/>
      <c r="AQ527" s="8"/>
      <c r="AR527" s="8"/>
      <c r="AS527" s="8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Y528" s="97"/>
      <c r="Z528" s="8"/>
      <c r="AA528" s="8"/>
      <c r="AB528" s="8"/>
      <c r="AP528" s="8"/>
      <c r="AQ528" s="8"/>
      <c r="AR528" s="8"/>
      <c r="AS528" s="8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Y529" s="97"/>
      <c r="Z529" s="8"/>
      <c r="AA529" s="8"/>
      <c r="AB529" s="8"/>
      <c r="AP529" s="8"/>
      <c r="AQ529" s="8"/>
      <c r="AR529" s="8"/>
      <c r="AS529" s="8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Y530" s="97"/>
      <c r="Z530" s="8"/>
      <c r="AA530" s="8"/>
      <c r="AB530" s="8"/>
      <c r="AP530" s="8"/>
      <c r="AQ530" s="8"/>
      <c r="AR530" s="8"/>
      <c r="AS530" s="8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Y531" s="97"/>
      <c r="Z531" s="8"/>
      <c r="AA531" s="8"/>
      <c r="AB531" s="8"/>
      <c r="AP531" s="8"/>
      <c r="AQ531" s="8"/>
      <c r="AR531" s="8"/>
      <c r="AS531" s="8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Y532" s="97"/>
      <c r="Z532" s="8"/>
      <c r="AA532" s="8"/>
      <c r="AB532" s="8"/>
      <c r="AP532" s="8"/>
      <c r="AQ532" s="8"/>
      <c r="AR532" s="8"/>
      <c r="AS532" s="8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Y533" s="97"/>
      <c r="Z533" s="8"/>
      <c r="AA533" s="8"/>
      <c r="AB533" s="8"/>
      <c r="AP533" s="8"/>
      <c r="AQ533" s="8"/>
      <c r="AR533" s="8"/>
      <c r="AS533" s="8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Y534" s="97"/>
      <c r="Z534" s="8"/>
      <c r="AA534" s="8"/>
      <c r="AB534" s="8"/>
      <c r="AP534" s="8"/>
      <c r="AQ534" s="8"/>
      <c r="AR534" s="8"/>
      <c r="AS534" s="8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Y535" s="97"/>
      <c r="Z535" s="8"/>
      <c r="AA535" s="8"/>
      <c r="AB535" s="8"/>
      <c r="AP535" s="8"/>
      <c r="AQ535" s="8"/>
      <c r="AR535" s="8"/>
      <c r="AS535" s="8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Y536" s="97"/>
      <c r="Z536" s="8"/>
      <c r="AA536" s="8"/>
      <c r="AB536" s="8"/>
      <c r="AP536" s="8"/>
      <c r="AQ536" s="8"/>
      <c r="AR536" s="8"/>
      <c r="AS536" s="8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Y537" s="97"/>
      <c r="Z537" s="8"/>
      <c r="AA537" s="8"/>
      <c r="AB537" s="8"/>
      <c r="AP537" s="8"/>
      <c r="AQ537" s="8"/>
      <c r="AR537" s="8"/>
      <c r="AS537" s="8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Y538" s="97"/>
      <c r="Z538" s="8"/>
      <c r="AA538" s="8"/>
      <c r="AB538" s="8"/>
      <c r="AP538" s="8"/>
      <c r="AQ538" s="8"/>
      <c r="AR538" s="8"/>
      <c r="AS538" s="8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Y539" s="97"/>
      <c r="Z539" s="8"/>
      <c r="AA539" s="8"/>
      <c r="AB539" s="8"/>
      <c r="AP539" s="8"/>
      <c r="AQ539" s="8"/>
      <c r="AR539" s="8"/>
      <c r="AS539" s="8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Y540" s="97"/>
      <c r="Z540" s="8"/>
      <c r="AA540" s="8"/>
      <c r="AB540" s="8"/>
      <c r="AP540" s="8"/>
      <c r="AQ540" s="8"/>
      <c r="AR540" s="8"/>
      <c r="AS540" s="8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Y541" s="97"/>
      <c r="Z541" s="8"/>
      <c r="AA541" s="8"/>
      <c r="AB541" s="8"/>
      <c r="AP541" s="8"/>
      <c r="AQ541" s="8"/>
      <c r="AR541" s="8"/>
      <c r="AS541" s="8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Y542" s="97"/>
      <c r="Z542" s="8"/>
      <c r="AA542" s="8"/>
      <c r="AB542" s="8"/>
      <c r="AP542" s="8"/>
      <c r="AQ542" s="8"/>
      <c r="AR542" s="8"/>
      <c r="AS542" s="8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Y543" s="97"/>
      <c r="Z543" s="8"/>
      <c r="AA543" s="8"/>
      <c r="AB543" s="8"/>
      <c r="AP543" s="8"/>
      <c r="AQ543" s="8"/>
      <c r="AR543" s="8"/>
      <c r="AS543" s="8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Y544" s="97"/>
      <c r="Z544" s="8"/>
      <c r="AA544" s="8"/>
      <c r="AB544" s="8"/>
      <c r="AP544" s="8"/>
      <c r="AQ544" s="8"/>
      <c r="AR544" s="8"/>
      <c r="AS544" s="8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Y545" s="97"/>
      <c r="Z545" s="8"/>
      <c r="AA545" s="8"/>
      <c r="AB545" s="8"/>
      <c r="AP545" s="8"/>
      <c r="AQ545" s="8"/>
      <c r="AR545" s="8"/>
      <c r="AS545" s="8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Y546" s="97"/>
      <c r="Z546" s="8"/>
      <c r="AA546" s="8"/>
      <c r="AB546" s="8"/>
      <c r="AP546" s="8"/>
      <c r="AQ546" s="8"/>
      <c r="AR546" s="8"/>
      <c r="AS546" s="8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Y547" s="97"/>
      <c r="Z547" s="8"/>
      <c r="AA547" s="8"/>
      <c r="AB547" s="8"/>
      <c r="AP547" s="8"/>
      <c r="AQ547" s="8"/>
      <c r="AR547" s="8"/>
      <c r="AS547" s="8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Y548" s="97"/>
      <c r="Z548" s="8"/>
      <c r="AA548" s="8"/>
      <c r="AB548" s="8"/>
      <c r="AP548" s="8"/>
      <c r="AQ548" s="8"/>
      <c r="AR548" s="8"/>
      <c r="AS548" s="8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Y549" s="97"/>
      <c r="Z549" s="8"/>
      <c r="AA549" s="8"/>
      <c r="AB549" s="8"/>
      <c r="AP549" s="8"/>
      <c r="AQ549" s="8"/>
      <c r="AR549" s="8"/>
      <c r="AS549" s="8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Y550" s="97"/>
      <c r="Z550" s="8"/>
      <c r="AA550" s="8"/>
      <c r="AB550" s="8"/>
      <c r="AP550" s="8"/>
      <c r="AQ550" s="8"/>
      <c r="AR550" s="8"/>
      <c r="AS550" s="8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Y551" s="97"/>
      <c r="Z551" s="8"/>
      <c r="AA551" s="8"/>
      <c r="AB551" s="8"/>
      <c r="AP551" s="8"/>
      <c r="AQ551" s="8"/>
      <c r="AR551" s="8"/>
      <c r="AS551" s="8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Y552" s="97"/>
      <c r="Z552" s="8"/>
      <c r="AA552" s="8"/>
      <c r="AB552" s="8"/>
      <c r="AP552" s="8"/>
      <c r="AQ552" s="8"/>
      <c r="AR552" s="8"/>
      <c r="AS552" s="8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Y553" s="97"/>
      <c r="Z553" s="8"/>
      <c r="AA553" s="8"/>
      <c r="AB553" s="8"/>
      <c r="AP553" s="8"/>
      <c r="AQ553" s="8"/>
      <c r="AR553" s="8"/>
      <c r="AS553" s="8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Y554" s="97"/>
      <c r="Z554" s="8"/>
      <c r="AA554" s="8"/>
      <c r="AB554" s="8"/>
      <c r="AP554" s="8"/>
      <c r="AQ554" s="8"/>
      <c r="AR554" s="8"/>
      <c r="AS554" s="8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Y555" s="97"/>
      <c r="Z555" s="8"/>
      <c r="AA555" s="8"/>
      <c r="AB555" s="8"/>
      <c r="AP555" s="8"/>
      <c r="AQ555" s="8"/>
      <c r="AR555" s="8"/>
      <c r="AS555" s="8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Y556" s="97"/>
      <c r="Z556" s="8"/>
      <c r="AA556" s="8"/>
      <c r="AB556" s="8"/>
      <c r="AP556" s="8"/>
      <c r="AQ556" s="8"/>
      <c r="AR556" s="8"/>
      <c r="AS556" s="8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Y557" s="97"/>
      <c r="Z557" s="8"/>
      <c r="AA557" s="8"/>
      <c r="AB557" s="8"/>
      <c r="AP557" s="8"/>
      <c r="AQ557" s="8"/>
      <c r="AR557" s="8"/>
      <c r="AS557" s="8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Y558" s="97"/>
      <c r="Z558" s="8"/>
      <c r="AA558" s="8"/>
      <c r="AB558" s="8"/>
      <c r="AP558" s="8"/>
      <c r="AQ558" s="8"/>
      <c r="AR558" s="8"/>
      <c r="AS558" s="8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Y559" s="97"/>
      <c r="Z559" s="8"/>
      <c r="AA559" s="8"/>
      <c r="AB559" s="8"/>
      <c r="AP559" s="8"/>
      <c r="AQ559" s="8"/>
      <c r="AR559" s="8"/>
      <c r="AS559" s="8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Y560" s="97"/>
      <c r="Z560" s="8"/>
      <c r="AA560" s="8"/>
      <c r="AB560" s="8"/>
      <c r="AP560" s="8"/>
      <c r="AQ560" s="8"/>
      <c r="AR560" s="8"/>
      <c r="AS560" s="8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Y561" s="97"/>
      <c r="Z561" s="8"/>
      <c r="AA561" s="8"/>
      <c r="AB561" s="8"/>
      <c r="AP561" s="8"/>
      <c r="AQ561" s="8"/>
      <c r="AR561" s="8"/>
      <c r="AS561" s="8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Y562" s="97"/>
      <c r="Z562" s="8"/>
      <c r="AA562" s="8"/>
      <c r="AB562" s="8"/>
      <c r="AP562" s="8"/>
      <c r="AQ562" s="8"/>
      <c r="AR562" s="8"/>
      <c r="AS562" s="8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Y563" s="97"/>
      <c r="Z563" s="8"/>
      <c r="AA563" s="8"/>
      <c r="AB563" s="8"/>
      <c r="AP563" s="8"/>
      <c r="AQ563" s="8"/>
      <c r="AR563" s="8"/>
      <c r="AS563" s="8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Y564" s="97"/>
      <c r="Z564" s="8"/>
      <c r="AA564" s="8"/>
      <c r="AB564" s="8"/>
      <c r="AP564" s="8"/>
      <c r="AQ564" s="8"/>
      <c r="AR564" s="8"/>
      <c r="AS564" s="8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Y565" s="97"/>
      <c r="Z565" s="8"/>
      <c r="AA565" s="8"/>
      <c r="AB565" s="8"/>
      <c r="AP565" s="8"/>
      <c r="AQ565" s="8"/>
      <c r="AR565" s="8"/>
      <c r="AS565" s="8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Y566" s="97"/>
      <c r="Z566" s="8"/>
      <c r="AA566" s="8"/>
      <c r="AB566" s="8"/>
      <c r="AP566" s="8"/>
      <c r="AQ566" s="8"/>
      <c r="AR566" s="8"/>
      <c r="AS566" s="8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Y567" s="97"/>
      <c r="Z567" s="8"/>
      <c r="AA567" s="8"/>
      <c r="AB567" s="8"/>
      <c r="AP567" s="8"/>
      <c r="AQ567" s="8"/>
      <c r="AR567" s="8"/>
      <c r="AS567" s="8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Y568" s="97"/>
      <c r="Z568" s="8"/>
      <c r="AA568" s="8"/>
      <c r="AB568" s="8"/>
      <c r="AP568" s="8"/>
      <c r="AQ568" s="8"/>
      <c r="AR568" s="8"/>
      <c r="AS568" s="8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Y569" s="97"/>
      <c r="Z569" s="8"/>
      <c r="AA569" s="8"/>
      <c r="AB569" s="8"/>
      <c r="AP569" s="8"/>
      <c r="AQ569" s="8"/>
      <c r="AR569" s="8"/>
      <c r="AS569" s="8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Y570" s="97"/>
      <c r="Z570" s="8"/>
      <c r="AA570" s="8"/>
      <c r="AB570" s="8"/>
      <c r="AP570" s="8"/>
      <c r="AQ570" s="8"/>
      <c r="AR570" s="8"/>
      <c r="AS570" s="8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Y571" s="97"/>
      <c r="Z571" s="8"/>
      <c r="AA571" s="8"/>
      <c r="AB571" s="8"/>
      <c r="AP571" s="8"/>
      <c r="AQ571" s="8"/>
      <c r="AR571" s="8"/>
      <c r="AS571" s="8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Y572" s="97"/>
      <c r="Z572" s="8"/>
      <c r="AA572" s="8"/>
      <c r="AB572" s="8"/>
      <c r="AP572" s="8"/>
      <c r="AQ572" s="8"/>
      <c r="AR572" s="8"/>
      <c r="AS572" s="8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Y573" s="97"/>
      <c r="Z573" s="8"/>
      <c r="AA573" s="8"/>
      <c r="AB573" s="8"/>
      <c r="AP573" s="8"/>
      <c r="AQ573" s="8"/>
      <c r="AR573" s="8"/>
      <c r="AS573" s="8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Y574" s="97"/>
      <c r="Z574" s="8"/>
      <c r="AA574" s="8"/>
      <c r="AB574" s="8"/>
      <c r="AP574" s="8"/>
      <c r="AQ574" s="8"/>
      <c r="AR574" s="8"/>
      <c r="AS574" s="8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Y575" s="97"/>
      <c r="Z575" s="8"/>
      <c r="AA575" s="8"/>
      <c r="AB575" s="8"/>
      <c r="AP575" s="8"/>
      <c r="AQ575" s="8"/>
      <c r="AR575" s="8"/>
      <c r="AS575" s="8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Y576" s="97"/>
      <c r="Z576" s="8"/>
      <c r="AA576" s="8"/>
      <c r="AB576" s="8"/>
      <c r="AP576" s="8"/>
      <c r="AQ576" s="8"/>
      <c r="AR576" s="8"/>
      <c r="AS576" s="8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Y577" s="97"/>
      <c r="Z577" s="8"/>
      <c r="AA577" s="8"/>
      <c r="AB577" s="8"/>
      <c r="AP577" s="8"/>
      <c r="AQ577" s="8"/>
      <c r="AR577" s="8"/>
      <c r="AS577" s="8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Y578" s="97"/>
      <c r="Z578" s="8"/>
      <c r="AA578" s="8"/>
      <c r="AB578" s="8"/>
      <c r="AP578" s="8"/>
      <c r="AQ578" s="8"/>
      <c r="AR578" s="8"/>
      <c r="AS578" s="8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Y579" s="97"/>
      <c r="Z579" s="8"/>
      <c r="AA579" s="8"/>
      <c r="AB579" s="8"/>
      <c r="AP579" s="8"/>
      <c r="AQ579" s="8"/>
      <c r="AR579" s="8"/>
      <c r="AS579" s="8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Y580" s="97"/>
      <c r="Z580" s="8"/>
      <c r="AA580" s="8"/>
      <c r="AB580" s="8"/>
      <c r="AP580" s="8"/>
      <c r="AQ580" s="8"/>
      <c r="AR580" s="8"/>
      <c r="AS580" s="8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Y581" s="97"/>
      <c r="Z581" s="8"/>
      <c r="AA581" s="8"/>
      <c r="AB581" s="8"/>
      <c r="AP581" s="8"/>
      <c r="AQ581" s="8"/>
      <c r="AR581" s="8"/>
      <c r="AS581" s="8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Y582" s="97"/>
      <c r="Z582" s="8"/>
      <c r="AA582" s="8"/>
      <c r="AB582" s="8"/>
      <c r="AP582" s="8"/>
      <c r="AQ582" s="8"/>
      <c r="AR582" s="8"/>
      <c r="AS582" s="8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Y583" s="97"/>
      <c r="Z583" s="8"/>
      <c r="AA583" s="8"/>
      <c r="AB583" s="8"/>
      <c r="AP583" s="8"/>
      <c r="AQ583" s="8"/>
      <c r="AR583" s="8"/>
      <c r="AS583" s="8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Y584" s="97"/>
      <c r="Z584" s="8"/>
      <c r="AA584" s="8"/>
      <c r="AB584" s="8"/>
      <c r="AP584" s="8"/>
      <c r="AQ584" s="8"/>
      <c r="AR584" s="8"/>
      <c r="AS584" s="8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Y585" s="97"/>
      <c r="Z585" s="8"/>
      <c r="AA585" s="8"/>
      <c r="AB585" s="8"/>
      <c r="AP585" s="8"/>
      <c r="AQ585" s="8"/>
      <c r="AR585" s="8"/>
      <c r="AS585" s="8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Y586" s="97"/>
      <c r="Z586" s="8"/>
      <c r="AA586" s="8"/>
      <c r="AB586" s="8"/>
      <c r="AP586" s="8"/>
      <c r="AQ586" s="8"/>
      <c r="AR586" s="8"/>
      <c r="AS586" s="8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Y587" s="97"/>
      <c r="Z587" s="8"/>
      <c r="AA587" s="8"/>
      <c r="AB587" s="8"/>
      <c r="AP587" s="8"/>
      <c r="AQ587" s="8"/>
      <c r="AR587" s="8"/>
      <c r="AS587" s="8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Y588" s="97"/>
      <c r="Z588" s="8"/>
      <c r="AA588" s="8"/>
      <c r="AB588" s="8"/>
      <c r="AP588" s="8"/>
      <c r="AQ588" s="8"/>
      <c r="AR588" s="8"/>
      <c r="AS588" s="8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Y589" s="97"/>
      <c r="Z589" s="8"/>
      <c r="AA589" s="8"/>
      <c r="AB589" s="8"/>
      <c r="AP589" s="8"/>
      <c r="AQ589" s="8"/>
      <c r="AR589" s="8"/>
      <c r="AS589" s="8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Y590" s="97"/>
      <c r="Z590" s="8"/>
      <c r="AA590" s="8"/>
      <c r="AB590" s="8"/>
      <c r="AP590" s="8"/>
      <c r="AQ590" s="8"/>
      <c r="AR590" s="8"/>
      <c r="AS590" s="8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Y591" s="97"/>
      <c r="Z591" s="8"/>
      <c r="AA591" s="8"/>
      <c r="AB591" s="8"/>
      <c r="AP591" s="8"/>
      <c r="AQ591" s="8"/>
      <c r="AR591" s="8"/>
      <c r="AS591" s="8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Y592" s="97"/>
      <c r="Z592" s="8"/>
      <c r="AA592" s="8"/>
      <c r="AB592" s="8"/>
      <c r="AP592" s="8"/>
      <c r="AQ592" s="8"/>
      <c r="AR592" s="8"/>
      <c r="AS592" s="8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Y593" s="97"/>
      <c r="Z593" s="8"/>
      <c r="AA593" s="8"/>
      <c r="AB593" s="8"/>
      <c r="AP593" s="8"/>
      <c r="AQ593" s="8"/>
      <c r="AR593" s="8"/>
      <c r="AS593" s="8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Y594" s="97"/>
      <c r="Z594" s="8"/>
      <c r="AA594" s="8"/>
      <c r="AB594" s="8"/>
      <c r="AP594" s="8"/>
      <c r="AQ594" s="8"/>
      <c r="AR594" s="8"/>
      <c r="AS594" s="8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Y595" s="97"/>
      <c r="Z595" s="8"/>
      <c r="AA595" s="8"/>
      <c r="AB595" s="8"/>
      <c r="AP595" s="8"/>
      <c r="AQ595" s="8"/>
      <c r="AR595" s="8"/>
      <c r="AS595" s="8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Y596" s="97"/>
      <c r="Z596" s="8"/>
      <c r="AA596" s="8"/>
      <c r="AB596" s="8"/>
      <c r="AP596" s="8"/>
      <c r="AQ596" s="8"/>
      <c r="AR596" s="8"/>
      <c r="AS596" s="8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Y597" s="97"/>
      <c r="Z597" s="8"/>
      <c r="AA597" s="8"/>
      <c r="AB597" s="8"/>
      <c r="AP597" s="8"/>
      <c r="AQ597" s="8"/>
      <c r="AR597" s="8"/>
      <c r="AS597" s="8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Y598" s="97"/>
      <c r="Z598" s="8"/>
      <c r="AA598" s="8"/>
      <c r="AB598" s="8"/>
      <c r="AP598" s="8"/>
      <c r="AQ598" s="8"/>
      <c r="AR598" s="8"/>
      <c r="AS598" s="8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Y599" s="97"/>
      <c r="Z599" s="8"/>
      <c r="AA599" s="8"/>
      <c r="AB599" s="8"/>
      <c r="AP599" s="8"/>
      <c r="AQ599" s="8"/>
      <c r="AR599" s="8"/>
      <c r="AS599" s="8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Y600" s="97"/>
      <c r="Z600" s="8"/>
      <c r="AA600" s="8"/>
      <c r="AB600" s="8"/>
      <c r="AP600" s="8"/>
      <c r="AQ600" s="8"/>
      <c r="AR600" s="8"/>
      <c r="AS600" s="8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Y601" s="97"/>
      <c r="Z601" s="8"/>
      <c r="AA601" s="8"/>
      <c r="AB601" s="8"/>
      <c r="AP601" s="8"/>
      <c r="AQ601" s="8"/>
      <c r="AR601" s="8"/>
      <c r="AS601" s="8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Y602" s="97"/>
      <c r="Z602" s="8"/>
      <c r="AA602" s="8"/>
      <c r="AB602" s="8"/>
      <c r="AP602" s="8"/>
      <c r="AQ602" s="8"/>
      <c r="AR602" s="8"/>
      <c r="AS602" s="8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Y603" s="97"/>
      <c r="Z603" s="8"/>
      <c r="AA603" s="8"/>
      <c r="AB603" s="8"/>
      <c r="AP603" s="8"/>
      <c r="AQ603" s="8"/>
      <c r="AR603" s="8"/>
      <c r="AS603" s="8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Y604" s="97"/>
      <c r="Z604" s="8"/>
      <c r="AA604" s="8"/>
      <c r="AB604" s="8"/>
      <c r="AP604" s="8"/>
      <c r="AQ604" s="8"/>
      <c r="AR604" s="8"/>
      <c r="AS604" s="8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Y605" s="97"/>
      <c r="Z605" s="8"/>
      <c r="AA605" s="8"/>
      <c r="AB605" s="8"/>
      <c r="AP605" s="8"/>
      <c r="AQ605" s="8"/>
      <c r="AR605" s="8"/>
      <c r="AS605" s="8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Y606" s="97"/>
      <c r="Z606" s="8"/>
      <c r="AA606" s="8"/>
      <c r="AB606" s="8"/>
      <c r="AP606" s="8"/>
      <c r="AQ606" s="8"/>
      <c r="AR606" s="8"/>
      <c r="AS606" s="8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Y607" s="97"/>
      <c r="Z607" s="8"/>
      <c r="AA607" s="8"/>
      <c r="AB607" s="8"/>
      <c r="AP607" s="8"/>
      <c r="AQ607" s="8"/>
      <c r="AR607" s="8"/>
      <c r="AS607" s="8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Y608" s="97"/>
      <c r="Z608" s="8"/>
      <c r="AA608" s="8"/>
      <c r="AB608" s="8"/>
      <c r="AP608" s="8"/>
      <c r="AQ608" s="8"/>
      <c r="AR608" s="8"/>
      <c r="AS608" s="8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Y609" s="97"/>
      <c r="Z609" s="8"/>
      <c r="AA609" s="8"/>
      <c r="AB609" s="8"/>
      <c r="AP609" s="8"/>
      <c r="AQ609" s="8"/>
      <c r="AR609" s="8"/>
      <c r="AS609" s="8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Y610" s="97"/>
      <c r="Z610" s="8"/>
      <c r="AA610" s="8"/>
      <c r="AB610" s="8"/>
      <c r="AP610" s="8"/>
      <c r="AQ610" s="8"/>
      <c r="AR610" s="8"/>
      <c r="AS610" s="8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Y611" s="97"/>
      <c r="Z611" s="8"/>
      <c r="AA611" s="8"/>
      <c r="AB611" s="8"/>
      <c r="AP611" s="8"/>
      <c r="AQ611" s="8"/>
      <c r="AR611" s="8"/>
      <c r="AS611" s="8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Y612" s="97"/>
      <c r="Z612" s="8"/>
      <c r="AA612" s="8"/>
      <c r="AB612" s="8"/>
      <c r="AP612" s="8"/>
      <c r="AQ612" s="8"/>
      <c r="AR612" s="8"/>
      <c r="AS612" s="8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Y613" s="97"/>
      <c r="Z613" s="8"/>
      <c r="AA613" s="8"/>
      <c r="AB613" s="8"/>
      <c r="AP613" s="8"/>
      <c r="AQ613" s="8"/>
      <c r="AR613" s="8"/>
      <c r="AS613" s="8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Y614" s="97"/>
      <c r="Z614" s="8"/>
      <c r="AA614" s="8"/>
      <c r="AB614" s="8"/>
      <c r="AP614" s="8"/>
      <c r="AQ614" s="8"/>
      <c r="AR614" s="8"/>
      <c r="AS614" s="8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Y615" s="97"/>
      <c r="Z615" s="8"/>
      <c r="AA615" s="8"/>
      <c r="AB615" s="8"/>
      <c r="AP615" s="8"/>
      <c r="AQ615" s="8"/>
      <c r="AR615" s="8"/>
      <c r="AS615" s="8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Y616" s="97"/>
      <c r="Z616" s="8"/>
      <c r="AA616" s="8"/>
      <c r="AB616" s="8"/>
      <c r="AP616" s="8"/>
      <c r="AQ616" s="8"/>
      <c r="AR616" s="8"/>
      <c r="AS616" s="8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Y617" s="97"/>
      <c r="Z617" s="8"/>
      <c r="AA617" s="8"/>
      <c r="AB617" s="8"/>
      <c r="AP617" s="8"/>
      <c r="AQ617" s="8"/>
      <c r="AR617" s="8"/>
      <c r="AS617" s="8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Y618" s="97"/>
      <c r="Z618" s="8"/>
      <c r="AA618" s="8"/>
      <c r="AB618" s="8"/>
      <c r="AP618" s="8"/>
      <c r="AQ618" s="8"/>
      <c r="AR618" s="8"/>
      <c r="AS618" s="8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Y619" s="97"/>
      <c r="Z619" s="8"/>
      <c r="AA619" s="8"/>
      <c r="AB619" s="8"/>
      <c r="AP619" s="8"/>
      <c r="AQ619" s="8"/>
      <c r="AR619" s="8"/>
      <c r="AS619" s="8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Y620" s="97"/>
      <c r="Z620" s="8"/>
      <c r="AA620" s="8"/>
      <c r="AB620" s="8"/>
      <c r="AP620" s="8"/>
      <c r="AQ620" s="8"/>
      <c r="AR620" s="8"/>
      <c r="AS620" s="8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Y621" s="97"/>
      <c r="Z621" s="8"/>
      <c r="AA621" s="8"/>
      <c r="AB621" s="8"/>
      <c r="AP621" s="8"/>
      <c r="AQ621" s="8"/>
      <c r="AR621" s="8"/>
      <c r="AS621" s="8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Y622" s="97"/>
      <c r="Z622" s="8"/>
      <c r="AA622" s="8"/>
      <c r="AB622" s="8"/>
      <c r="AP622" s="8"/>
      <c r="AQ622" s="8"/>
      <c r="AR622" s="8"/>
      <c r="AS622" s="8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Y623" s="97"/>
      <c r="Z623" s="8"/>
      <c r="AA623" s="8"/>
      <c r="AB623" s="8"/>
      <c r="AP623" s="8"/>
      <c r="AQ623" s="8"/>
      <c r="AR623" s="8"/>
      <c r="AS623" s="8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Y624" s="97"/>
      <c r="Z624" s="8"/>
      <c r="AA624" s="8"/>
      <c r="AB624" s="8"/>
      <c r="AP624" s="8"/>
      <c r="AQ624" s="8"/>
      <c r="AR624" s="8"/>
      <c r="AS624" s="8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Y625" s="97"/>
      <c r="Z625" s="8"/>
      <c r="AA625" s="8"/>
      <c r="AB625" s="8"/>
      <c r="AP625" s="8"/>
      <c r="AQ625" s="8"/>
      <c r="AR625" s="8"/>
      <c r="AS625" s="8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Y626" s="97"/>
      <c r="Z626" s="8"/>
      <c r="AA626" s="8"/>
      <c r="AB626" s="8"/>
      <c r="AP626" s="8"/>
      <c r="AQ626" s="8"/>
      <c r="AR626" s="8"/>
      <c r="AS626" s="8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Y627" s="97"/>
      <c r="Z627" s="8"/>
      <c r="AA627" s="8"/>
      <c r="AB627" s="8"/>
      <c r="AP627" s="8"/>
      <c r="AQ627" s="8"/>
      <c r="AR627" s="8"/>
      <c r="AS627" s="8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Y628" s="97"/>
      <c r="Z628" s="8"/>
      <c r="AA628" s="8"/>
      <c r="AB628" s="8"/>
      <c r="AP628" s="8"/>
      <c r="AQ628" s="8"/>
      <c r="AR628" s="8"/>
      <c r="AS628" s="8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Y629" s="97"/>
      <c r="Z629" s="8"/>
      <c r="AA629" s="8"/>
      <c r="AB629" s="8"/>
      <c r="AP629" s="8"/>
      <c r="AQ629" s="8"/>
      <c r="AR629" s="8"/>
      <c r="AS629" s="8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Y630" s="97"/>
      <c r="Z630" s="8"/>
      <c r="AA630" s="8"/>
      <c r="AB630" s="8"/>
      <c r="AP630" s="8"/>
      <c r="AQ630" s="8"/>
      <c r="AR630" s="8"/>
      <c r="AS630" s="8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Y631" s="97"/>
      <c r="Z631" s="8"/>
      <c r="AA631" s="8"/>
      <c r="AB631" s="8"/>
      <c r="AP631" s="8"/>
      <c r="AQ631" s="8"/>
      <c r="AR631" s="8"/>
      <c r="AS631" s="8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Y632" s="97"/>
      <c r="Z632" s="8"/>
      <c r="AA632" s="8"/>
      <c r="AB632" s="8"/>
      <c r="AP632" s="8"/>
      <c r="AQ632" s="8"/>
      <c r="AR632" s="8"/>
      <c r="AS632" s="8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Y633" s="97"/>
      <c r="Z633" s="8"/>
      <c r="AA633" s="8"/>
      <c r="AB633" s="8"/>
      <c r="AP633" s="8"/>
      <c r="AQ633" s="8"/>
      <c r="AR633" s="8"/>
      <c r="AS633" s="8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Y634" s="97"/>
      <c r="Z634" s="8"/>
      <c r="AA634" s="8"/>
      <c r="AB634" s="8"/>
      <c r="AP634" s="8"/>
      <c r="AQ634" s="8"/>
      <c r="AR634" s="8"/>
      <c r="AS634" s="8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Y635" s="97"/>
      <c r="Z635" s="8"/>
      <c r="AA635" s="8"/>
      <c r="AB635" s="8"/>
      <c r="AP635" s="8"/>
      <c r="AQ635" s="8"/>
      <c r="AR635" s="8"/>
      <c r="AS635" s="8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Y636" s="97"/>
      <c r="Z636" s="8"/>
      <c r="AA636" s="8"/>
      <c r="AB636" s="8"/>
      <c r="AP636" s="8"/>
      <c r="AQ636" s="8"/>
      <c r="AR636" s="8"/>
      <c r="AS636" s="8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Y637" s="97"/>
      <c r="Z637" s="8"/>
      <c r="AA637" s="8"/>
      <c r="AB637" s="8"/>
      <c r="AP637" s="8"/>
      <c r="AQ637" s="8"/>
      <c r="AR637" s="8"/>
      <c r="AS637" s="8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Y638" s="97"/>
      <c r="Z638" s="8"/>
      <c r="AA638" s="8"/>
      <c r="AB638" s="8"/>
      <c r="AP638" s="8"/>
      <c r="AQ638" s="8"/>
      <c r="AR638" s="8"/>
      <c r="AS638" s="8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Y639" s="97"/>
      <c r="Z639" s="8"/>
      <c r="AA639" s="8"/>
      <c r="AB639" s="8"/>
      <c r="AP639" s="8"/>
      <c r="AQ639" s="8"/>
      <c r="AR639" s="8"/>
      <c r="AS639" s="8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Y640" s="97"/>
      <c r="Z640" s="8"/>
      <c r="AA640" s="8"/>
      <c r="AB640" s="8"/>
      <c r="AP640" s="8"/>
      <c r="AQ640" s="8"/>
      <c r="AR640" s="8"/>
      <c r="AS640" s="8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Y641" s="97"/>
      <c r="Z641" s="8"/>
      <c r="AA641" s="8"/>
      <c r="AB641" s="8"/>
      <c r="AP641" s="8"/>
      <c r="AQ641" s="8"/>
      <c r="AR641" s="8"/>
      <c r="AS641" s="8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Y642" s="97"/>
      <c r="Z642" s="8"/>
      <c r="AA642" s="8"/>
      <c r="AB642" s="8"/>
      <c r="AP642" s="8"/>
      <c r="AQ642" s="8"/>
      <c r="AR642" s="8"/>
      <c r="AS642" s="8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Y643" s="97"/>
      <c r="Z643" s="8"/>
      <c r="AA643" s="8"/>
      <c r="AB643" s="8"/>
      <c r="AP643" s="8"/>
      <c r="AQ643" s="8"/>
      <c r="AR643" s="8"/>
      <c r="AS643" s="8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Y644" s="97"/>
      <c r="Z644" s="8"/>
      <c r="AA644" s="8"/>
      <c r="AB644" s="8"/>
      <c r="AP644" s="8"/>
      <c r="AQ644" s="8"/>
      <c r="AR644" s="8"/>
      <c r="AS644" s="8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Y645" s="97"/>
      <c r="Z645" s="8"/>
      <c r="AA645" s="8"/>
      <c r="AB645" s="8"/>
      <c r="AP645" s="8"/>
      <c r="AQ645" s="8"/>
      <c r="AR645" s="8"/>
      <c r="AS645" s="8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Y646" s="97"/>
      <c r="Z646" s="8"/>
      <c r="AA646" s="8"/>
      <c r="AB646" s="8"/>
      <c r="AP646" s="8"/>
      <c r="AQ646" s="8"/>
      <c r="AR646" s="8"/>
      <c r="AS646" s="8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Y647" s="97"/>
      <c r="Z647" s="8"/>
      <c r="AA647" s="8"/>
      <c r="AB647" s="8"/>
      <c r="AP647" s="8"/>
      <c r="AQ647" s="8"/>
      <c r="AR647" s="8"/>
      <c r="AS647" s="8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Y648" s="97"/>
      <c r="Z648" s="8"/>
      <c r="AA648" s="8"/>
      <c r="AB648" s="8"/>
      <c r="AP648" s="8"/>
      <c r="AQ648" s="8"/>
      <c r="AR648" s="8"/>
      <c r="AS648" s="8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Y649" s="97"/>
      <c r="Z649" s="8"/>
      <c r="AA649" s="8"/>
      <c r="AB649" s="8"/>
      <c r="AP649" s="8"/>
      <c r="AQ649" s="8"/>
      <c r="AR649" s="8"/>
      <c r="AS649" s="8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Y650" s="97"/>
      <c r="Z650" s="8"/>
      <c r="AA650" s="8"/>
      <c r="AB650" s="8"/>
      <c r="AP650" s="8"/>
      <c r="AQ650" s="8"/>
      <c r="AR650" s="8"/>
      <c r="AS650" s="8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Y651" s="97"/>
      <c r="Z651" s="8"/>
      <c r="AA651" s="8"/>
      <c r="AB651" s="8"/>
      <c r="AP651" s="8"/>
      <c r="AQ651" s="8"/>
      <c r="AR651" s="8"/>
      <c r="AS651" s="8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Y652" s="97"/>
      <c r="Z652" s="8"/>
      <c r="AA652" s="8"/>
      <c r="AB652" s="8"/>
      <c r="AP652" s="8"/>
      <c r="AQ652" s="8"/>
      <c r="AR652" s="8"/>
      <c r="AS652" s="8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Y653" s="97"/>
      <c r="Z653" s="8"/>
      <c r="AA653" s="8"/>
      <c r="AB653" s="8"/>
      <c r="AP653" s="8"/>
      <c r="AQ653" s="8"/>
      <c r="AR653" s="8"/>
      <c r="AS653" s="8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Y654" s="97"/>
      <c r="Z654" s="8"/>
      <c r="AA654" s="8"/>
      <c r="AB654" s="8"/>
      <c r="AP654" s="8"/>
      <c r="AQ654" s="8"/>
      <c r="AR654" s="8"/>
      <c r="AS654" s="8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Y655" s="97"/>
      <c r="Z655" s="8"/>
      <c r="AA655" s="8"/>
      <c r="AB655" s="8"/>
      <c r="AP655" s="8"/>
      <c r="AQ655" s="8"/>
      <c r="AR655" s="8"/>
      <c r="AS655" s="8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Y656" s="97"/>
      <c r="Z656" s="8"/>
      <c r="AA656" s="8"/>
      <c r="AB656" s="8"/>
      <c r="AP656" s="8"/>
      <c r="AQ656" s="8"/>
      <c r="AR656" s="8"/>
      <c r="AS656" s="8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Y657" s="97"/>
      <c r="Z657" s="8"/>
      <c r="AA657" s="8"/>
      <c r="AB657" s="8"/>
      <c r="AP657" s="8"/>
      <c r="AQ657" s="8"/>
      <c r="AR657" s="8"/>
      <c r="AS657" s="8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Y658" s="97"/>
      <c r="Z658" s="8"/>
      <c r="AA658" s="8"/>
      <c r="AB658" s="8"/>
      <c r="AP658" s="8"/>
      <c r="AQ658" s="8"/>
      <c r="AR658" s="8"/>
      <c r="AS658" s="8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Y659" s="97"/>
      <c r="Z659" s="8"/>
      <c r="AA659" s="8"/>
      <c r="AB659" s="8"/>
      <c r="AP659" s="8"/>
      <c r="AQ659" s="8"/>
      <c r="AR659" s="8"/>
      <c r="AS659" s="8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Y660" s="97"/>
      <c r="Z660" s="8"/>
      <c r="AA660" s="8"/>
      <c r="AB660" s="8"/>
      <c r="AP660" s="8"/>
      <c r="AQ660" s="8"/>
      <c r="AR660" s="8"/>
      <c r="AS660" s="8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Y661" s="97"/>
      <c r="Z661" s="8"/>
      <c r="AA661" s="8"/>
      <c r="AB661" s="8"/>
      <c r="AP661" s="8"/>
      <c r="AQ661" s="8"/>
      <c r="AR661" s="8"/>
      <c r="AS661" s="8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Y662" s="97"/>
      <c r="Z662" s="8"/>
      <c r="AA662" s="8"/>
      <c r="AB662" s="8"/>
      <c r="AP662" s="8"/>
      <c r="AQ662" s="8"/>
      <c r="AR662" s="8"/>
      <c r="AS662" s="8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Y663" s="97"/>
      <c r="Z663" s="8"/>
      <c r="AA663" s="8"/>
      <c r="AB663" s="8"/>
      <c r="AP663" s="8"/>
      <c r="AQ663" s="8"/>
      <c r="AR663" s="8"/>
      <c r="AS663" s="8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Y664" s="97"/>
      <c r="Z664" s="8"/>
      <c r="AA664" s="8"/>
      <c r="AB664" s="8"/>
      <c r="AP664" s="8"/>
      <c r="AQ664" s="8"/>
      <c r="AR664" s="8"/>
      <c r="AS664" s="8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Y665" s="97"/>
      <c r="Z665" s="8"/>
      <c r="AA665" s="8"/>
      <c r="AB665" s="8"/>
      <c r="AP665" s="8"/>
      <c r="AQ665" s="8"/>
      <c r="AR665" s="8"/>
      <c r="AS665" s="8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Y666" s="97"/>
      <c r="Z666" s="8"/>
      <c r="AA666" s="8"/>
      <c r="AB666" s="8"/>
      <c r="AP666" s="8"/>
      <c r="AQ666" s="8"/>
      <c r="AR666" s="8"/>
      <c r="AS666" s="8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Y667" s="97"/>
      <c r="Z667" s="8"/>
      <c r="AA667" s="8"/>
      <c r="AB667" s="8"/>
      <c r="AP667" s="8"/>
      <c r="AQ667" s="8"/>
      <c r="AR667" s="8"/>
      <c r="AS667" s="8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Y668" s="97"/>
      <c r="Z668" s="8"/>
      <c r="AA668" s="8"/>
      <c r="AB668" s="8"/>
      <c r="AP668" s="8"/>
      <c r="AQ668" s="8"/>
      <c r="AR668" s="8"/>
      <c r="AS668" s="8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Y669" s="97"/>
      <c r="Z669" s="8"/>
      <c r="AA669" s="8"/>
      <c r="AB669" s="8"/>
      <c r="AP669" s="8"/>
      <c r="AQ669" s="8"/>
      <c r="AR669" s="8"/>
      <c r="AS669" s="8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Y670" s="97"/>
      <c r="Z670" s="8"/>
      <c r="AA670" s="8"/>
      <c r="AB670" s="8"/>
      <c r="AP670" s="8"/>
      <c r="AQ670" s="8"/>
      <c r="AR670" s="8"/>
      <c r="AS670" s="8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Y671" s="97"/>
      <c r="Z671" s="8"/>
      <c r="AA671" s="8"/>
      <c r="AB671" s="8"/>
      <c r="AP671" s="8"/>
      <c r="AQ671" s="8"/>
      <c r="AR671" s="8"/>
      <c r="AS671" s="8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Y672" s="97"/>
      <c r="Z672" s="8"/>
      <c r="AA672" s="8"/>
      <c r="AB672" s="8"/>
      <c r="AP672" s="8"/>
      <c r="AQ672" s="8"/>
      <c r="AR672" s="8"/>
      <c r="AS672" s="8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Y673" s="97"/>
      <c r="Z673" s="8"/>
      <c r="AA673" s="8"/>
      <c r="AB673" s="8"/>
      <c r="AP673" s="8"/>
      <c r="AQ673" s="8"/>
      <c r="AR673" s="8"/>
      <c r="AS673" s="8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Y674" s="97"/>
      <c r="Z674" s="8"/>
      <c r="AA674" s="8"/>
      <c r="AB674" s="8"/>
      <c r="AP674" s="8"/>
      <c r="AQ674" s="8"/>
      <c r="AR674" s="8"/>
      <c r="AS674" s="8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Y675" s="97"/>
      <c r="Z675" s="8"/>
      <c r="AA675" s="8"/>
      <c r="AB675" s="8"/>
      <c r="AP675" s="8"/>
      <c r="AQ675" s="8"/>
      <c r="AR675" s="8"/>
      <c r="AS675" s="8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Y676" s="97"/>
      <c r="Z676" s="8"/>
      <c r="AA676" s="8"/>
      <c r="AB676" s="8"/>
      <c r="AP676" s="8"/>
      <c r="AQ676" s="8"/>
      <c r="AR676" s="8"/>
      <c r="AS676" s="8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Y677" s="97"/>
      <c r="Z677" s="8"/>
      <c r="AA677" s="8"/>
      <c r="AB677" s="8"/>
      <c r="AP677" s="8"/>
      <c r="AQ677" s="8"/>
      <c r="AR677" s="8"/>
      <c r="AS677" s="8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Y678" s="97"/>
      <c r="Z678" s="8"/>
      <c r="AA678" s="8"/>
      <c r="AB678" s="8"/>
      <c r="AP678" s="8"/>
      <c r="AQ678" s="8"/>
      <c r="AR678" s="8"/>
      <c r="AS678" s="8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Y679" s="97"/>
      <c r="Z679" s="8"/>
      <c r="AA679" s="8"/>
      <c r="AB679" s="8"/>
      <c r="AP679" s="8"/>
      <c r="AQ679" s="8"/>
      <c r="AR679" s="8"/>
      <c r="AS679" s="8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Y680" s="97"/>
      <c r="Z680" s="8"/>
      <c r="AA680" s="8"/>
      <c r="AB680" s="8"/>
      <c r="AP680" s="8"/>
      <c r="AQ680" s="8"/>
      <c r="AR680" s="8"/>
      <c r="AS680" s="8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Y681" s="97"/>
      <c r="Z681" s="8"/>
      <c r="AA681" s="8"/>
      <c r="AB681" s="8"/>
      <c r="AP681" s="8"/>
      <c r="AQ681" s="8"/>
      <c r="AR681" s="8"/>
      <c r="AS681" s="8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Y682" s="97"/>
      <c r="Z682" s="8"/>
      <c r="AA682" s="8"/>
      <c r="AB682" s="8"/>
      <c r="AP682" s="8"/>
      <c r="AQ682" s="8"/>
      <c r="AR682" s="8"/>
      <c r="AS682" s="8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Y683" s="97"/>
      <c r="Z683" s="8"/>
      <c r="AA683" s="8"/>
      <c r="AB683" s="8"/>
      <c r="AP683" s="8"/>
      <c r="AQ683" s="8"/>
      <c r="AR683" s="8"/>
      <c r="AS683" s="8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Y684" s="97"/>
      <c r="Z684" s="8"/>
      <c r="AA684" s="8"/>
      <c r="AB684" s="8"/>
      <c r="AP684" s="8"/>
      <c r="AQ684" s="8"/>
      <c r="AR684" s="8"/>
      <c r="AS684" s="8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Y685" s="97"/>
      <c r="Z685" s="8"/>
      <c r="AA685" s="8"/>
      <c r="AB685" s="8"/>
      <c r="AP685" s="8"/>
      <c r="AQ685" s="8"/>
      <c r="AR685" s="8"/>
      <c r="AS685" s="8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Y686" s="97"/>
      <c r="Z686" s="8"/>
      <c r="AA686" s="8"/>
      <c r="AB686" s="8"/>
      <c r="AP686" s="8"/>
      <c r="AQ686" s="8"/>
      <c r="AR686" s="8"/>
      <c r="AS686" s="8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Y687" s="97"/>
      <c r="Z687" s="8"/>
      <c r="AA687" s="8"/>
      <c r="AB687" s="8"/>
      <c r="AP687" s="8"/>
      <c r="AQ687" s="8"/>
      <c r="AR687" s="8"/>
      <c r="AS687" s="8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Y688" s="97"/>
      <c r="Z688" s="8"/>
      <c r="AA688" s="8"/>
      <c r="AB688" s="8"/>
      <c r="AP688" s="8"/>
      <c r="AQ688" s="8"/>
      <c r="AR688" s="8"/>
      <c r="AS688" s="8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Y689" s="97"/>
      <c r="Z689" s="8"/>
      <c r="AA689" s="8"/>
      <c r="AB689" s="8"/>
      <c r="AP689" s="8"/>
      <c r="AQ689" s="8"/>
      <c r="AR689" s="8"/>
      <c r="AS689" s="8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Y690" s="97"/>
      <c r="Z690" s="8"/>
      <c r="AA690" s="8"/>
      <c r="AB690" s="8"/>
      <c r="AP690" s="8"/>
      <c r="AQ690" s="8"/>
      <c r="AR690" s="8"/>
      <c r="AS690" s="8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Y691" s="97"/>
      <c r="Z691" s="8"/>
      <c r="AA691" s="8"/>
      <c r="AB691" s="8"/>
      <c r="AP691" s="8"/>
      <c r="AQ691" s="8"/>
      <c r="AR691" s="8"/>
      <c r="AS691" s="8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Y692" s="97"/>
      <c r="Z692" s="8"/>
      <c r="AA692" s="8"/>
      <c r="AB692" s="8"/>
      <c r="AP692" s="8"/>
      <c r="AQ692" s="8"/>
      <c r="AR692" s="8"/>
      <c r="AS692" s="8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Y693" s="97"/>
      <c r="Z693" s="8"/>
      <c r="AA693" s="8"/>
      <c r="AB693" s="8"/>
      <c r="AP693" s="8"/>
      <c r="AQ693" s="8"/>
      <c r="AR693" s="8"/>
      <c r="AS693" s="8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Y694" s="97"/>
      <c r="Z694" s="8"/>
      <c r="AA694" s="8"/>
      <c r="AB694" s="8"/>
      <c r="AP694" s="8"/>
      <c r="AQ694" s="8"/>
      <c r="AR694" s="8"/>
      <c r="AS694" s="8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Y695" s="97"/>
      <c r="Z695" s="8"/>
      <c r="AA695" s="8"/>
      <c r="AB695" s="8"/>
      <c r="AP695" s="8"/>
      <c r="AQ695" s="8"/>
      <c r="AR695" s="8"/>
      <c r="AS695" s="8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Y696" s="97"/>
      <c r="Z696" s="8"/>
      <c r="AA696" s="8"/>
      <c r="AB696" s="8"/>
      <c r="AP696" s="8"/>
      <c r="AQ696" s="8"/>
      <c r="AR696" s="8"/>
      <c r="AS696" s="8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Y697" s="97"/>
      <c r="Z697" s="8"/>
      <c r="AA697" s="8"/>
      <c r="AB697" s="8"/>
      <c r="AP697" s="8"/>
      <c r="AQ697" s="8"/>
      <c r="AR697" s="8"/>
      <c r="AS697" s="8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Y698" s="97"/>
      <c r="Z698" s="8"/>
      <c r="AA698" s="8"/>
      <c r="AB698" s="8"/>
      <c r="AP698" s="8"/>
      <c r="AQ698" s="8"/>
      <c r="AR698" s="8"/>
      <c r="AS698" s="8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Y699" s="97"/>
      <c r="Z699" s="8"/>
      <c r="AA699" s="8"/>
      <c r="AB699" s="8"/>
      <c r="AP699" s="8"/>
      <c r="AQ699" s="8"/>
      <c r="AR699" s="8"/>
      <c r="AS699" s="8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Y700" s="97"/>
      <c r="Z700" s="8"/>
      <c r="AA700" s="8"/>
      <c r="AB700" s="8"/>
      <c r="AP700" s="8"/>
      <c r="AQ700" s="8"/>
      <c r="AR700" s="8"/>
      <c r="AS700" s="8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Y701" s="97"/>
      <c r="Z701" s="8"/>
      <c r="AA701" s="8"/>
      <c r="AB701" s="8"/>
      <c r="AP701" s="8"/>
      <c r="AQ701" s="8"/>
      <c r="AR701" s="8"/>
      <c r="AS701" s="8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Y702" s="97"/>
      <c r="Z702" s="8"/>
      <c r="AA702" s="8"/>
      <c r="AB702" s="8"/>
      <c r="AP702" s="8"/>
      <c r="AQ702" s="8"/>
      <c r="AR702" s="8"/>
      <c r="AS702" s="8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Y703" s="97"/>
      <c r="Z703" s="8"/>
      <c r="AA703" s="8"/>
      <c r="AB703" s="8"/>
      <c r="AP703" s="8"/>
      <c r="AQ703" s="8"/>
      <c r="AR703" s="8"/>
      <c r="AS703" s="8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Y704" s="97"/>
      <c r="Z704" s="8"/>
      <c r="AA704" s="8"/>
      <c r="AB704" s="8"/>
      <c r="AP704" s="8"/>
      <c r="AQ704" s="8"/>
      <c r="AR704" s="8"/>
      <c r="AS704" s="8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Y705" s="97"/>
      <c r="Z705" s="8"/>
      <c r="AA705" s="8"/>
      <c r="AB705" s="8"/>
      <c r="AP705" s="8"/>
      <c r="AQ705" s="8"/>
      <c r="AR705" s="8"/>
      <c r="AS705" s="8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Y706" s="97"/>
      <c r="Z706" s="8"/>
      <c r="AA706" s="8"/>
      <c r="AB706" s="8"/>
      <c r="AP706" s="8"/>
      <c r="AQ706" s="8"/>
      <c r="AR706" s="8"/>
      <c r="AS706" s="8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Y707" s="97"/>
      <c r="Z707" s="8"/>
      <c r="AA707" s="8"/>
      <c r="AB707" s="8"/>
      <c r="AP707" s="8"/>
      <c r="AQ707" s="8"/>
      <c r="AR707" s="8"/>
      <c r="AS707" s="8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Y708" s="97"/>
      <c r="Z708" s="8"/>
      <c r="AA708" s="8"/>
      <c r="AB708" s="8"/>
      <c r="AP708" s="8"/>
      <c r="AQ708" s="8"/>
      <c r="AR708" s="8"/>
      <c r="AS708" s="8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Y709" s="97"/>
      <c r="Z709" s="8"/>
      <c r="AA709" s="8"/>
      <c r="AB709" s="8"/>
      <c r="AP709" s="8"/>
      <c r="AQ709" s="8"/>
      <c r="AR709" s="8"/>
      <c r="AS709" s="8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Y710" s="97"/>
      <c r="Z710" s="8"/>
      <c r="AA710" s="8"/>
      <c r="AB710" s="8"/>
      <c r="AP710" s="8"/>
      <c r="AQ710" s="8"/>
      <c r="AR710" s="8"/>
      <c r="AS710" s="8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Y711" s="97"/>
      <c r="Z711" s="8"/>
      <c r="AA711" s="8"/>
      <c r="AB711" s="8"/>
      <c r="AP711" s="8"/>
      <c r="AQ711" s="8"/>
      <c r="AR711" s="8"/>
      <c r="AS711" s="8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Y712" s="97"/>
      <c r="Z712" s="8"/>
      <c r="AA712" s="8"/>
      <c r="AB712" s="8"/>
      <c r="AP712" s="8"/>
      <c r="AQ712" s="8"/>
      <c r="AR712" s="8"/>
      <c r="AS712" s="8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Y713" s="97"/>
      <c r="Z713" s="8"/>
      <c r="AA713" s="8"/>
      <c r="AB713" s="8"/>
      <c r="AP713" s="8"/>
      <c r="AQ713" s="8"/>
      <c r="AR713" s="8"/>
      <c r="AS713" s="8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Y714" s="97"/>
      <c r="Z714" s="8"/>
      <c r="AA714" s="8"/>
      <c r="AB714" s="8"/>
      <c r="AP714" s="8"/>
      <c r="AQ714" s="8"/>
      <c r="AR714" s="8"/>
      <c r="AS714" s="8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Y715" s="97"/>
      <c r="Z715" s="8"/>
      <c r="AA715" s="8"/>
      <c r="AB715" s="8"/>
      <c r="AP715" s="8"/>
      <c r="AQ715" s="8"/>
      <c r="AR715" s="8"/>
      <c r="AS715" s="8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Y716" s="97"/>
      <c r="Z716" s="8"/>
      <c r="AA716" s="8"/>
      <c r="AB716" s="8"/>
      <c r="AP716" s="8"/>
      <c r="AQ716" s="8"/>
      <c r="AR716" s="8"/>
      <c r="AS716" s="8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Y717" s="97"/>
      <c r="Z717" s="8"/>
      <c r="AA717" s="8"/>
      <c r="AB717" s="8"/>
      <c r="AP717" s="8"/>
      <c r="AQ717" s="8"/>
      <c r="AR717" s="8"/>
      <c r="AS717" s="8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Y718" s="97"/>
      <c r="Z718" s="8"/>
      <c r="AA718" s="8"/>
      <c r="AB718" s="8"/>
      <c r="AP718" s="8"/>
      <c r="AQ718" s="8"/>
      <c r="AR718" s="8"/>
      <c r="AS718" s="8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Y719" s="97"/>
      <c r="Z719" s="8"/>
      <c r="AA719" s="8"/>
      <c r="AB719" s="8"/>
      <c r="AP719" s="8"/>
      <c r="AQ719" s="8"/>
      <c r="AR719" s="8"/>
      <c r="AS719" s="8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Y720" s="97"/>
      <c r="Z720" s="8"/>
      <c r="AA720" s="8"/>
      <c r="AB720" s="8"/>
      <c r="AP720" s="8"/>
      <c r="AQ720" s="8"/>
      <c r="AR720" s="8"/>
      <c r="AS720" s="8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Y721" s="97"/>
      <c r="Z721" s="8"/>
      <c r="AA721" s="8"/>
      <c r="AB721" s="8"/>
      <c r="AP721" s="8"/>
      <c r="AQ721" s="8"/>
      <c r="AR721" s="8"/>
      <c r="AS721" s="8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Y722" s="97"/>
      <c r="Z722" s="8"/>
      <c r="AA722" s="8"/>
      <c r="AB722" s="8"/>
      <c r="AP722" s="8"/>
      <c r="AQ722" s="8"/>
      <c r="AR722" s="8"/>
      <c r="AS722" s="8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Y723" s="97"/>
      <c r="Z723" s="8"/>
      <c r="AA723" s="8"/>
      <c r="AB723" s="8"/>
      <c r="AP723" s="8"/>
      <c r="AQ723" s="8"/>
      <c r="AR723" s="8"/>
      <c r="AS723" s="8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Y724" s="97"/>
      <c r="Z724" s="8"/>
      <c r="AA724" s="8"/>
      <c r="AB724" s="8"/>
      <c r="AP724" s="8"/>
      <c r="AQ724" s="8"/>
      <c r="AR724" s="8"/>
      <c r="AS724" s="8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Y725" s="97"/>
      <c r="Z725" s="8"/>
      <c r="AA725" s="8"/>
      <c r="AB725" s="8"/>
      <c r="AP725" s="8"/>
      <c r="AQ725" s="8"/>
      <c r="AR725" s="8"/>
      <c r="AS725" s="8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Y726" s="97"/>
      <c r="Z726" s="8"/>
      <c r="AA726" s="8"/>
      <c r="AB726" s="8"/>
      <c r="AP726" s="8"/>
      <c r="AQ726" s="8"/>
      <c r="AR726" s="8"/>
      <c r="AS726" s="8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Y727" s="97"/>
      <c r="Z727" s="8"/>
      <c r="AA727" s="8"/>
      <c r="AB727" s="8"/>
      <c r="AP727" s="8"/>
      <c r="AQ727" s="8"/>
      <c r="AR727" s="8"/>
      <c r="AS727" s="8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Y728" s="97"/>
      <c r="Z728" s="8"/>
      <c r="AA728" s="8"/>
      <c r="AB728" s="8"/>
      <c r="AP728" s="8"/>
      <c r="AQ728" s="8"/>
      <c r="AR728" s="8"/>
      <c r="AS728" s="8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Y729" s="97"/>
      <c r="Z729" s="8"/>
      <c r="AA729" s="8"/>
      <c r="AB729" s="8"/>
      <c r="AP729" s="8"/>
      <c r="AQ729" s="8"/>
      <c r="AR729" s="8"/>
      <c r="AS729" s="8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Y730" s="97"/>
      <c r="Z730" s="8"/>
      <c r="AA730" s="8"/>
      <c r="AB730" s="8"/>
      <c r="AP730" s="8"/>
      <c r="AQ730" s="8"/>
      <c r="AR730" s="8"/>
      <c r="AS730" s="8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Y731" s="97"/>
      <c r="Z731" s="8"/>
      <c r="AA731" s="8"/>
      <c r="AB731" s="8"/>
      <c r="AP731" s="8"/>
      <c r="AQ731" s="8"/>
      <c r="AR731" s="8"/>
      <c r="AS731" s="8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Y732" s="97"/>
      <c r="Z732" s="8"/>
      <c r="AA732" s="8"/>
      <c r="AB732" s="8"/>
      <c r="AP732" s="8"/>
      <c r="AQ732" s="8"/>
      <c r="AR732" s="8"/>
      <c r="AS732" s="8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Y733" s="97"/>
      <c r="Z733" s="8"/>
      <c r="AA733" s="8"/>
      <c r="AB733" s="8"/>
      <c r="AP733" s="8"/>
      <c r="AQ733" s="8"/>
      <c r="AR733" s="8"/>
      <c r="AS733" s="8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Y734" s="97"/>
      <c r="Z734" s="8"/>
      <c r="AA734" s="8"/>
      <c r="AB734" s="8"/>
      <c r="AP734" s="8"/>
      <c r="AQ734" s="8"/>
      <c r="AR734" s="8"/>
      <c r="AS734" s="8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Y735" s="97"/>
      <c r="Z735" s="8"/>
      <c r="AA735" s="8"/>
      <c r="AB735" s="8"/>
      <c r="AP735" s="8"/>
      <c r="AQ735" s="8"/>
      <c r="AR735" s="8"/>
      <c r="AS735" s="8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Y736" s="97"/>
      <c r="Z736" s="8"/>
      <c r="AA736" s="8"/>
      <c r="AB736" s="8"/>
      <c r="AP736" s="8"/>
      <c r="AQ736" s="8"/>
      <c r="AR736" s="8"/>
      <c r="AS736" s="8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Y737" s="97"/>
      <c r="Z737" s="8"/>
      <c r="AA737" s="8"/>
      <c r="AB737" s="8"/>
      <c r="AP737" s="8"/>
      <c r="AQ737" s="8"/>
      <c r="AR737" s="8"/>
      <c r="AS737" s="8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Y738" s="97"/>
      <c r="Z738" s="8"/>
      <c r="AA738" s="8"/>
      <c r="AB738" s="8"/>
      <c r="AP738" s="8"/>
      <c r="AQ738" s="8"/>
      <c r="AR738" s="8"/>
      <c r="AS738" s="8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Y739" s="97"/>
      <c r="Z739" s="8"/>
      <c r="AA739" s="8"/>
      <c r="AB739" s="8"/>
      <c r="AP739" s="8"/>
      <c r="AQ739" s="8"/>
      <c r="AR739" s="8"/>
      <c r="AS739" s="8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Y740" s="97"/>
      <c r="Z740" s="8"/>
      <c r="AA740" s="8"/>
      <c r="AB740" s="8"/>
      <c r="AP740" s="8"/>
      <c r="AQ740" s="8"/>
      <c r="AR740" s="8"/>
      <c r="AS740" s="8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Y741" s="97"/>
      <c r="Z741" s="8"/>
      <c r="AA741" s="8"/>
      <c r="AB741" s="8"/>
      <c r="AP741" s="8"/>
      <c r="AQ741" s="8"/>
      <c r="AR741" s="8"/>
      <c r="AS741" s="8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Y742" s="97"/>
      <c r="Z742" s="8"/>
      <c r="AA742" s="8"/>
      <c r="AB742" s="8"/>
      <c r="AP742" s="8"/>
      <c r="AQ742" s="8"/>
      <c r="AR742" s="8"/>
      <c r="AS742" s="8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Y743" s="97"/>
      <c r="Z743" s="8"/>
      <c r="AA743" s="8"/>
      <c r="AB743" s="8"/>
      <c r="AP743" s="8"/>
      <c r="AQ743" s="8"/>
      <c r="AR743" s="8"/>
      <c r="AS743" s="8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Y744" s="97"/>
      <c r="Z744" s="8"/>
      <c r="AA744" s="8"/>
      <c r="AB744" s="8"/>
      <c r="AP744" s="8"/>
      <c r="AQ744" s="8"/>
      <c r="AR744" s="8"/>
      <c r="AS744" s="8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Y745" s="97"/>
      <c r="Z745" s="8"/>
      <c r="AA745" s="8"/>
      <c r="AB745" s="8"/>
      <c r="AP745" s="8"/>
      <c r="AQ745" s="8"/>
      <c r="AR745" s="8"/>
      <c r="AS745" s="8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Y746" s="97"/>
      <c r="Z746" s="8"/>
      <c r="AA746" s="8"/>
      <c r="AB746" s="8"/>
      <c r="AP746" s="8"/>
      <c r="AQ746" s="8"/>
      <c r="AR746" s="8"/>
      <c r="AS746" s="8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Y747" s="97"/>
      <c r="Z747" s="8"/>
      <c r="AA747" s="8"/>
      <c r="AB747" s="8"/>
      <c r="AP747" s="8"/>
      <c r="AQ747" s="8"/>
      <c r="AR747" s="8"/>
      <c r="AS747" s="8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Y748" s="97"/>
      <c r="Z748" s="8"/>
      <c r="AA748" s="8"/>
      <c r="AB748" s="8"/>
      <c r="AP748" s="8"/>
      <c r="AQ748" s="8"/>
      <c r="AR748" s="8"/>
      <c r="AS748" s="8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Y749" s="97"/>
      <c r="Z749" s="8"/>
      <c r="AA749" s="8"/>
      <c r="AB749" s="8"/>
      <c r="AP749" s="8"/>
      <c r="AQ749" s="8"/>
      <c r="AR749" s="8"/>
      <c r="AS749" s="8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Y750" s="97"/>
      <c r="Z750" s="8"/>
      <c r="AA750" s="8"/>
      <c r="AB750" s="8"/>
      <c r="AP750" s="8"/>
      <c r="AQ750" s="8"/>
      <c r="AR750" s="8"/>
      <c r="AS750" s="8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Y751" s="97"/>
      <c r="Z751" s="8"/>
      <c r="AA751" s="8"/>
      <c r="AB751" s="8"/>
      <c r="AP751" s="8"/>
      <c r="AQ751" s="8"/>
      <c r="AR751" s="8"/>
      <c r="AS751" s="8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Y752" s="97"/>
      <c r="Z752" s="8"/>
      <c r="AA752" s="8"/>
      <c r="AB752" s="8"/>
      <c r="AP752" s="8"/>
      <c r="AQ752" s="8"/>
      <c r="AR752" s="8"/>
      <c r="AS752" s="8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Y753" s="97"/>
      <c r="Z753" s="8"/>
      <c r="AA753" s="8"/>
      <c r="AB753" s="8"/>
      <c r="AP753" s="8"/>
      <c r="AQ753" s="8"/>
      <c r="AR753" s="8"/>
      <c r="AS753" s="8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Y754" s="97"/>
      <c r="Z754" s="8"/>
      <c r="AA754" s="8"/>
      <c r="AB754" s="8"/>
      <c r="AP754" s="8"/>
      <c r="AQ754" s="8"/>
      <c r="AR754" s="8"/>
      <c r="AS754" s="8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Y755" s="97"/>
      <c r="Z755" s="8"/>
      <c r="AA755" s="8"/>
      <c r="AB755" s="8"/>
      <c r="AP755" s="8"/>
      <c r="AQ755" s="8"/>
      <c r="AR755" s="8"/>
      <c r="AS755" s="8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Y756" s="97"/>
      <c r="Z756" s="8"/>
      <c r="AA756" s="8"/>
      <c r="AB756" s="8"/>
      <c r="AP756" s="8"/>
      <c r="AQ756" s="8"/>
      <c r="AR756" s="8"/>
      <c r="AS756" s="8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Y757" s="97"/>
      <c r="Z757" s="8"/>
      <c r="AA757" s="8"/>
      <c r="AB757" s="8"/>
      <c r="AP757" s="8"/>
      <c r="AQ757" s="8"/>
      <c r="AR757" s="8"/>
      <c r="AS757" s="8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Y758" s="97"/>
      <c r="Z758" s="8"/>
      <c r="AA758" s="8"/>
      <c r="AB758" s="8"/>
      <c r="AP758" s="8"/>
      <c r="AQ758" s="8"/>
      <c r="AR758" s="8"/>
      <c r="AS758" s="8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Y759" s="97"/>
      <c r="Z759" s="8"/>
      <c r="AA759" s="8"/>
      <c r="AB759" s="8"/>
      <c r="AP759" s="8"/>
      <c r="AQ759" s="8"/>
      <c r="AR759" s="8"/>
      <c r="AS759" s="8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Y760" s="97"/>
      <c r="Z760" s="8"/>
      <c r="AA760" s="8"/>
      <c r="AB760" s="8"/>
      <c r="AP760" s="8"/>
      <c r="AQ760" s="8"/>
      <c r="AR760" s="8"/>
      <c r="AS760" s="8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Y761" s="97"/>
      <c r="Z761" s="8"/>
      <c r="AA761" s="8"/>
      <c r="AB761" s="8"/>
      <c r="AP761" s="8"/>
      <c r="AQ761" s="8"/>
      <c r="AR761" s="8"/>
      <c r="AS761" s="8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Y762" s="97"/>
      <c r="Z762" s="8"/>
      <c r="AA762" s="8"/>
      <c r="AB762" s="8"/>
      <c r="AP762" s="8"/>
      <c r="AQ762" s="8"/>
      <c r="AR762" s="8"/>
      <c r="AS762" s="8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Y763" s="97"/>
      <c r="Z763" s="8"/>
      <c r="AA763" s="8"/>
      <c r="AB763" s="8"/>
      <c r="AP763" s="8"/>
      <c r="AQ763" s="8"/>
      <c r="AR763" s="8"/>
      <c r="AS763" s="8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Y764" s="97"/>
      <c r="Z764" s="8"/>
      <c r="AA764" s="8"/>
      <c r="AB764" s="8"/>
      <c r="AP764" s="8"/>
      <c r="AQ764" s="8"/>
      <c r="AR764" s="8"/>
      <c r="AS764" s="8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Y765" s="97"/>
      <c r="Z765" s="8"/>
      <c r="AA765" s="8"/>
      <c r="AB765" s="8"/>
      <c r="AP765" s="8"/>
      <c r="AQ765" s="8"/>
      <c r="AR765" s="8"/>
      <c r="AS765" s="8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Y766" s="97"/>
      <c r="Z766" s="8"/>
      <c r="AA766" s="8"/>
      <c r="AB766" s="8"/>
      <c r="AP766" s="8"/>
      <c r="AQ766" s="8"/>
      <c r="AR766" s="8"/>
      <c r="AS766" s="8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Y767" s="97"/>
      <c r="Z767" s="8"/>
      <c r="AA767" s="8"/>
      <c r="AB767" s="8"/>
      <c r="AP767" s="8"/>
      <c r="AQ767" s="8"/>
      <c r="AR767" s="8"/>
      <c r="AS767" s="8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Y768" s="97"/>
      <c r="Z768" s="8"/>
      <c r="AA768" s="8"/>
      <c r="AB768" s="8"/>
      <c r="AP768" s="8"/>
      <c r="AQ768" s="8"/>
      <c r="AR768" s="8"/>
      <c r="AS768" s="8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Y769" s="97"/>
      <c r="Z769" s="8"/>
      <c r="AA769" s="8"/>
      <c r="AB769" s="8"/>
      <c r="AP769" s="8"/>
      <c r="AQ769" s="8"/>
      <c r="AR769" s="8"/>
      <c r="AS769" s="8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Y770" s="97"/>
      <c r="Z770" s="8"/>
      <c r="AA770" s="8"/>
      <c r="AB770" s="8"/>
      <c r="AP770" s="8"/>
      <c r="AQ770" s="8"/>
      <c r="AR770" s="8"/>
      <c r="AS770" s="8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Y771" s="97"/>
      <c r="Z771" s="8"/>
      <c r="AA771" s="8"/>
      <c r="AB771" s="8"/>
      <c r="AP771" s="8"/>
      <c r="AQ771" s="8"/>
      <c r="AR771" s="8"/>
      <c r="AS771" s="8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Y772" s="97"/>
      <c r="Z772" s="8"/>
      <c r="AA772" s="8"/>
      <c r="AB772" s="8"/>
      <c r="AP772" s="8"/>
      <c r="AQ772" s="8"/>
      <c r="AR772" s="8"/>
      <c r="AS772" s="8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Y773" s="97"/>
      <c r="Z773" s="8"/>
      <c r="AA773" s="8"/>
      <c r="AB773" s="8"/>
      <c r="AP773" s="8"/>
      <c r="AQ773" s="8"/>
      <c r="AR773" s="8"/>
      <c r="AS773" s="8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Y774" s="97"/>
      <c r="Z774" s="8"/>
      <c r="AA774" s="8"/>
      <c r="AB774" s="8"/>
      <c r="AP774" s="8"/>
      <c r="AQ774" s="8"/>
      <c r="AR774" s="8"/>
      <c r="AS774" s="8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Y775" s="97"/>
      <c r="Z775" s="8"/>
      <c r="AA775" s="8"/>
      <c r="AB775" s="8"/>
      <c r="AP775" s="8"/>
      <c r="AQ775" s="8"/>
      <c r="AR775" s="8"/>
      <c r="AS775" s="8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Y776" s="97"/>
      <c r="Z776" s="8"/>
      <c r="AA776" s="8"/>
      <c r="AB776" s="8"/>
      <c r="AP776" s="8"/>
      <c r="AQ776" s="8"/>
      <c r="AR776" s="8"/>
      <c r="AS776" s="8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Y777" s="97"/>
      <c r="Z777" s="8"/>
      <c r="AA777" s="8"/>
      <c r="AB777" s="8"/>
      <c r="AP777" s="8"/>
      <c r="AQ777" s="8"/>
      <c r="AR777" s="8"/>
      <c r="AS777" s="8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Y778" s="97"/>
      <c r="Z778" s="8"/>
      <c r="AA778" s="8"/>
      <c r="AB778" s="8"/>
      <c r="AP778" s="8"/>
      <c r="AQ778" s="8"/>
      <c r="AR778" s="8"/>
      <c r="AS778" s="8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Y779" s="97"/>
      <c r="Z779" s="8"/>
      <c r="AA779" s="8"/>
      <c r="AB779" s="8"/>
      <c r="AP779" s="8"/>
      <c r="AQ779" s="8"/>
      <c r="AR779" s="8"/>
      <c r="AS779" s="8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Y780" s="97"/>
      <c r="Z780" s="8"/>
      <c r="AA780" s="8"/>
      <c r="AB780" s="8"/>
      <c r="AP780" s="8"/>
      <c r="AQ780" s="8"/>
      <c r="AR780" s="8"/>
      <c r="AS780" s="8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Y781" s="97"/>
      <c r="Z781" s="8"/>
      <c r="AA781" s="8"/>
      <c r="AB781" s="8"/>
      <c r="AP781" s="8"/>
      <c r="AQ781" s="8"/>
      <c r="AR781" s="8"/>
      <c r="AS781" s="8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Y782" s="97"/>
      <c r="Z782" s="8"/>
      <c r="AA782" s="8"/>
      <c r="AB782" s="8"/>
      <c r="AP782" s="8"/>
      <c r="AQ782" s="8"/>
      <c r="AR782" s="8"/>
      <c r="AS782" s="8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Y783" s="97"/>
      <c r="Z783" s="8"/>
      <c r="AA783" s="8"/>
      <c r="AB783" s="8"/>
      <c r="AP783" s="8"/>
      <c r="AQ783" s="8"/>
      <c r="AR783" s="8"/>
      <c r="AS783" s="8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Y784" s="97"/>
      <c r="Z784" s="8"/>
      <c r="AA784" s="8"/>
      <c r="AB784" s="8"/>
      <c r="AP784" s="8"/>
      <c r="AQ784" s="8"/>
      <c r="AR784" s="8"/>
      <c r="AS784" s="8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Y785" s="97"/>
      <c r="Z785" s="8"/>
      <c r="AA785" s="8"/>
      <c r="AB785" s="8"/>
      <c r="AP785" s="8"/>
      <c r="AQ785" s="8"/>
      <c r="AR785" s="8"/>
      <c r="AS785" s="8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Y786" s="97"/>
      <c r="Z786" s="8"/>
      <c r="AA786" s="8"/>
      <c r="AB786" s="8"/>
      <c r="AP786" s="8"/>
      <c r="AQ786" s="8"/>
      <c r="AR786" s="8"/>
      <c r="AS786" s="8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Y787" s="97"/>
      <c r="Z787" s="8"/>
      <c r="AA787" s="8"/>
      <c r="AB787" s="8"/>
      <c r="AP787" s="8"/>
      <c r="AQ787" s="8"/>
      <c r="AR787" s="8"/>
      <c r="AS787" s="8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Y788" s="97"/>
      <c r="Z788" s="8"/>
      <c r="AA788" s="8"/>
      <c r="AB788" s="8"/>
      <c r="AP788" s="8"/>
      <c r="AQ788" s="8"/>
      <c r="AR788" s="8"/>
      <c r="AS788" s="8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Y789" s="97"/>
      <c r="Z789" s="8"/>
      <c r="AA789" s="8"/>
      <c r="AB789" s="8"/>
      <c r="AP789" s="8"/>
      <c r="AQ789" s="8"/>
      <c r="AR789" s="8"/>
      <c r="AS789" s="8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Y790" s="97"/>
      <c r="Z790" s="8"/>
      <c r="AA790" s="8"/>
      <c r="AB790" s="8"/>
      <c r="AP790" s="8"/>
      <c r="AQ790" s="8"/>
      <c r="AR790" s="8"/>
      <c r="AS790" s="8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Y791" s="97"/>
      <c r="Z791" s="8"/>
      <c r="AA791" s="8"/>
      <c r="AB791" s="8"/>
      <c r="AP791" s="8"/>
      <c r="AQ791" s="8"/>
      <c r="AR791" s="8"/>
      <c r="AS791" s="8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Y792" s="97"/>
      <c r="Z792" s="8"/>
      <c r="AA792" s="8"/>
      <c r="AB792" s="8"/>
      <c r="AP792" s="8"/>
      <c r="AQ792" s="8"/>
      <c r="AR792" s="8"/>
      <c r="AS792" s="8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Y793" s="97"/>
      <c r="Z793" s="8"/>
      <c r="AA793" s="8"/>
      <c r="AB793" s="8"/>
      <c r="AP793" s="8"/>
      <c r="AQ793" s="8"/>
      <c r="AR793" s="8"/>
      <c r="AS793" s="8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Y794" s="97"/>
      <c r="Z794" s="8"/>
      <c r="AA794" s="8"/>
      <c r="AB794" s="8"/>
      <c r="AP794" s="8"/>
      <c r="AQ794" s="8"/>
      <c r="AR794" s="8"/>
      <c r="AS794" s="8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Y795" s="97"/>
      <c r="Z795" s="8"/>
      <c r="AA795" s="8"/>
      <c r="AB795" s="8"/>
      <c r="AP795" s="8"/>
      <c r="AQ795" s="8"/>
      <c r="AR795" s="8"/>
      <c r="AS795" s="8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Y796" s="97"/>
      <c r="Z796" s="8"/>
      <c r="AA796" s="8"/>
      <c r="AB796" s="8"/>
      <c r="AP796" s="8"/>
      <c r="AQ796" s="8"/>
      <c r="AR796" s="8"/>
      <c r="AS796" s="8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Y797" s="97"/>
      <c r="Z797" s="8"/>
      <c r="AA797" s="8"/>
      <c r="AB797" s="8"/>
      <c r="AP797" s="8"/>
      <c r="AQ797" s="8"/>
      <c r="AR797" s="8"/>
      <c r="AS797" s="8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Y798" s="97"/>
      <c r="Z798" s="8"/>
      <c r="AA798" s="8"/>
      <c r="AB798" s="8"/>
      <c r="AP798" s="8"/>
      <c r="AQ798" s="8"/>
      <c r="AR798" s="8"/>
      <c r="AS798" s="8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Y799" s="97"/>
      <c r="Z799" s="8"/>
      <c r="AA799" s="8"/>
      <c r="AB799" s="8"/>
      <c r="AP799" s="8"/>
      <c r="AQ799" s="8"/>
      <c r="AR799" s="8"/>
      <c r="AS799" s="8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Y800" s="97"/>
      <c r="Z800" s="8"/>
      <c r="AA800" s="8"/>
      <c r="AB800" s="8"/>
      <c r="AP800" s="8"/>
      <c r="AQ800" s="8"/>
      <c r="AR800" s="8"/>
      <c r="AS800" s="8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Y801" s="97"/>
      <c r="Z801" s="8"/>
      <c r="AA801" s="8"/>
      <c r="AB801" s="8"/>
      <c r="AP801" s="8"/>
      <c r="AQ801" s="8"/>
      <c r="AR801" s="8"/>
      <c r="AS801" s="8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Y802" s="97"/>
      <c r="Z802" s="8"/>
      <c r="AA802" s="8"/>
      <c r="AB802" s="8"/>
      <c r="AP802" s="8"/>
      <c r="AQ802" s="8"/>
      <c r="AR802" s="8"/>
      <c r="AS802" s="8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Y803" s="97"/>
      <c r="Z803" s="8"/>
      <c r="AA803" s="8"/>
      <c r="AB803" s="8"/>
      <c r="AP803" s="8"/>
      <c r="AQ803" s="8"/>
      <c r="AR803" s="8"/>
      <c r="AS803" s="8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Y804" s="97"/>
      <c r="Z804" s="8"/>
      <c r="AA804" s="8"/>
      <c r="AB804" s="8"/>
      <c r="AP804" s="8"/>
      <c r="AQ804" s="8"/>
      <c r="AR804" s="8"/>
      <c r="AS804" s="8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Y805" s="97"/>
      <c r="Z805" s="8"/>
      <c r="AA805" s="8"/>
      <c r="AB805" s="8"/>
      <c r="AP805" s="8"/>
      <c r="AQ805" s="8"/>
      <c r="AR805" s="8"/>
      <c r="AS805" s="8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Y806" s="97"/>
      <c r="Z806" s="8"/>
      <c r="AA806" s="8"/>
      <c r="AB806" s="8"/>
      <c r="AP806" s="8"/>
      <c r="AQ806" s="8"/>
      <c r="AR806" s="8"/>
      <c r="AS806" s="8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Y807" s="97"/>
      <c r="Z807" s="8"/>
      <c r="AA807" s="8"/>
      <c r="AB807" s="8"/>
      <c r="AP807" s="8"/>
      <c r="AQ807" s="8"/>
      <c r="AR807" s="8"/>
      <c r="AS807" s="8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Y808" s="97"/>
      <c r="Z808" s="8"/>
      <c r="AA808" s="8"/>
      <c r="AB808" s="8"/>
      <c r="AP808" s="8"/>
      <c r="AQ808" s="8"/>
      <c r="AR808" s="8"/>
      <c r="AS808" s="8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Y809" s="97"/>
      <c r="Z809" s="8"/>
      <c r="AA809" s="8"/>
      <c r="AB809" s="8"/>
      <c r="AP809" s="8"/>
      <c r="AQ809" s="8"/>
      <c r="AR809" s="8"/>
      <c r="AS809" s="8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Y810" s="97"/>
      <c r="Z810" s="8"/>
      <c r="AA810" s="8"/>
      <c r="AB810" s="8"/>
      <c r="AP810" s="8"/>
      <c r="AQ810" s="8"/>
      <c r="AR810" s="8"/>
      <c r="AS810" s="8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Y811" s="97"/>
      <c r="Z811" s="8"/>
      <c r="AA811" s="8"/>
      <c r="AB811" s="8"/>
      <c r="AP811" s="8"/>
      <c r="AQ811" s="8"/>
      <c r="AR811" s="8"/>
      <c r="AS811" s="8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Y812" s="97"/>
      <c r="Z812" s="8"/>
      <c r="AA812" s="8"/>
      <c r="AB812" s="8"/>
      <c r="AP812" s="8"/>
      <c r="AQ812" s="8"/>
      <c r="AR812" s="8"/>
      <c r="AS812" s="8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Y813" s="97"/>
      <c r="Z813" s="8"/>
      <c r="AA813" s="8"/>
      <c r="AB813" s="8"/>
      <c r="AP813" s="8"/>
      <c r="AQ813" s="8"/>
      <c r="AR813" s="8"/>
      <c r="AS813" s="8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Y814" s="97"/>
      <c r="Z814" s="8"/>
      <c r="AA814" s="8"/>
      <c r="AB814" s="8"/>
      <c r="AP814" s="8"/>
      <c r="AQ814" s="8"/>
      <c r="AR814" s="8"/>
      <c r="AS814" s="8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Y815" s="97"/>
      <c r="Z815" s="8"/>
      <c r="AA815" s="8"/>
      <c r="AB815" s="8"/>
      <c r="AP815" s="8"/>
      <c r="AQ815" s="8"/>
      <c r="AR815" s="8"/>
      <c r="AS815" s="8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Y816" s="97"/>
      <c r="Z816" s="8"/>
      <c r="AA816" s="8"/>
      <c r="AB816" s="8"/>
      <c r="AP816" s="8"/>
      <c r="AQ816" s="8"/>
      <c r="AR816" s="8"/>
      <c r="AS816" s="8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Y817" s="97"/>
      <c r="Z817" s="8"/>
      <c r="AA817" s="8"/>
      <c r="AB817" s="8"/>
      <c r="AP817" s="8"/>
      <c r="AQ817" s="8"/>
      <c r="AR817" s="8"/>
      <c r="AS817" s="8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Y818" s="97"/>
      <c r="Z818" s="8"/>
      <c r="AA818" s="8"/>
      <c r="AB818" s="8"/>
      <c r="AP818" s="8"/>
      <c r="AQ818" s="8"/>
      <c r="AR818" s="8"/>
      <c r="AS818" s="8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Y819" s="97"/>
      <c r="Z819" s="8"/>
      <c r="AA819" s="8"/>
      <c r="AB819" s="8"/>
      <c r="AP819" s="8"/>
      <c r="AQ819" s="8"/>
      <c r="AR819" s="8"/>
      <c r="AS819" s="8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Y820" s="97"/>
      <c r="Z820" s="8"/>
      <c r="AA820" s="8"/>
      <c r="AB820" s="8"/>
      <c r="AP820" s="8"/>
      <c r="AQ820" s="8"/>
      <c r="AR820" s="8"/>
      <c r="AS820" s="8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Y821" s="97"/>
      <c r="Z821" s="8"/>
      <c r="AA821" s="8"/>
      <c r="AB821" s="8"/>
      <c r="AP821" s="8"/>
      <c r="AQ821" s="8"/>
      <c r="AR821" s="8"/>
      <c r="AS821" s="8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Y822" s="97"/>
      <c r="Z822" s="8"/>
      <c r="AA822" s="8"/>
      <c r="AB822" s="8"/>
      <c r="AP822" s="8"/>
      <c r="AQ822" s="8"/>
      <c r="AR822" s="8"/>
      <c r="AS822" s="8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Y823" s="97"/>
      <c r="Z823" s="8"/>
      <c r="AA823" s="8"/>
      <c r="AB823" s="8"/>
      <c r="AP823" s="8"/>
      <c r="AQ823" s="8"/>
      <c r="AR823" s="8"/>
      <c r="AS823" s="8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Y824" s="97"/>
      <c r="Z824" s="8"/>
      <c r="AA824" s="8"/>
      <c r="AB824" s="8"/>
      <c r="AP824" s="8"/>
      <c r="AQ824" s="8"/>
      <c r="AR824" s="8"/>
      <c r="AS824" s="8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Y825" s="97"/>
      <c r="Z825" s="8"/>
      <c r="AA825" s="8"/>
      <c r="AB825" s="8"/>
      <c r="AP825" s="8"/>
      <c r="AQ825" s="8"/>
      <c r="AR825" s="8"/>
      <c r="AS825" s="8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Y826" s="97"/>
      <c r="Z826" s="8"/>
      <c r="AA826" s="8"/>
      <c r="AB826" s="8"/>
      <c r="AP826" s="8"/>
      <c r="AQ826" s="8"/>
      <c r="AR826" s="8"/>
      <c r="AS826" s="8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Y827" s="97"/>
      <c r="Z827" s="8"/>
      <c r="AA827" s="8"/>
      <c r="AB827" s="8"/>
      <c r="AP827" s="8"/>
      <c r="AQ827" s="8"/>
      <c r="AR827" s="8"/>
      <c r="AS827" s="8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Y828" s="97"/>
      <c r="Z828" s="8"/>
      <c r="AA828" s="8"/>
      <c r="AB828" s="8"/>
      <c r="AP828" s="8"/>
      <c r="AQ828" s="8"/>
      <c r="AR828" s="8"/>
      <c r="AS828" s="8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Y829" s="97"/>
      <c r="Z829" s="8"/>
      <c r="AA829" s="8"/>
      <c r="AB829" s="8"/>
      <c r="AP829" s="8"/>
      <c r="AQ829" s="8"/>
      <c r="AR829" s="8"/>
      <c r="AS829" s="8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Y830" s="97"/>
      <c r="Z830" s="8"/>
      <c r="AA830" s="8"/>
      <c r="AB830" s="8"/>
      <c r="AP830" s="8"/>
      <c r="AQ830" s="8"/>
      <c r="AR830" s="8"/>
      <c r="AS830" s="8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Y831" s="97"/>
      <c r="Z831" s="8"/>
      <c r="AA831" s="8"/>
      <c r="AB831" s="8"/>
      <c r="AP831" s="8"/>
      <c r="AQ831" s="8"/>
      <c r="AR831" s="8"/>
      <c r="AS831" s="8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Y832" s="97"/>
      <c r="Z832" s="8"/>
      <c r="AA832" s="8"/>
      <c r="AB832" s="8"/>
      <c r="AP832" s="8"/>
      <c r="AQ832" s="8"/>
      <c r="AR832" s="8"/>
      <c r="AS832" s="8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Y833" s="97"/>
      <c r="Z833" s="8"/>
      <c r="AA833" s="8"/>
      <c r="AB833" s="8"/>
      <c r="AP833" s="8"/>
      <c r="AQ833" s="8"/>
      <c r="AR833" s="8"/>
      <c r="AS833" s="8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Y834" s="97"/>
      <c r="Z834" s="8"/>
      <c r="AA834" s="8"/>
      <c r="AB834" s="8"/>
      <c r="AP834" s="8"/>
      <c r="AQ834" s="8"/>
      <c r="AR834" s="8"/>
      <c r="AS834" s="8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Y835" s="97"/>
      <c r="Z835" s="8"/>
      <c r="AA835" s="8"/>
      <c r="AB835" s="8"/>
      <c r="AP835" s="8"/>
      <c r="AQ835" s="8"/>
      <c r="AR835" s="8"/>
      <c r="AS835" s="8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Y836" s="97"/>
      <c r="Z836" s="8"/>
      <c r="AA836" s="8"/>
      <c r="AB836" s="8"/>
      <c r="AP836" s="8"/>
      <c r="AQ836" s="8"/>
      <c r="AR836" s="8"/>
      <c r="AS836" s="8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Y837" s="97"/>
      <c r="Z837" s="8"/>
      <c r="AA837" s="8"/>
      <c r="AB837" s="8"/>
      <c r="AP837" s="8"/>
      <c r="AQ837" s="8"/>
      <c r="AR837" s="8"/>
      <c r="AS837" s="8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Y838" s="97"/>
      <c r="Z838" s="8"/>
      <c r="AA838" s="8"/>
      <c r="AB838" s="8"/>
      <c r="AP838" s="8"/>
      <c r="AQ838" s="8"/>
      <c r="AR838" s="8"/>
      <c r="AS838" s="8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Y839" s="97"/>
      <c r="Z839" s="8"/>
      <c r="AA839" s="8"/>
      <c r="AB839" s="8"/>
      <c r="AP839" s="8"/>
      <c r="AQ839" s="8"/>
      <c r="AR839" s="8"/>
      <c r="AS839" s="8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Y840" s="97"/>
      <c r="Z840" s="8"/>
      <c r="AA840" s="8"/>
      <c r="AB840" s="8"/>
      <c r="AP840" s="8"/>
      <c r="AQ840" s="8"/>
      <c r="AR840" s="8"/>
      <c r="AS840" s="8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Y841" s="97"/>
      <c r="Z841" s="8"/>
      <c r="AA841" s="8"/>
      <c r="AB841" s="8"/>
      <c r="AP841" s="8"/>
      <c r="AQ841" s="8"/>
      <c r="AR841" s="8"/>
      <c r="AS841" s="8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Y842" s="97"/>
      <c r="Z842" s="8"/>
      <c r="AA842" s="8"/>
      <c r="AB842" s="8"/>
      <c r="AP842" s="8"/>
      <c r="AQ842" s="8"/>
      <c r="AR842" s="8"/>
      <c r="AS842" s="8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Y843" s="97"/>
      <c r="Z843" s="8"/>
      <c r="AA843" s="8"/>
      <c r="AB843" s="8"/>
      <c r="AP843" s="8"/>
      <c r="AQ843" s="8"/>
      <c r="AR843" s="8"/>
      <c r="AS843" s="8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Y844" s="97"/>
      <c r="Z844" s="8"/>
      <c r="AA844" s="8"/>
      <c r="AB844" s="8"/>
      <c r="AP844" s="8"/>
      <c r="AQ844" s="8"/>
      <c r="AR844" s="8"/>
      <c r="AS844" s="8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Y845" s="97"/>
      <c r="Z845" s="8"/>
      <c r="AA845" s="8"/>
      <c r="AB845" s="8"/>
      <c r="AP845" s="8"/>
      <c r="AQ845" s="8"/>
      <c r="AR845" s="8"/>
      <c r="AS845" s="8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Y846" s="97"/>
      <c r="Z846" s="8"/>
      <c r="AA846" s="8"/>
      <c r="AB846" s="8"/>
      <c r="AP846" s="8"/>
      <c r="AQ846" s="8"/>
      <c r="AR846" s="8"/>
      <c r="AS846" s="8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Y847" s="97"/>
      <c r="Z847" s="8"/>
      <c r="AA847" s="8"/>
      <c r="AB847" s="8"/>
      <c r="AP847" s="8"/>
      <c r="AQ847" s="8"/>
      <c r="AR847" s="8"/>
      <c r="AS847" s="8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Y848" s="97"/>
      <c r="Z848" s="8"/>
      <c r="AA848" s="8"/>
      <c r="AB848" s="8"/>
      <c r="AP848" s="8"/>
      <c r="AQ848" s="8"/>
      <c r="AR848" s="8"/>
      <c r="AS848" s="8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Y849" s="97"/>
      <c r="Z849" s="8"/>
      <c r="AA849" s="8"/>
      <c r="AB849" s="8"/>
      <c r="AP849" s="8"/>
      <c r="AQ849" s="8"/>
      <c r="AR849" s="8"/>
      <c r="AS849" s="8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Y850" s="97"/>
      <c r="Z850" s="8"/>
      <c r="AA850" s="8"/>
      <c r="AB850" s="8"/>
      <c r="AP850" s="8"/>
      <c r="AQ850" s="8"/>
      <c r="AR850" s="8"/>
      <c r="AS850" s="8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Y851" s="97"/>
      <c r="Z851" s="8"/>
      <c r="AA851" s="8"/>
      <c r="AB851" s="8"/>
      <c r="AP851" s="8"/>
      <c r="AQ851" s="8"/>
      <c r="AR851" s="8"/>
      <c r="AS851" s="8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Y852" s="97"/>
      <c r="Z852" s="8"/>
      <c r="AA852" s="8"/>
      <c r="AB852" s="8"/>
      <c r="AP852" s="8"/>
      <c r="AQ852" s="8"/>
      <c r="AR852" s="8"/>
      <c r="AS852" s="8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Y853" s="97"/>
      <c r="Z853" s="8"/>
      <c r="AA853" s="8"/>
      <c r="AB853" s="8"/>
      <c r="AP853" s="8"/>
      <c r="AQ853" s="8"/>
      <c r="AR853" s="8"/>
      <c r="AS853" s="8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Y854" s="97"/>
      <c r="Z854" s="8"/>
      <c r="AA854" s="8"/>
      <c r="AB854" s="8"/>
      <c r="AP854" s="8"/>
      <c r="AQ854" s="8"/>
      <c r="AR854" s="8"/>
      <c r="AS854" s="8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Y855" s="97"/>
      <c r="Z855" s="8"/>
      <c r="AA855" s="8"/>
      <c r="AB855" s="8"/>
      <c r="AP855" s="8"/>
      <c r="AQ855" s="8"/>
      <c r="AR855" s="8"/>
      <c r="AS855" s="8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Y856" s="97"/>
      <c r="Z856" s="8"/>
      <c r="AA856" s="8"/>
      <c r="AB856" s="8"/>
      <c r="AP856" s="8"/>
      <c r="AQ856" s="8"/>
      <c r="AR856" s="8"/>
      <c r="AS856" s="8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Y857" s="97"/>
      <c r="Z857" s="8"/>
      <c r="AA857" s="8"/>
      <c r="AB857" s="8"/>
      <c r="AP857" s="8"/>
      <c r="AQ857" s="8"/>
      <c r="AR857" s="8"/>
      <c r="AS857" s="8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Y858" s="97"/>
      <c r="Z858" s="8"/>
      <c r="AA858" s="8"/>
      <c r="AB858" s="8"/>
      <c r="AP858" s="8"/>
      <c r="AQ858" s="8"/>
      <c r="AR858" s="8"/>
      <c r="AS858" s="8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Y859" s="97"/>
      <c r="Z859" s="8"/>
      <c r="AA859" s="8"/>
      <c r="AB859" s="8"/>
      <c r="AP859" s="8"/>
      <c r="AQ859" s="8"/>
      <c r="AR859" s="8"/>
      <c r="AS859" s="8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Y860" s="97"/>
      <c r="Z860" s="8"/>
      <c r="AA860" s="8"/>
      <c r="AB860" s="8"/>
      <c r="AP860" s="8"/>
      <c r="AQ860" s="8"/>
      <c r="AR860" s="8"/>
      <c r="AS860" s="8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Y861" s="97"/>
      <c r="Z861" s="8"/>
      <c r="AA861" s="8"/>
      <c r="AB861" s="8"/>
      <c r="AP861" s="8"/>
      <c r="AQ861" s="8"/>
      <c r="AR861" s="8"/>
      <c r="AS861" s="8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Y862" s="97"/>
      <c r="Z862" s="8"/>
      <c r="AA862" s="8"/>
      <c r="AB862" s="8"/>
      <c r="AP862" s="8"/>
      <c r="AQ862" s="8"/>
      <c r="AR862" s="8"/>
      <c r="AS862" s="8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Y863" s="97"/>
      <c r="Z863" s="8"/>
      <c r="AA863" s="8"/>
      <c r="AB863" s="8"/>
      <c r="AP863" s="8"/>
      <c r="AQ863" s="8"/>
      <c r="AR863" s="8"/>
      <c r="AS863" s="8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Y864" s="97"/>
      <c r="Z864" s="8"/>
      <c r="AA864" s="8"/>
      <c r="AB864" s="8"/>
      <c r="AP864" s="8"/>
      <c r="AQ864" s="8"/>
      <c r="AR864" s="8"/>
      <c r="AS864" s="8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Y865" s="97"/>
      <c r="Z865" s="8"/>
      <c r="AA865" s="8"/>
      <c r="AB865" s="8"/>
      <c r="AP865" s="8"/>
      <c r="AQ865" s="8"/>
      <c r="AR865" s="8"/>
      <c r="AS865" s="8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Y866" s="97"/>
      <c r="Z866" s="8"/>
      <c r="AA866" s="8"/>
      <c r="AB866" s="8"/>
      <c r="AP866" s="8"/>
      <c r="AQ866" s="8"/>
      <c r="AR866" s="8"/>
      <c r="AS866" s="8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Y867" s="97"/>
      <c r="Z867" s="8"/>
      <c r="AA867" s="8"/>
      <c r="AB867" s="8"/>
      <c r="AP867" s="8"/>
      <c r="AQ867" s="8"/>
      <c r="AR867" s="8"/>
      <c r="AS867" s="8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Y868" s="97"/>
      <c r="Z868" s="8"/>
      <c r="AA868" s="8"/>
      <c r="AB868" s="8"/>
      <c r="AP868" s="8"/>
      <c r="AQ868" s="8"/>
      <c r="AR868" s="8"/>
      <c r="AS868" s="8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Y869" s="97"/>
      <c r="Z869" s="8"/>
      <c r="AA869" s="8"/>
      <c r="AB869" s="8"/>
      <c r="AP869" s="8"/>
      <c r="AQ869" s="8"/>
      <c r="AR869" s="8"/>
      <c r="AS869" s="8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Y870" s="97"/>
      <c r="Z870" s="8"/>
      <c r="AA870" s="8"/>
      <c r="AB870" s="8"/>
      <c r="AP870" s="8"/>
      <c r="AQ870" s="8"/>
      <c r="AR870" s="8"/>
      <c r="AS870" s="8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Y871" s="97"/>
      <c r="Z871" s="8"/>
      <c r="AA871" s="8"/>
      <c r="AB871" s="8"/>
      <c r="AP871" s="8"/>
      <c r="AQ871" s="8"/>
      <c r="AR871" s="8"/>
      <c r="AS871" s="8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Y872" s="97"/>
      <c r="Z872" s="8"/>
      <c r="AA872" s="8"/>
      <c r="AB872" s="8"/>
      <c r="AP872" s="8"/>
      <c r="AQ872" s="8"/>
      <c r="AR872" s="8"/>
      <c r="AS872" s="8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Y873" s="97"/>
      <c r="Z873" s="8"/>
      <c r="AA873" s="8"/>
      <c r="AB873" s="8"/>
      <c r="AP873" s="8"/>
      <c r="AQ873" s="8"/>
      <c r="AR873" s="8"/>
      <c r="AS873" s="8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Y874" s="97"/>
      <c r="Z874" s="8"/>
      <c r="AA874" s="8"/>
      <c r="AB874" s="8"/>
      <c r="AP874" s="8"/>
      <c r="AQ874" s="8"/>
      <c r="AR874" s="8"/>
      <c r="AS874" s="8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Y875" s="97"/>
      <c r="Z875" s="8"/>
      <c r="AA875" s="8"/>
      <c r="AB875" s="8"/>
      <c r="AP875" s="8"/>
      <c r="AQ875" s="8"/>
      <c r="AR875" s="8"/>
      <c r="AS875" s="8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Y876" s="97"/>
      <c r="Z876" s="8"/>
      <c r="AA876" s="8"/>
      <c r="AB876" s="8"/>
      <c r="AP876" s="8"/>
      <c r="AQ876" s="8"/>
      <c r="AR876" s="8"/>
      <c r="AS876" s="8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Y877" s="97"/>
      <c r="Z877" s="8"/>
      <c r="AA877" s="8"/>
      <c r="AB877" s="8"/>
      <c r="AP877" s="8"/>
      <c r="AQ877" s="8"/>
      <c r="AR877" s="8"/>
      <c r="AS877" s="8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Y878" s="97"/>
      <c r="Z878" s="8"/>
      <c r="AA878" s="8"/>
      <c r="AB878" s="8"/>
      <c r="AP878" s="8"/>
      <c r="AQ878" s="8"/>
      <c r="AR878" s="8"/>
      <c r="AS878" s="8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Y879" s="97"/>
      <c r="Z879" s="8"/>
      <c r="AA879" s="8"/>
      <c r="AB879" s="8"/>
      <c r="AP879" s="8"/>
      <c r="AQ879" s="8"/>
      <c r="AR879" s="8"/>
      <c r="AS879" s="8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Y880" s="97"/>
      <c r="Z880" s="8"/>
      <c r="AA880" s="8"/>
      <c r="AB880" s="8"/>
      <c r="AP880" s="8"/>
      <c r="AQ880" s="8"/>
      <c r="AR880" s="8"/>
      <c r="AS880" s="8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Y881" s="97"/>
      <c r="Z881" s="8"/>
      <c r="AA881" s="8"/>
      <c r="AB881" s="8"/>
      <c r="AP881" s="8"/>
      <c r="AQ881" s="8"/>
      <c r="AR881" s="8"/>
      <c r="AS881" s="8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Y882" s="97"/>
      <c r="Z882" s="8"/>
      <c r="AA882" s="8"/>
      <c r="AB882" s="8"/>
      <c r="AP882" s="8"/>
      <c r="AQ882" s="8"/>
      <c r="AR882" s="8"/>
      <c r="AS882" s="8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Y883" s="97"/>
      <c r="Z883" s="8"/>
      <c r="AA883" s="8"/>
      <c r="AB883" s="8"/>
      <c r="AP883" s="8"/>
      <c r="AQ883" s="8"/>
      <c r="AR883" s="8"/>
      <c r="AS883" s="8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Y884" s="97"/>
      <c r="Z884" s="8"/>
      <c r="AA884" s="8"/>
      <c r="AB884" s="8"/>
      <c r="AP884" s="8"/>
      <c r="AQ884" s="8"/>
      <c r="AR884" s="8"/>
      <c r="AS884" s="8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Y885" s="97"/>
      <c r="Z885" s="8"/>
      <c r="AA885" s="8"/>
      <c r="AB885" s="8"/>
      <c r="AP885" s="8"/>
      <c r="AQ885" s="8"/>
      <c r="AR885" s="8"/>
      <c r="AS885" s="8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Y886" s="97"/>
      <c r="Z886" s="8"/>
      <c r="AA886" s="8"/>
      <c r="AB886" s="8"/>
      <c r="AP886" s="8"/>
      <c r="AQ886" s="8"/>
      <c r="AR886" s="8"/>
      <c r="AS886" s="8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Y887" s="97"/>
      <c r="Z887" s="8"/>
      <c r="AA887" s="8"/>
      <c r="AB887" s="8"/>
      <c r="AP887" s="8"/>
      <c r="AQ887" s="8"/>
      <c r="AR887" s="8"/>
      <c r="AS887" s="8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Y888" s="97"/>
      <c r="Z888" s="8"/>
      <c r="AA888" s="8"/>
      <c r="AB888" s="8"/>
      <c r="AP888" s="8"/>
      <c r="AQ888" s="8"/>
      <c r="AR888" s="8"/>
      <c r="AS888" s="8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Y889" s="97"/>
      <c r="Z889" s="8"/>
      <c r="AA889" s="8"/>
      <c r="AB889" s="8"/>
      <c r="AP889" s="8"/>
      <c r="AQ889" s="8"/>
      <c r="AR889" s="8"/>
      <c r="AS889" s="8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Y890" s="97"/>
      <c r="Z890" s="8"/>
      <c r="AA890" s="8"/>
      <c r="AB890" s="8"/>
      <c r="AP890" s="8"/>
      <c r="AQ890" s="8"/>
      <c r="AR890" s="8"/>
      <c r="AS890" s="8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Y891" s="97"/>
      <c r="Z891" s="8"/>
      <c r="AA891" s="8"/>
      <c r="AB891" s="8"/>
      <c r="AP891" s="8"/>
      <c r="AQ891" s="8"/>
      <c r="AR891" s="8"/>
      <c r="AS891" s="8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Y892" s="97"/>
      <c r="Z892" s="8"/>
      <c r="AA892" s="8"/>
      <c r="AB892" s="8"/>
      <c r="AP892" s="8"/>
      <c r="AQ892" s="8"/>
      <c r="AR892" s="8"/>
      <c r="AS892" s="8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Y893" s="97"/>
      <c r="Z893" s="8"/>
      <c r="AA893" s="8"/>
      <c r="AB893" s="8"/>
      <c r="AP893" s="8"/>
      <c r="AQ893" s="8"/>
      <c r="AR893" s="8"/>
      <c r="AS893" s="8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Y894" s="97"/>
      <c r="Z894" s="8"/>
      <c r="AA894" s="8"/>
      <c r="AB894" s="8"/>
      <c r="AP894" s="8"/>
      <c r="AQ894" s="8"/>
      <c r="AR894" s="8"/>
      <c r="AS894" s="8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Y895" s="97"/>
      <c r="Z895" s="8"/>
      <c r="AA895" s="8"/>
      <c r="AB895" s="8"/>
      <c r="AP895" s="8"/>
      <c r="AQ895" s="8"/>
      <c r="AR895" s="8"/>
      <c r="AS895" s="8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Y896" s="97"/>
      <c r="Z896" s="8"/>
      <c r="AA896" s="8"/>
      <c r="AB896" s="8"/>
      <c r="AP896" s="8"/>
      <c r="AQ896" s="8"/>
      <c r="AR896" s="8"/>
      <c r="AS896" s="8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Y897" s="97"/>
      <c r="Z897" s="8"/>
      <c r="AA897" s="8"/>
      <c r="AB897" s="8"/>
      <c r="AP897" s="8"/>
      <c r="AQ897" s="8"/>
      <c r="AR897" s="8"/>
      <c r="AS897" s="8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Y898" s="97"/>
      <c r="Z898" s="8"/>
      <c r="AA898" s="8"/>
      <c r="AB898" s="8"/>
      <c r="AP898" s="8"/>
      <c r="AQ898" s="8"/>
      <c r="AR898" s="8"/>
      <c r="AS898" s="8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Y899" s="97"/>
      <c r="Z899" s="8"/>
      <c r="AA899" s="8"/>
      <c r="AB899" s="8"/>
      <c r="AP899" s="8"/>
      <c r="AQ899" s="8"/>
      <c r="AR899" s="8"/>
      <c r="AS899" s="8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Y900" s="97"/>
      <c r="Z900" s="8"/>
      <c r="AA900" s="8"/>
      <c r="AB900" s="8"/>
      <c r="AP900" s="8"/>
      <c r="AQ900" s="8"/>
      <c r="AR900" s="8"/>
      <c r="AS900" s="8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Y901" s="97"/>
      <c r="Z901" s="8"/>
      <c r="AA901" s="8"/>
      <c r="AB901" s="8"/>
      <c r="AP901" s="8"/>
      <c r="AQ901" s="8"/>
      <c r="AR901" s="8"/>
      <c r="AS901" s="8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Y902" s="97"/>
      <c r="Z902" s="8"/>
      <c r="AA902" s="8"/>
      <c r="AB902" s="8"/>
      <c r="AP902" s="8"/>
      <c r="AQ902" s="8"/>
      <c r="AR902" s="8"/>
      <c r="AS902" s="8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Y903" s="97"/>
      <c r="Z903" s="8"/>
      <c r="AA903" s="8"/>
      <c r="AB903" s="8"/>
      <c r="AP903" s="8"/>
      <c r="AQ903" s="8"/>
      <c r="AR903" s="8"/>
      <c r="AS903" s="8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Y904" s="97"/>
      <c r="Z904" s="8"/>
      <c r="AA904" s="8"/>
      <c r="AB904" s="8"/>
      <c r="AP904" s="8"/>
      <c r="AQ904" s="8"/>
      <c r="AR904" s="8"/>
      <c r="AS904" s="8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Y905" s="97"/>
      <c r="Z905" s="8"/>
      <c r="AA905" s="8"/>
      <c r="AB905" s="8"/>
      <c r="AP905" s="8"/>
      <c r="AQ905" s="8"/>
      <c r="AR905" s="8"/>
      <c r="AS905" s="8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Y906" s="97"/>
      <c r="Z906" s="8"/>
      <c r="AA906" s="8"/>
      <c r="AB906" s="8"/>
      <c r="AP906" s="8"/>
      <c r="AQ906" s="8"/>
      <c r="AR906" s="8"/>
      <c r="AS906" s="8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Y907" s="97"/>
      <c r="Z907" s="8"/>
      <c r="AA907" s="8"/>
      <c r="AB907" s="8"/>
      <c r="AP907" s="8"/>
      <c r="AQ907" s="8"/>
      <c r="AR907" s="8"/>
      <c r="AS907" s="8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Y908" s="97"/>
      <c r="Z908" s="8"/>
      <c r="AA908" s="8"/>
      <c r="AB908" s="8"/>
      <c r="AP908" s="8"/>
      <c r="AQ908" s="8"/>
      <c r="AR908" s="8"/>
      <c r="AS908" s="8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Y909" s="97"/>
      <c r="Z909" s="8"/>
      <c r="AA909" s="8"/>
      <c r="AB909" s="8"/>
      <c r="AP909" s="8"/>
      <c r="AQ909" s="8"/>
      <c r="AR909" s="8"/>
      <c r="AS909" s="8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Y910" s="97"/>
      <c r="Z910" s="8"/>
      <c r="AA910" s="8"/>
      <c r="AB910" s="8"/>
      <c r="AP910" s="8"/>
      <c r="AQ910" s="8"/>
      <c r="AR910" s="8"/>
      <c r="AS910" s="8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Y911" s="97"/>
      <c r="Z911" s="8"/>
      <c r="AA911" s="8"/>
      <c r="AB911" s="8"/>
      <c r="AP911" s="8"/>
      <c r="AQ911" s="8"/>
      <c r="AR911" s="8"/>
      <c r="AS911" s="8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Y912" s="97"/>
      <c r="Z912" s="8"/>
      <c r="AA912" s="8"/>
      <c r="AB912" s="8"/>
      <c r="AP912" s="8"/>
      <c r="AQ912" s="8"/>
      <c r="AR912" s="8"/>
      <c r="AS912" s="8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Y913" s="97"/>
      <c r="Z913" s="8"/>
      <c r="AA913" s="8"/>
      <c r="AB913" s="8"/>
      <c r="AP913" s="8"/>
      <c r="AQ913" s="8"/>
      <c r="AR913" s="8"/>
      <c r="AS913" s="8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Y914" s="97"/>
      <c r="Z914" s="8"/>
      <c r="AA914" s="8"/>
      <c r="AB914" s="8"/>
      <c r="AP914" s="8"/>
      <c r="AQ914" s="8"/>
      <c r="AR914" s="8"/>
      <c r="AS914" s="8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Y915" s="97"/>
      <c r="Z915" s="8"/>
      <c r="AA915" s="8"/>
      <c r="AB915" s="8"/>
      <c r="AP915" s="8"/>
      <c r="AQ915" s="8"/>
      <c r="AR915" s="8"/>
      <c r="AS915" s="8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Y916" s="97"/>
      <c r="Z916" s="8"/>
      <c r="AA916" s="8"/>
      <c r="AB916" s="8"/>
      <c r="AP916" s="8"/>
      <c r="AQ916" s="8"/>
      <c r="AR916" s="8"/>
      <c r="AS916" s="8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Y917" s="97"/>
      <c r="Z917" s="8"/>
      <c r="AA917" s="8"/>
      <c r="AB917" s="8"/>
      <c r="AP917" s="8"/>
      <c r="AQ917" s="8"/>
      <c r="AR917" s="8"/>
      <c r="AS917" s="8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Y918" s="97"/>
      <c r="Z918" s="8"/>
      <c r="AA918" s="8"/>
      <c r="AB918" s="8"/>
      <c r="AP918" s="8"/>
      <c r="AQ918" s="8"/>
      <c r="AR918" s="8"/>
      <c r="AS918" s="8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Y919" s="97"/>
      <c r="Z919" s="8"/>
      <c r="AA919" s="8"/>
      <c r="AB919" s="8"/>
      <c r="AP919" s="8"/>
      <c r="AQ919" s="8"/>
      <c r="AR919" s="8"/>
      <c r="AS919" s="8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Y920" s="97"/>
      <c r="Z920" s="8"/>
      <c r="AA920" s="8"/>
      <c r="AB920" s="8"/>
      <c r="AP920" s="8"/>
      <c r="AQ920" s="8"/>
      <c r="AR920" s="8"/>
      <c r="AS920" s="8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Y921" s="97"/>
      <c r="Z921" s="8"/>
      <c r="AA921" s="8"/>
      <c r="AB921" s="8"/>
      <c r="AP921" s="8"/>
      <c r="AQ921" s="8"/>
      <c r="AR921" s="8"/>
      <c r="AS921" s="8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Y922" s="97"/>
      <c r="Z922" s="8"/>
      <c r="AA922" s="8"/>
      <c r="AB922" s="8"/>
      <c r="AP922" s="8"/>
      <c r="AQ922" s="8"/>
      <c r="AR922" s="8"/>
      <c r="AS922" s="8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Y923" s="97"/>
      <c r="Z923" s="8"/>
      <c r="AA923" s="8"/>
      <c r="AB923" s="8"/>
      <c r="AP923" s="8"/>
      <c r="AQ923" s="8"/>
      <c r="AR923" s="8"/>
      <c r="AS923" s="8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Y924" s="97"/>
      <c r="Z924" s="8"/>
      <c r="AA924" s="8"/>
      <c r="AB924" s="8"/>
      <c r="AP924" s="8"/>
      <c r="AQ924" s="8"/>
      <c r="AR924" s="8"/>
      <c r="AS924" s="8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Y925" s="97"/>
      <c r="Z925" s="8"/>
      <c r="AA925" s="8"/>
      <c r="AB925" s="8"/>
      <c r="AP925" s="8"/>
      <c r="AQ925" s="8"/>
      <c r="AR925" s="8"/>
      <c r="AS925" s="8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Y926" s="97"/>
      <c r="Z926" s="8"/>
      <c r="AA926" s="8"/>
      <c r="AB926" s="8"/>
      <c r="AP926" s="8"/>
      <c r="AQ926" s="8"/>
      <c r="AR926" s="8"/>
      <c r="AS926" s="8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Y927" s="97"/>
      <c r="Z927" s="8"/>
      <c r="AA927" s="8"/>
      <c r="AB927" s="8"/>
      <c r="AP927" s="8"/>
      <c r="AQ927" s="8"/>
      <c r="AR927" s="8"/>
      <c r="AS927" s="8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Y928" s="97"/>
      <c r="Z928" s="8"/>
      <c r="AA928" s="8"/>
      <c r="AB928" s="8"/>
      <c r="AP928" s="8"/>
      <c r="AQ928" s="8"/>
      <c r="AR928" s="8"/>
      <c r="AS928" s="8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Y929" s="97"/>
      <c r="Z929" s="8"/>
      <c r="AA929" s="8"/>
      <c r="AB929" s="8"/>
      <c r="AP929" s="8"/>
      <c r="AQ929" s="8"/>
      <c r="AR929" s="8"/>
      <c r="AS929" s="8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Y930" s="97"/>
      <c r="Z930" s="8"/>
      <c r="AA930" s="8"/>
      <c r="AB930" s="8"/>
      <c r="AP930" s="8"/>
      <c r="AQ930" s="8"/>
      <c r="AR930" s="8"/>
      <c r="AS930" s="8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Y931" s="97"/>
      <c r="Z931" s="8"/>
      <c r="AA931" s="8"/>
      <c r="AB931" s="8"/>
      <c r="AP931" s="8"/>
      <c r="AQ931" s="8"/>
      <c r="AR931" s="8"/>
      <c r="AS931" s="8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Y932" s="97"/>
      <c r="Z932" s="8"/>
      <c r="AA932" s="8"/>
      <c r="AB932" s="8"/>
      <c r="AP932" s="8"/>
      <c r="AQ932" s="8"/>
      <c r="AR932" s="8"/>
      <c r="AS932" s="8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Y933" s="97"/>
      <c r="Z933" s="8"/>
      <c r="AA933" s="8"/>
      <c r="AB933" s="8"/>
      <c r="AP933" s="8"/>
      <c r="AQ933" s="8"/>
      <c r="AR933" s="8"/>
      <c r="AS933" s="8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Y934" s="97"/>
      <c r="Z934" s="8"/>
      <c r="AA934" s="8"/>
      <c r="AB934" s="8"/>
      <c r="AP934" s="8"/>
      <c r="AQ934" s="8"/>
      <c r="AR934" s="8"/>
      <c r="AS934" s="8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Y935" s="97"/>
      <c r="Z935" s="8"/>
      <c r="AA935" s="8"/>
      <c r="AB935" s="8"/>
      <c r="AP935" s="8"/>
      <c r="AQ935" s="8"/>
      <c r="AR935" s="8"/>
      <c r="AS935" s="8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Y936" s="97"/>
      <c r="Z936" s="8"/>
      <c r="AA936" s="8"/>
      <c r="AB936" s="8"/>
      <c r="AP936" s="8"/>
      <c r="AQ936" s="8"/>
      <c r="AR936" s="8"/>
      <c r="AS936" s="8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Y937" s="97"/>
      <c r="Z937" s="8"/>
      <c r="AA937" s="8"/>
      <c r="AB937" s="8"/>
      <c r="AP937" s="8"/>
      <c r="AQ937" s="8"/>
      <c r="AR937" s="8"/>
      <c r="AS937" s="8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Y938" s="97"/>
      <c r="Z938" s="8"/>
      <c r="AA938" s="8"/>
      <c r="AB938" s="8"/>
      <c r="AP938" s="8"/>
      <c r="AQ938" s="8"/>
      <c r="AR938" s="8"/>
      <c r="AS938" s="8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Y939" s="97"/>
      <c r="Z939" s="8"/>
      <c r="AA939" s="8"/>
      <c r="AB939" s="8"/>
      <c r="AP939" s="8"/>
      <c r="AQ939" s="8"/>
      <c r="AR939" s="8"/>
      <c r="AS939" s="8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Y940" s="97"/>
      <c r="Z940" s="8"/>
      <c r="AA940" s="8"/>
      <c r="AB940" s="8"/>
      <c r="AP940" s="8"/>
      <c r="AQ940" s="8"/>
      <c r="AR940" s="8"/>
      <c r="AS940" s="8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Y941" s="97"/>
      <c r="Z941" s="8"/>
      <c r="AA941" s="8"/>
      <c r="AB941" s="8"/>
      <c r="AP941" s="8"/>
      <c r="AQ941" s="8"/>
      <c r="AR941" s="8"/>
      <c r="AS941" s="8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Y942" s="97"/>
      <c r="Z942" s="8"/>
      <c r="AA942" s="8"/>
      <c r="AB942" s="8"/>
      <c r="AP942" s="8"/>
      <c r="AQ942" s="8"/>
      <c r="AR942" s="8"/>
      <c r="AS942" s="8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Y943" s="97"/>
      <c r="Z943" s="8"/>
      <c r="AA943" s="8"/>
      <c r="AB943" s="8"/>
      <c r="AP943" s="8"/>
      <c r="AQ943" s="8"/>
      <c r="AR943" s="8"/>
      <c r="AS943" s="8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Y944" s="97"/>
      <c r="Z944" s="8"/>
      <c r="AA944" s="8"/>
      <c r="AB944" s="8"/>
      <c r="AP944" s="8"/>
      <c r="AQ944" s="8"/>
      <c r="AR944" s="8"/>
      <c r="AS944" s="8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Y945" s="97"/>
      <c r="Z945" s="8"/>
      <c r="AA945" s="8"/>
      <c r="AB945" s="8"/>
      <c r="AP945" s="8"/>
      <c r="AQ945" s="8"/>
      <c r="AR945" s="8"/>
      <c r="AS945" s="8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Y946" s="97"/>
      <c r="Z946" s="8"/>
      <c r="AA946" s="8"/>
      <c r="AB946" s="8"/>
      <c r="AP946" s="8"/>
      <c r="AQ946" s="8"/>
      <c r="AR946" s="8"/>
      <c r="AS946" s="8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Y947" s="97"/>
      <c r="Z947" s="8"/>
      <c r="AA947" s="8"/>
      <c r="AB947" s="8"/>
      <c r="AP947" s="8"/>
      <c r="AQ947" s="8"/>
      <c r="AR947" s="8"/>
      <c r="AS947" s="8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Y948" s="97"/>
      <c r="Z948" s="8"/>
      <c r="AA948" s="8"/>
      <c r="AB948" s="8"/>
      <c r="AP948" s="8"/>
      <c r="AQ948" s="8"/>
      <c r="AR948" s="8"/>
      <c r="AS948" s="8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Y949" s="97"/>
      <c r="Z949" s="8"/>
      <c r="AA949" s="8"/>
      <c r="AB949" s="8"/>
      <c r="AP949" s="8"/>
      <c r="AQ949" s="8"/>
      <c r="AR949" s="8"/>
      <c r="AS949" s="8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Y950" s="97"/>
      <c r="Z950" s="8"/>
      <c r="AA950" s="8"/>
      <c r="AB950" s="8"/>
      <c r="AP950" s="8"/>
      <c r="AQ950" s="8"/>
      <c r="AR950" s="8"/>
      <c r="AS950" s="8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Y951" s="97"/>
      <c r="Z951" s="8"/>
      <c r="AA951" s="8"/>
      <c r="AB951" s="8"/>
      <c r="AP951" s="8"/>
      <c r="AQ951" s="8"/>
      <c r="AR951" s="8"/>
      <c r="AS951" s="8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Y952" s="97"/>
      <c r="Z952" s="8"/>
      <c r="AA952" s="8"/>
      <c r="AB952" s="8"/>
      <c r="AP952" s="8"/>
      <c r="AQ952" s="8"/>
      <c r="AR952" s="8"/>
      <c r="AS952" s="8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Y953" s="97"/>
      <c r="Z953" s="8"/>
      <c r="AA953" s="8"/>
      <c r="AB953" s="8"/>
      <c r="AP953" s="8"/>
      <c r="AQ953" s="8"/>
      <c r="AR953" s="8"/>
      <c r="AS953" s="8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Y954" s="97"/>
      <c r="Z954" s="8"/>
      <c r="AA954" s="8"/>
      <c r="AB954" s="8"/>
      <c r="AP954" s="8"/>
      <c r="AQ954" s="8"/>
      <c r="AR954" s="8"/>
      <c r="AS954" s="8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Y955" s="97"/>
      <c r="Z955" s="8"/>
      <c r="AA955" s="8"/>
      <c r="AB955" s="8"/>
      <c r="AP955" s="8"/>
      <c r="AQ955" s="8"/>
      <c r="AR955" s="8"/>
      <c r="AS955" s="8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Y956" s="97"/>
      <c r="Z956" s="8"/>
      <c r="AA956" s="8"/>
      <c r="AB956" s="8"/>
      <c r="AP956" s="8"/>
      <c r="AQ956" s="8"/>
      <c r="AR956" s="8"/>
      <c r="AS956" s="8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Y957" s="97"/>
      <c r="Z957" s="8"/>
      <c r="AA957" s="8"/>
      <c r="AB957" s="8"/>
      <c r="AP957" s="8"/>
      <c r="AQ957" s="8"/>
      <c r="AR957" s="8"/>
      <c r="AS957" s="8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Y958" s="97"/>
      <c r="Z958" s="8"/>
      <c r="AA958" s="8"/>
      <c r="AB958" s="8"/>
      <c r="AP958" s="8"/>
      <c r="AQ958" s="8"/>
      <c r="AR958" s="8"/>
      <c r="AS958" s="8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Y959" s="97"/>
      <c r="Z959" s="8"/>
      <c r="AA959" s="8"/>
      <c r="AB959" s="8"/>
      <c r="AP959" s="8"/>
      <c r="AQ959" s="8"/>
      <c r="AR959" s="8"/>
      <c r="AS959" s="8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Y960" s="97"/>
      <c r="Z960" s="8"/>
      <c r="AA960" s="8"/>
      <c r="AB960" s="8"/>
      <c r="AP960" s="8"/>
      <c r="AQ960" s="8"/>
      <c r="AR960" s="8"/>
      <c r="AS960" s="8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Y961" s="97"/>
      <c r="Z961" s="8"/>
      <c r="AA961" s="8"/>
      <c r="AB961" s="8"/>
      <c r="AP961" s="8"/>
      <c r="AQ961" s="8"/>
      <c r="AR961" s="8"/>
      <c r="AS961" s="8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Y962" s="97"/>
      <c r="Z962" s="8"/>
      <c r="AA962" s="8"/>
      <c r="AB962" s="8"/>
      <c r="AP962" s="8"/>
      <c r="AQ962" s="8"/>
      <c r="AR962" s="8"/>
      <c r="AS962" s="8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Y963" s="97"/>
      <c r="Z963" s="8"/>
      <c r="AA963" s="8"/>
      <c r="AB963" s="8"/>
      <c r="AP963" s="8"/>
      <c r="AQ963" s="8"/>
      <c r="AR963" s="8"/>
      <c r="AS963" s="8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Y964" s="97"/>
      <c r="Z964" s="8"/>
      <c r="AA964" s="8"/>
      <c r="AB964" s="8"/>
      <c r="AP964" s="8"/>
      <c r="AQ964" s="8"/>
      <c r="AR964" s="8"/>
      <c r="AS964" s="8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Y965" s="97"/>
      <c r="Z965" s="8"/>
      <c r="AA965" s="8"/>
      <c r="AB965" s="8"/>
      <c r="AP965" s="8"/>
      <c r="AQ965" s="8"/>
      <c r="AR965" s="8"/>
      <c r="AS965" s="8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Y966" s="97"/>
      <c r="Z966" s="8"/>
      <c r="AA966" s="8"/>
      <c r="AB966" s="8"/>
      <c r="AP966" s="8"/>
      <c r="AQ966" s="8"/>
      <c r="AR966" s="8"/>
      <c r="AS966" s="8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Y967" s="97"/>
      <c r="Z967" s="8"/>
      <c r="AA967" s="8"/>
      <c r="AB967" s="8"/>
      <c r="AP967" s="8"/>
      <c r="AQ967" s="8"/>
      <c r="AR967" s="8"/>
      <c r="AS967" s="8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Y968" s="97"/>
      <c r="Z968" s="8"/>
      <c r="AA968" s="8"/>
      <c r="AB968" s="8"/>
      <c r="AP968" s="8"/>
      <c r="AQ968" s="8"/>
      <c r="AR968" s="8"/>
      <c r="AS968" s="8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Y969" s="97"/>
      <c r="Z969" s="8"/>
      <c r="AA969" s="8"/>
      <c r="AB969" s="8"/>
      <c r="AP969" s="8"/>
      <c r="AQ969" s="8"/>
      <c r="AR969" s="8"/>
      <c r="AS969" s="8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Y970" s="97"/>
      <c r="Z970" s="8"/>
      <c r="AA970" s="8"/>
      <c r="AB970" s="8"/>
      <c r="AP970" s="8"/>
      <c r="AQ970" s="8"/>
      <c r="AR970" s="8"/>
      <c r="AS970" s="8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Y971" s="97"/>
      <c r="Z971" s="8"/>
      <c r="AA971" s="8"/>
      <c r="AB971" s="8"/>
      <c r="AP971" s="8"/>
      <c r="AQ971" s="8"/>
      <c r="AR971" s="8"/>
      <c r="AS971" s="8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Y972" s="97"/>
      <c r="Z972" s="8"/>
      <c r="AA972" s="8"/>
      <c r="AB972" s="8"/>
      <c r="AP972" s="8"/>
      <c r="AQ972" s="8"/>
      <c r="AR972" s="8"/>
      <c r="AS972" s="8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Y973" s="97"/>
      <c r="Z973" s="8"/>
      <c r="AA973" s="8"/>
      <c r="AB973" s="8"/>
      <c r="AP973" s="8"/>
      <c r="AQ973" s="8"/>
      <c r="AR973" s="8"/>
      <c r="AS973" s="8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Y974" s="97"/>
      <c r="Z974" s="8"/>
      <c r="AA974" s="8"/>
      <c r="AB974" s="8"/>
      <c r="AP974" s="8"/>
      <c r="AQ974" s="8"/>
      <c r="AR974" s="8"/>
      <c r="AS974" s="8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Y975" s="97"/>
      <c r="Z975" s="8"/>
      <c r="AA975" s="8"/>
      <c r="AB975" s="8"/>
      <c r="AP975" s="8"/>
      <c r="AQ975" s="8"/>
      <c r="AR975" s="8"/>
      <c r="AS975" s="8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Y976" s="97"/>
      <c r="Z976" s="8"/>
      <c r="AA976" s="8"/>
      <c r="AB976" s="8"/>
      <c r="AP976" s="8"/>
      <c r="AQ976" s="8"/>
      <c r="AR976" s="8"/>
      <c r="AS976" s="8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Y977" s="97"/>
      <c r="Z977" s="8"/>
      <c r="AA977" s="8"/>
      <c r="AB977" s="8"/>
      <c r="AP977" s="8"/>
      <c r="AQ977" s="8"/>
      <c r="AR977" s="8"/>
      <c r="AS977" s="8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Y978" s="97"/>
      <c r="Z978" s="8"/>
      <c r="AA978" s="8"/>
      <c r="AB978" s="8"/>
      <c r="AP978" s="8"/>
      <c r="AQ978" s="8"/>
      <c r="AR978" s="8"/>
      <c r="AS978" s="8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Y979" s="97"/>
      <c r="Z979" s="8"/>
      <c r="AA979" s="8"/>
      <c r="AB979" s="8"/>
      <c r="AP979" s="8"/>
      <c r="AQ979" s="8"/>
      <c r="AR979" s="8"/>
      <c r="AS979" s="8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Y980" s="97"/>
      <c r="Z980" s="8"/>
      <c r="AA980" s="8"/>
      <c r="AB980" s="8"/>
      <c r="AP980" s="8"/>
      <c r="AQ980" s="8"/>
      <c r="AR980" s="8"/>
      <c r="AS980" s="8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Y981" s="97"/>
      <c r="Z981" s="8"/>
      <c r="AA981" s="8"/>
      <c r="AB981" s="8"/>
      <c r="AP981" s="8"/>
      <c r="AQ981" s="8"/>
      <c r="AR981" s="8"/>
      <c r="AS981" s="8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Y982" s="97"/>
      <c r="Z982" s="8"/>
      <c r="AA982" s="8"/>
      <c r="AB982" s="8"/>
      <c r="AP982" s="8"/>
      <c r="AQ982" s="8"/>
      <c r="AR982" s="8"/>
      <c r="AS982" s="8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Y983" s="97"/>
      <c r="Z983" s="8"/>
      <c r="AA983" s="8"/>
      <c r="AB983" s="8"/>
      <c r="AP983" s="8"/>
      <c r="AQ983" s="8"/>
      <c r="AR983" s="8"/>
      <c r="AS983" s="8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Y984" s="97"/>
      <c r="Z984" s="8"/>
      <c r="AA984" s="8"/>
      <c r="AB984" s="8"/>
      <c r="AP984" s="8"/>
      <c r="AQ984" s="8"/>
      <c r="AR984" s="8"/>
      <c r="AS984" s="8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Y985" s="97"/>
      <c r="Z985" s="8"/>
      <c r="AA985" s="8"/>
      <c r="AB985" s="8"/>
      <c r="AP985" s="8"/>
      <c r="AQ985" s="8"/>
      <c r="AR985" s="8"/>
      <c r="AS985" s="8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Y986" s="97"/>
      <c r="Z986" s="8"/>
      <c r="AA986" s="8"/>
      <c r="AB986" s="8"/>
      <c r="AP986" s="8"/>
      <c r="AQ986" s="8"/>
      <c r="AR986" s="8"/>
      <c r="AS986" s="8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Y987" s="97"/>
      <c r="Z987" s="8"/>
      <c r="AA987" s="8"/>
      <c r="AB987" s="8"/>
      <c r="AP987" s="8"/>
      <c r="AQ987" s="8"/>
      <c r="AR987" s="8"/>
      <c r="AS987" s="8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Y988" s="97"/>
      <c r="Z988" s="8"/>
      <c r="AA988" s="8"/>
      <c r="AB988" s="8"/>
      <c r="AP988" s="8"/>
      <c r="AQ988" s="8"/>
      <c r="AR988" s="8"/>
      <c r="AS988" s="8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Y989" s="97"/>
      <c r="Z989" s="8"/>
      <c r="AA989" s="8"/>
      <c r="AB989" s="8"/>
      <c r="AP989" s="8"/>
      <c r="AQ989" s="8"/>
      <c r="AR989" s="8"/>
      <c r="AS989" s="8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Y990" s="97"/>
      <c r="Z990" s="8"/>
      <c r="AA990" s="8"/>
      <c r="AB990" s="8"/>
      <c r="AP990" s="8"/>
      <c r="AQ990" s="8"/>
      <c r="AR990" s="8"/>
      <c r="AS990" s="8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Y991" s="97"/>
      <c r="Z991" s="8"/>
      <c r="AA991" s="8"/>
      <c r="AB991" s="8"/>
      <c r="AP991" s="8"/>
      <c r="AQ991" s="8"/>
      <c r="AR991" s="8"/>
      <c r="AS991" s="8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Y992" s="97"/>
      <c r="Z992" s="8"/>
      <c r="AA992" s="8"/>
      <c r="AB992" s="8"/>
      <c r="AP992" s="8"/>
      <c r="AQ992" s="8"/>
      <c r="AR992" s="8"/>
      <c r="AS992" s="8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Y993" s="97"/>
      <c r="Z993" s="8"/>
      <c r="AA993" s="8"/>
      <c r="AB993" s="8"/>
      <c r="AP993" s="8"/>
      <c r="AQ993" s="8"/>
      <c r="AR993" s="8"/>
      <c r="AS993" s="8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Y994" s="97"/>
      <c r="Z994" s="8"/>
      <c r="AA994" s="8"/>
      <c r="AB994" s="8"/>
      <c r="AP994" s="8"/>
      <c r="AQ994" s="8"/>
      <c r="AR994" s="8"/>
      <c r="AS994" s="8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Y995" s="97"/>
      <c r="Z995" s="8"/>
      <c r="AA995" s="8"/>
      <c r="AB995" s="8"/>
      <c r="AP995" s="8"/>
      <c r="AQ995" s="8"/>
      <c r="AR995" s="8"/>
      <c r="AS995" s="8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Y996" s="97"/>
      <c r="Z996" s="8"/>
      <c r="AA996" s="8"/>
      <c r="AB996" s="8"/>
      <c r="AP996" s="8"/>
      <c r="AQ996" s="8"/>
      <c r="AR996" s="8"/>
      <c r="AS996" s="8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Y997" s="97"/>
      <c r="Z997" s="8"/>
      <c r="AA997" s="8"/>
      <c r="AB997" s="8"/>
      <c r="AP997" s="8"/>
      <c r="AQ997" s="8"/>
      <c r="AR997" s="8"/>
      <c r="AS997" s="8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Y998" s="97"/>
      <c r="Z998" s="8"/>
      <c r="AA998" s="8"/>
      <c r="AB998" s="8"/>
      <c r="AP998" s="8"/>
      <c r="AQ998" s="8"/>
      <c r="AR998" s="8"/>
      <c r="AS998" s="8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Y999" s="97"/>
      <c r="Z999" s="8"/>
      <c r="AA999" s="8"/>
      <c r="AB999" s="8"/>
      <c r="AP999" s="8"/>
      <c r="AQ999" s="8"/>
      <c r="AR999" s="8"/>
      <c r="AS999" s="8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Y1000" s="97"/>
      <c r="Z1000" s="8"/>
      <c r="AA1000" s="8"/>
      <c r="AB1000" s="8"/>
      <c r="AP1000" s="8"/>
      <c r="AQ1000" s="8"/>
      <c r="AR1000" s="8"/>
      <c r="AS1000" s="8"/>
    </row>
  </sheetData>
  <autoFilter ref="A8:AW107" xr:uid="{00000000-0009-0000-0000-000003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3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3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3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W1000"/>
  <sheetViews>
    <sheetView topLeftCell="AI1" workbookViewId="0">
      <selection activeCell="AP7" sqref="AP7"/>
    </sheetView>
  </sheetViews>
  <sheetFormatPr defaultColWidth="12.625" defaultRowHeight="15" customHeight="1" x14ac:dyDescent="0.2"/>
  <cols>
    <col min="1" max="3" width="7.625" customWidth="1"/>
    <col min="4" max="4" width="9.5" customWidth="1"/>
    <col min="5" max="5" width="12.125" customWidth="1"/>
    <col min="6" max="6" width="9.87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2" width="7.625" customWidth="1"/>
    <col min="33" max="33" width="8.37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06" t="s">
        <v>4</v>
      </c>
      <c r="AN1" s="297"/>
      <c r="AO1" s="295" t="s">
        <v>5</v>
      </c>
      <c r="AP1" s="296"/>
      <c r="AQ1" s="296"/>
      <c r="AR1" s="297"/>
      <c r="AS1" s="286" t="s">
        <v>476</v>
      </c>
    </row>
    <row r="2" spans="1:49" ht="14.25" customHeight="1" x14ac:dyDescent="0.25">
      <c r="A2" s="289" t="s">
        <v>419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3" t="s">
        <v>9</v>
      </c>
      <c r="P2" s="1"/>
      <c r="Q2" s="4"/>
      <c r="R2" s="4"/>
      <c r="S2" s="4"/>
      <c r="U2" s="2" t="s">
        <v>8</v>
      </c>
      <c r="W2" s="3" t="s">
        <v>9</v>
      </c>
      <c r="Y2" s="87"/>
      <c r="Z2" s="4"/>
      <c r="AA2" s="4"/>
      <c r="AB2" s="4"/>
      <c r="AD2" s="2" t="s">
        <v>8</v>
      </c>
      <c r="AF2" s="2" t="s">
        <v>9</v>
      </c>
      <c r="AH2" s="87"/>
      <c r="AI2" s="1"/>
      <c r="AJ2" s="1"/>
      <c r="AM2" s="298"/>
      <c r="AN2" s="299"/>
      <c r="AO2" s="298"/>
      <c r="AP2" s="290"/>
      <c r="AQ2" s="290"/>
      <c r="AR2" s="299"/>
      <c r="AS2" s="287"/>
    </row>
    <row r="3" spans="1:49" ht="14.25" customHeight="1" x14ac:dyDescent="0.25">
      <c r="A3" s="2" t="s">
        <v>10</v>
      </c>
      <c r="B3" s="25"/>
      <c r="C3" s="25" t="s">
        <v>9</v>
      </c>
      <c r="D3" s="5"/>
      <c r="E3" s="25"/>
      <c r="F3" s="25"/>
      <c r="G3" s="87"/>
      <c r="H3" s="4"/>
      <c r="I3" s="4"/>
      <c r="J3" s="4"/>
      <c r="K3" s="1"/>
      <c r="L3" s="2" t="s">
        <v>10</v>
      </c>
      <c r="N3" s="3" t="s">
        <v>9</v>
      </c>
      <c r="P3" s="1"/>
      <c r="Q3" s="4"/>
      <c r="R3" s="4"/>
      <c r="S3" s="4"/>
      <c r="U3" s="2" t="s">
        <v>10</v>
      </c>
      <c r="W3" s="3" t="s">
        <v>9</v>
      </c>
      <c r="Y3" s="87"/>
      <c r="Z3" s="4"/>
      <c r="AA3" s="4"/>
      <c r="AB3" s="4"/>
      <c r="AD3" s="2" t="s">
        <v>10</v>
      </c>
      <c r="AF3" s="2" t="s">
        <v>9</v>
      </c>
      <c r="AH3" s="87"/>
      <c r="AI3" s="1"/>
      <c r="AJ3" s="1"/>
      <c r="AM3" s="307"/>
      <c r="AN3" s="302"/>
      <c r="AO3" s="300" t="s">
        <v>528</v>
      </c>
      <c r="AP3" s="301"/>
      <c r="AQ3" s="301"/>
      <c r="AR3" s="302"/>
      <c r="AS3" s="288"/>
    </row>
    <row r="4" spans="1:49" ht="14.25" customHeight="1" x14ac:dyDescent="0.25">
      <c r="A4" s="2" t="s">
        <v>11</v>
      </c>
      <c r="B4" s="25"/>
      <c r="C4" s="25" t="s">
        <v>9</v>
      </c>
      <c r="D4" s="5"/>
      <c r="E4" s="25"/>
      <c r="F4" s="25"/>
      <c r="G4" s="87"/>
      <c r="H4" s="4"/>
      <c r="I4" s="4"/>
      <c r="J4" s="4"/>
      <c r="K4" s="1"/>
      <c r="L4" s="2" t="s">
        <v>11</v>
      </c>
      <c r="N4" s="3" t="s">
        <v>9</v>
      </c>
      <c r="P4" s="1"/>
      <c r="Q4" s="4"/>
      <c r="R4" s="4"/>
      <c r="S4" s="4"/>
      <c r="U4" s="2" t="s">
        <v>11</v>
      </c>
      <c r="W4" s="3" t="s">
        <v>9</v>
      </c>
      <c r="Y4" s="87"/>
      <c r="Z4" s="4"/>
      <c r="AA4" s="4"/>
      <c r="AB4" s="4"/>
      <c r="AD4" s="2" t="s">
        <v>11</v>
      </c>
      <c r="AF4" s="2" t="s">
        <v>9</v>
      </c>
      <c r="AH4" s="87"/>
      <c r="AI4" s="1"/>
      <c r="AJ4" s="1"/>
      <c r="AM4" s="3" t="s">
        <v>12</v>
      </c>
      <c r="AP4" s="6" t="s">
        <v>13</v>
      </c>
      <c r="AQ4" s="6"/>
      <c r="AR4" s="7" t="s">
        <v>14</v>
      </c>
      <c r="AS4" s="8"/>
    </row>
    <row r="5" spans="1:49" ht="14.25" customHeight="1" x14ac:dyDescent="0.25">
      <c r="A5" s="2" t="s">
        <v>15</v>
      </c>
      <c r="B5" s="25"/>
      <c r="C5" s="25" t="s">
        <v>9</v>
      </c>
      <c r="D5" s="5"/>
      <c r="E5" s="25"/>
      <c r="F5" s="25"/>
      <c r="G5" s="87"/>
      <c r="H5" s="4"/>
      <c r="I5" s="4"/>
      <c r="J5" s="4"/>
      <c r="K5" s="1"/>
      <c r="L5" s="2" t="s">
        <v>15</v>
      </c>
      <c r="N5" s="3" t="s">
        <v>9</v>
      </c>
      <c r="P5" s="1"/>
      <c r="Q5" s="4"/>
      <c r="R5" s="4"/>
      <c r="S5" s="4"/>
      <c r="U5" s="2" t="s">
        <v>15</v>
      </c>
      <c r="W5" s="3" t="s">
        <v>9</v>
      </c>
      <c r="Y5" s="87"/>
      <c r="Z5" s="4"/>
      <c r="AA5" s="4"/>
      <c r="AB5" s="4"/>
      <c r="AD5" s="2" t="s">
        <v>15</v>
      </c>
      <c r="AF5" s="2" t="s">
        <v>9</v>
      </c>
      <c r="AH5" s="87"/>
      <c r="AI5" s="1"/>
      <c r="AJ5" s="1"/>
      <c r="AM5" s="3" t="s">
        <v>16</v>
      </c>
      <c r="AP5" s="6" t="s">
        <v>17</v>
      </c>
      <c r="AQ5" s="6"/>
      <c r="AR5" s="7" t="s">
        <v>18</v>
      </c>
      <c r="AS5" s="8"/>
    </row>
    <row r="6" spans="1:49" ht="14.25" customHeight="1" x14ac:dyDescent="0.25">
      <c r="A6" s="2" t="s">
        <v>19</v>
      </c>
      <c r="B6" s="25"/>
      <c r="C6" s="25" t="s">
        <v>9</v>
      </c>
      <c r="D6" s="5"/>
      <c r="E6" s="25"/>
      <c r="F6" s="25"/>
      <c r="G6" s="87"/>
      <c r="H6" s="4"/>
      <c r="I6" s="4"/>
      <c r="J6" s="4"/>
      <c r="K6" s="1"/>
      <c r="L6" s="2" t="s">
        <v>19</v>
      </c>
      <c r="N6" s="3" t="s">
        <v>9</v>
      </c>
      <c r="P6" s="1"/>
      <c r="Q6" s="4"/>
      <c r="R6" s="4"/>
      <c r="S6" s="4"/>
      <c r="U6" s="2" t="s">
        <v>19</v>
      </c>
      <c r="W6" s="3" t="s">
        <v>9</v>
      </c>
      <c r="Y6" s="87"/>
      <c r="Z6" s="4"/>
      <c r="AA6" s="4"/>
      <c r="AB6" s="4"/>
      <c r="AD6" s="2" t="s">
        <v>19</v>
      </c>
      <c r="AF6" s="2" t="s">
        <v>9</v>
      </c>
      <c r="AH6" s="87"/>
      <c r="AI6" s="1"/>
      <c r="AJ6" s="1"/>
      <c r="AM6" s="3" t="s">
        <v>20</v>
      </c>
      <c r="AP6" s="6" t="s">
        <v>470</v>
      </c>
      <c r="AQ6" s="6"/>
      <c r="AR6" s="7" t="s">
        <v>22</v>
      </c>
      <c r="AS6" s="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88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88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88" t="s">
        <v>27</v>
      </c>
      <c r="AI7" s="13" t="s">
        <v>28</v>
      </c>
      <c r="AJ7" s="13" t="s">
        <v>29</v>
      </c>
      <c r="AK7" s="13" t="s">
        <v>30</v>
      </c>
      <c r="AM7" s="3" t="s">
        <v>31</v>
      </c>
      <c r="AP7" s="154" t="s">
        <v>483</v>
      </c>
      <c r="AQ7" s="6"/>
      <c r="AR7" s="7" t="s">
        <v>33</v>
      </c>
      <c r="AS7" s="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88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88"/>
      <c r="Z8" s="13"/>
      <c r="AA8" s="13"/>
      <c r="AB8" s="13"/>
      <c r="AD8" s="14"/>
      <c r="AE8" s="11"/>
      <c r="AF8" s="11"/>
      <c r="AG8" s="11"/>
      <c r="AH8" s="88"/>
      <c r="AI8" s="13"/>
      <c r="AJ8" s="13"/>
      <c r="AK8" s="13"/>
      <c r="AM8" s="3" t="s">
        <v>37</v>
      </c>
      <c r="AP8" s="154" t="s">
        <v>472</v>
      </c>
      <c r="AQ8" s="6"/>
      <c r="AR8" s="7" t="s">
        <v>39</v>
      </c>
      <c r="AS8" s="8"/>
    </row>
    <row r="9" spans="1:49" ht="14.25" customHeight="1" x14ac:dyDescent="0.25">
      <c r="A9" s="17"/>
      <c r="B9" s="17"/>
      <c r="C9" s="17"/>
      <c r="D9" s="18">
        <v>44317</v>
      </c>
      <c r="E9" s="19"/>
      <c r="F9" s="20"/>
      <c r="G9" s="90" t="s">
        <v>40</v>
      </c>
      <c r="H9" s="22"/>
      <c r="I9" s="22"/>
      <c r="J9" s="81"/>
      <c r="K9" s="1"/>
      <c r="L9" s="24"/>
      <c r="M9" s="18">
        <v>44317</v>
      </c>
      <c r="N9" s="19"/>
      <c r="O9" s="20"/>
      <c r="P9" s="21" t="s">
        <v>40</v>
      </c>
      <c r="Q9" s="22"/>
      <c r="R9" s="22"/>
      <c r="S9" s="81">
        <f>apr!S107</f>
        <v>0</v>
      </c>
      <c r="T9" s="25"/>
      <c r="U9" s="24"/>
      <c r="V9" s="18">
        <v>44317</v>
      </c>
      <c r="W9" s="19"/>
      <c r="X9" s="20"/>
      <c r="Y9" s="90" t="s">
        <v>40</v>
      </c>
      <c r="Z9" s="22"/>
      <c r="AA9" s="22"/>
      <c r="AB9" s="81">
        <f>apr!AB107</f>
        <v>0</v>
      </c>
      <c r="AC9" s="25"/>
      <c r="AD9" s="24"/>
      <c r="AE9" s="18">
        <v>44317</v>
      </c>
      <c r="AF9" s="19"/>
      <c r="AG9" s="20"/>
      <c r="AH9" s="90" t="s">
        <v>40</v>
      </c>
      <c r="AI9" s="22"/>
      <c r="AJ9" s="22"/>
      <c r="AK9" s="81">
        <f>apr!AK107</f>
        <v>0</v>
      </c>
      <c r="AL9" s="25"/>
      <c r="AM9" s="25"/>
      <c r="AN9" s="25"/>
      <c r="AO9" s="25"/>
      <c r="AP9" s="8"/>
      <c r="AQ9" s="8"/>
      <c r="AR9" s="8"/>
      <c r="AS9" s="8"/>
      <c r="AT9" s="25"/>
      <c r="AU9" s="25"/>
      <c r="AV9" s="25"/>
      <c r="AW9" s="25"/>
    </row>
    <row r="10" spans="1:49" ht="15.75" customHeight="1" x14ac:dyDescent="0.25">
      <c r="A10" s="26"/>
      <c r="B10" s="33"/>
      <c r="C10" s="33"/>
      <c r="D10" s="32"/>
      <c r="E10" s="33"/>
      <c r="F10" s="33"/>
      <c r="G10" s="98"/>
      <c r="H10" s="29"/>
      <c r="I10" s="29"/>
      <c r="J10" s="30"/>
      <c r="K10" s="1"/>
      <c r="L10" s="31" t="s">
        <v>41</v>
      </c>
      <c r="M10" s="32" t="str">
        <f t="shared" ref="M10:M106" si="0">IFERROR(VLOOKUP(L10,$A$10:$J$106,4,FALSE),"")</f>
        <v/>
      </c>
      <c r="N10" s="33" t="str">
        <f t="shared" ref="N10:N106" si="1">IFERROR(VLOOKUP(L10,$A$10:$J$106,5,FALSE),"")</f>
        <v/>
      </c>
      <c r="O10" s="33" t="str">
        <f t="shared" ref="O10:O106" si="2">IFERROR(VLOOKUP(L10,$A$10:$J$106,6,FALSE),"")</f>
        <v/>
      </c>
      <c r="P10" s="34" t="str">
        <f t="shared" ref="P10:P106" si="3">IFERROR(VLOOKUP(L10,$A$10:$J$106,7,FALSE),"")</f>
        <v/>
      </c>
      <c r="Q10" s="30">
        <f t="shared" ref="Q10:Q106" si="4">IFERROR(VLOOKUP(L10,$A$10:$J$106,8,FALSE),0)</f>
        <v>0</v>
      </c>
      <c r="R10" s="30">
        <f t="shared" ref="R10:R106" si="5">IFERROR(VLOOKUP(L10,$A$10:$J$106,9,FALSE),0)</f>
        <v>0</v>
      </c>
      <c r="S10" s="30">
        <f t="shared" ref="S10:S106" si="6">S9+Q10-R10</f>
        <v>0</v>
      </c>
      <c r="U10" s="33" t="s">
        <v>42</v>
      </c>
      <c r="V10" s="32" t="str">
        <f t="shared" ref="V10:V106" si="7">IFERROR(VLOOKUP(U10,$B$10:$J$106,3,FALSE),"")</f>
        <v/>
      </c>
      <c r="W10" s="33" t="str">
        <f t="shared" ref="W10:W106" si="8">IFERROR(VLOOKUP(U10,$B$10:$J$106,4,FALSE),"")</f>
        <v/>
      </c>
      <c r="X10" s="33" t="str">
        <f t="shared" ref="X10:X106" si="9">IFERROR(VLOOKUP(U10,$B$10:$J$106,5,FALSE),"")</f>
        <v/>
      </c>
      <c r="Y10" s="93" t="str">
        <f t="shared" ref="Y10:Y106" si="10">IFERROR(VLOOKUP(U10,$B$10:$J$106,6,FALSE),"")</f>
        <v/>
      </c>
      <c r="Z10" s="30">
        <f t="shared" ref="Z10:Z106" si="11">IFERROR(VLOOKUP(U10,$B$10:$J$106,7,FALSE),0)</f>
        <v>0</v>
      </c>
      <c r="AA10" s="30">
        <f t="shared" ref="AA10:AA106" si="12">IFERROR(VLOOKUP(U10,$B$10:$J$106,8,FALSE),0)</f>
        <v>0</v>
      </c>
      <c r="AB10" s="30">
        <f t="shared" ref="AB10:AB11" si="13">AB9+Z10-AA10</f>
        <v>0</v>
      </c>
      <c r="AD10" s="33" t="s">
        <v>43</v>
      </c>
      <c r="AE10" s="32" t="str">
        <f t="shared" ref="AE10:AE106" si="14">IFERROR(VLOOKUP(AD10,$C$10:$J$106,2,FALSE),"")</f>
        <v/>
      </c>
      <c r="AF10" s="33" t="str">
        <f t="shared" ref="AF10:AF106" si="15">IFERROR(VLOOKUP(AD10,$C$10:$J$106,3,FALSE),"")</f>
        <v/>
      </c>
      <c r="AG10" s="33" t="str">
        <f t="shared" ref="AG10:AG106" si="16">IFERROR(VLOOKUP(AD10,$C$10:$J$106,4,FALSE),"")</f>
        <v/>
      </c>
      <c r="AH10" s="93" t="str">
        <f t="shared" ref="AH10:AH107" si="17">IFERROR(VLOOKUP(AD10,$C$10:$J$106,5,FALSE),"")</f>
        <v/>
      </c>
      <c r="AI10" s="30">
        <f t="shared" ref="AI10:AI106" si="18">IFERROR(VLOOKUP(AD10,$C$10:$J$106,6,FALSE),0)</f>
        <v>0</v>
      </c>
      <c r="AJ10" s="30">
        <f t="shared" ref="AJ10:AJ106" si="19">IFERROR(VLOOKUP(AD10,$C$10:$J$106,7,FALSE),0)</f>
        <v>0</v>
      </c>
      <c r="AK10" s="30">
        <f t="shared" ref="AK10:AK106" si="20">AK9+AI10-AJ10</f>
        <v>0</v>
      </c>
      <c r="AM10" s="3" t="s">
        <v>44</v>
      </c>
      <c r="AP10" s="6" t="s">
        <v>45</v>
      </c>
      <c r="AQ10" s="6"/>
      <c r="AR10" s="7" t="s">
        <v>46</v>
      </c>
      <c r="AS10" s="8"/>
    </row>
    <row r="11" spans="1:49" ht="15.75" customHeight="1" x14ac:dyDescent="0.25">
      <c r="A11" s="26"/>
      <c r="B11" s="33"/>
      <c r="C11" s="33"/>
      <c r="D11" s="32"/>
      <c r="E11" s="33"/>
      <c r="F11" s="33"/>
      <c r="G11" s="98"/>
      <c r="H11" s="29"/>
      <c r="I11" s="29"/>
      <c r="J11" s="30"/>
      <c r="K11" s="1"/>
      <c r="L11" s="36" t="s">
        <v>47</v>
      </c>
      <c r="M11" s="32" t="str">
        <f t="shared" si="0"/>
        <v/>
      </c>
      <c r="N11" s="33" t="str">
        <f t="shared" si="1"/>
        <v/>
      </c>
      <c r="O11" s="33" t="str">
        <f t="shared" si="2"/>
        <v/>
      </c>
      <c r="P11" s="34" t="str">
        <f t="shared" si="3"/>
        <v/>
      </c>
      <c r="Q11" s="30">
        <f t="shared" si="4"/>
        <v>0</v>
      </c>
      <c r="R11" s="30">
        <f t="shared" si="5"/>
        <v>0</v>
      </c>
      <c r="S11" s="30">
        <f t="shared" si="6"/>
        <v>0</v>
      </c>
      <c r="U11" s="33" t="s">
        <v>48</v>
      </c>
      <c r="V11" s="32" t="str">
        <f t="shared" si="7"/>
        <v/>
      </c>
      <c r="W11" s="33" t="str">
        <f t="shared" si="8"/>
        <v/>
      </c>
      <c r="X11" s="33" t="str">
        <f t="shared" si="9"/>
        <v/>
      </c>
      <c r="Y11" s="93" t="str">
        <f t="shared" si="10"/>
        <v/>
      </c>
      <c r="Z11" s="30">
        <f t="shared" si="11"/>
        <v>0</v>
      </c>
      <c r="AA11" s="30">
        <f t="shared" si="12"/>
        <v>0</v>
      </c>
      <c r="AB11" s="30">
        <f t="shared" si="13"/>
        <v>0</v>
      </c>
      <c r="AD11" s="33" t="s">
        <v>49</v>
      </c>
      <c r="AE11" s="32" t="str">
        <f t="shared" si="14"/>
        <v/>
      </c>
      <c r="AF11" s="33" t="str">
        <f t="shared" si="15"/>
        <v/>
      </c>
      <c r="AG11" s="33" t="str">
        <f t="shared" si="16"/>
        <v/>
      </c>
      <c r="AH11" s="93" t="str">
        <f t="shared" si="17"/>
        <v/>
      </c>
      <c r="AI11" s="30">
        <f t="shared" si="18"/>
        <v>0</v>
      </c>
      <c r="AJ11" s="30">
        <f t="shared" si="19"/>
        <v>0</v>
      </c>
      <c r="AK11" s="30">
        <f t="shared" si="20"/>
        <v>0</v>
      </c>
      <c r="AM11" s="3" t="s">
        <v>50</v>
      </c>
      <c r="AP11" s="303" t="s">
        <v>51</v>
      </c>
      <c r="AQ11" s="304"/>
      <c r="AR11" s="7" t="s">
        <v>52</v>
      </c>
      <c r="AS11" s="8"/>
    </row>
    <row r="12" spans="1:49" ht="15.75" customHeight="1" x14ac:dyDescent="0.25">
      <c r="A12" s="26"/>
      <c r="B12" s="33"/>
      <c r="C12" s="33"/>
      <c r="D12" s="32"/>
      <c r="E12" s="33"/>
      <c r="F12" s="33"/>
      <c r="G12" s="99"/>
      <c r="H12" s="29"/>
      <c r="I12" s="29"/>
      <c r="J12" s="30"/>
      <c r="K12" s="1"/>
      <c r="L12" s="31" t="s">
        <v>53</v>
      </c>
      <c r="M12" s="32" t="str">
        <f t="shared" si="0"/>
        <v/>
      </c>
      <c r="N12" s="33" t="str">
        <f t="shared" si="1"/>
        <v/>
      </c>
      <c r="O12" s="33" t="str">
        <f t="shared" si="2"/>
        <v/>
      </c>
      <c r="P12" s="34" t="str">
        <f t="shared" si="3"/>
        <v/>
      </c>
      <c r="Q12" s="30">
        <f t="shared" si="4"/>
        <v>0</v>
      </c>
      <c r="R12" s="30">
        <f t="shared" si="5"/>
        <v>0</v>
      </c>
      <c r="S12" s="30">
        <f t="shared" si="6"/>
        <v>0</v>
      </c>
      <c r="U12" s="33" t="s">
        <v>54</v>
      </c>
      <c r="V12" s="32" t="str">
        <f t="shared" si="7"/>
        <v/>
      </c>
      <c r="W12" s="33" t="str">
        <f t="shared" si="8"/>
        <v/>
      </c>
      <c r="X12" s="33" t="str">
        <f t="shared" si="9"/>
        <v/>
      </c>
      <c r="Y12" s="93" t="str">
        <f t="shared" si="10"/>
        <v/>
      </c>
      <c r="Z12" s="30">
        <f t="shared" si="11"/>
        <v>0</v>
      </c>
      <c r="AA12" s="30">
        <f t="shared" si="12"/>
        <v>0</v>
      </c>
      <c r="AB12" s="30"/>
      <c r="AD12" s="33" t="s">
        <v>55</v>
      </c>
      <c r="AE12" s="32" t="str">
        <f t="shared" si="14"/>
        <v/>
      </c>
      <c r="AF12" s="33" t="str">
        <f t="shared" si="15"/>
        <v/>
      </c>
      <c r="AG12" s="33" t="str">
        <f t="shared" si="16"/>
        <v/>
      </c>
      <c r="AH12" s="93" t="str">
        <f t="shared" si="17"/>
        <v/>
      </c>
      <c r="AI12" s="30">
        <f t="shared" si="18"/>
        <v>0</v>
      </c>
      <c r="AJ12" s="30">
        <f t="shared" si="19"/>
        <v>0</v>
      </c>
      <c r="AK12" s="30">
        <f t="shared" si="20"/>
        <v>0</v>
      </c>
      <c r="AM12" s="3" t="s">
        <v>56</v>
      </c>
      <c r="AP12" s="303" t="s">
        <v>504</v>
      </c>
      <c r="AQ12" s="304"/>
      <c r="AR12" s="7" t="s">
        <v>58</v>
      </c>
      <c r="AS12" s="8"/>
    </row>
    <row r="13" spans="1:49" ht="14.25" customHeight="1" x14ac:dyDescent="0.25">
      <c r="A13" s="26"/>
      <c r="B13" s="33"/>
      <c r="C13" s="33"/>
      <c r="D13" s="32"/>
      <c r="E13" s="33"/>
      <c r="F13" s="33"/>
      <c r="G13" s="98"/>
      <c r="H13" s="29"/>
      <c r="I13" s="29"/>
      <c r="J13" s="30"/>
      <c r="K13" s="1"/>
      <c r="L13" s="36" t="s">
        <v>59</v>
      </c>
      <c r="M13" s="32" t="str">
        <f t="shared" si="0"/>
        <v/>
      </c>
      <c r="N13" s="33" t="str">
        <f t="shared" si="1"/>
        <v/>
      </c>
      <c r="O13" s="33" t="str">
        <f t="shared" si="2"/>
        <v/>
      </c>
      <c r="P13" s="34" t="str">
        <f t="shared" si="3"/>
        <v/>
      </c>
      <c r="Q13" s="30">
        <f t="shared" si="4"/>
        <v>0</v>
      </c>
      <c r="R13" s="30">
        <f t="shared" si="5"/>
        <v>0</v>
      </c>
      <c r="S13" s="30">
        <f t="shared" si="6"/>
        <v>0</v>
      </c>
      <c r="U13" s="33" t="s">
        <v>60</v>
      </c>
      <c r="V13" s="32" t="str">
        <f t="shared" si="7"/>
        <v/>
      </c>
      <c r="W13" s="33" t="str">
        <f t="shared" si="8"/>
        <v/>
      </c>
      <c r="X13" s="33" t="str">
        <f t="shared" si="9"/>
        <v/>
      </c>
      <c r="Y13" s="93" t="str">
        <f t="shared" si="10"/>
        <v/>
      </c>
      <c r="Z13" s="30">
        <f t="shared" si="11"/>
        <v>0</v>
      </c>
      <c r="AA13" s="30">
        <f t="shared" si="12"/>
        <v>0</v>
      </c>
      <c r="AB13" s="30"/>
      <c r="AD13" s="33" t="s">
        <v>61</v>
      </c>
      <c r="AE13" s="32" t="str">
        <f t="shared" si="14"/>
        <v/>
      </c>
      <c r="AF13" s="33" t="str">
        <f t="shared" si="15"/>
        <v/>
      </c>
      <c r="AG13" s="33" t="str">
        <f t="shared" si="16"/>
        <v/>
      </c>
      <c r="AH13" s="93" t="str">
        <f t="shared" si="17"/>
        <v/>
      </c>
      <c r="AI13" s="30">
        <f t="shared" si="18"/>
        <v>0</v>
      </c>
      <c r="AJ13" s="30">
        <f t="shared" si="19"/>
        <v>0</v>
      </c>
      <c r="AK13" s="30">
        <f t="shared" si="20"/>
        <v>0</v>
      </c>
      <c r="AM13" s="3" t="s">
        <v>62</v>
      </c>
      <c r="AP13" s="154" t="s">
        <v>504</v>
      </c>
      <c r="AQ13" s="6"/>
      <c r="AR13" s="7" t="s">
        <v>64</v>
      </c>
      <c r="AS13" s="8"/>
    </row>
    <row r="14" spans="1:49" ht="14.25" customHeight="1" x14ac:dyDescent="0.25">
      <c r="A14" s="26"/>
      <c r="B14" s="33"/>
      <c r="C14" s="33"/>
      <c r="D14" s="32"/>
      <c r="E14" s="33"/>
      <c r="F14" s="33"/>
      <c r="G14" s="98"/>
      <c r="H14" s="29"/>
      <c r="I14" s="29"/>
      <c r="J14" s="30"/>
      <c r="K14" s="1"/>
      <c r="L14" s="31" t="s">
        <v>65</v>
      </c>
      <c r="M14" s="32" t="str">
        <f t="shared" si="0"/>
        <v/>
      </c>
      <c r="N14" s="33" t="str">
        <f t="shared" si="1"/>
        <v/>
      </c>
      <c r="O14" s="33" t="str">
        <f t="shared" si="2"/>
        <v/>
      </c>
      <c r="P14" s="34" t="str">
        <f t="shared" si="3"/>
        <v/>
      </c>
      <c r="Q14" s="30">
        <f t="shared" si="4"/>
        <v>0</v>
      </c>
      <c r="R14" s="30">
        <f t="shared" si="5"/>
        <v>0</v>
      </c>
      <c r="S14" s="30">
        <f t="shared" si="6"/>
        <v>0</v>
      </c>
      <c r="U14" s="33" t="s">
        <v>66</v>
      </c>
      <c r="V14" s="32" t="str">
        <f t="shared" si="7"/>
        <v/>
      </c>
      <c r="W14" s="33" t="str">
        <f t="shared" si="8"/>
        <v/>
      </c>
      <c r="X14" s="33" t="str">
        <f t="shared" si="9"/>
        <v/>
      </c>
      <c r="Y14" s="93" t="str">
        <f t="shared" si="10"/>
        <v/>
      </c>
      <c r="Z14" s="30">
        <f t="shared" si="11"/>
        <v>0</v>
      </c>
      <c r="AA14" s="30">
        <f t="shared" si="12"/>
        <v>0</v>
      </c>
      <c r="AB14" s="30"/>
      <c r="AD14" s="33" t="s">
        <v>67</v>
      </c>
      <c r="AE14" s="32" t="str">
        <f t="shared" si="14"/>
        <v/>
      </c>
      <c r="AF14" s="33" t="str">
        <f t="shared" si="15"/>
        <v/>
      </c>
      <c r="AG14" s="33" t="str">
        <f t="shared" si="16"/>
        <v/>
      </c>
      <c r="AH14" s="93" t="str">
        <f t="shared" si="17"/>
        <v/>
      </c>
      <c r="AI14" s="30">
        <f t="shared" si="18"/>
        <v>0</v>
      </c>
      <c r="AJ14" s="30">
        <f t="shared" si="19"/>
        <v>0</v>
      </c>
      <c r="AK14" s="30">
        <f t="shared" si="20"/>
        <v>0</v>
      </c>
      <c r="AM14" s="3" t="s">
        <v>68</v>
      </c>
      <c r="AP14" s="154" t="s">
        <v>504</v>
      </c>
      <c r="AQ14" s="6"/>
      <c r="AR14" s="7" t="s">
        <v>70</v>
      </c>
      <c r="AS14" s="8"/>
    </row>
    <row r="15" spans="1:49" ht="14.25" customHeight="1" x14ac:dyDescent="0.25">
      <c r="A15" s="33"/>
      <c r="B15" s="33"/>
      <c r="C15" s="33"/>
      <c r="D15" s="32"/>
      <c r="E15" s="33"/>
      <c r="F15" s="33"/>
      <c r="G15" s="94"/>
      <c r="H15" s="30"/>
      <c r="I15" s="30"/>
      <c r="J15" s="30"/>
      <c r="K15" s="1"/>
      <c r="L15" s="36" t="s">
        <v>71</v>
      </c>
      <c r="M15" s="32" t="str">
        <f t="shared" si="0"/>
        <v/>
      </c>
      <c r="N15" s="33" t="str">
        <f t="shared" si="1"/>
        <v/>
      </c>
      <c r="O15" s="33" t="str">
        <f t="shared" si="2"/>
        <v/>
      </c>
      <c r="P15" s="34" t="str">
        <f t="shared" si="3"/>
        <v/>
      </c>
      <c r="Q15" s="30">
        <f t="shared" si="4"/>
        <v>0</v>
      </c>
      <c r="R15" s="30">
        <f t="shared" si="5"/>
        <v>0</v>
      </c>
      <c r="S15" s="30">
        <f t="shared" si="6"/>
        <v>0</v>
      </c>
      <c r="U15" s="33" t="s">
        <v>72</v>
      </c>
      <c r="V15" s="32" t="str">
        <f t="shared" si="7"/>
        <v/>
      </c>
      <c r="W15" s="33" t="str">
        <f t="shared" si="8"/>
        <v/>
      </c>
      <c r="X15" s="33" t="str">
        <f t="shared" si="9"/>
        <v/>
      </c>
      <c r="Y15" s="93" t="str">
        <f t="shared" si="10"/>
        <v/>
      </c>
      <c r="Z15" s="30">
        <f t="shared" si="11"/>
        <v>0</v>
      </c>
      <c r="AA15" s="30">
        <f t="shared" si="12"/>
        <v>0</v>
      </c>
      <c r="AB15" s="30"/>
      <c r="AD15" s="33" t="s">
        <v>73</v>
      </c>
      <c r="AE15" s="32" t="str">
        <f t="shared" si="14"/>
        <v/>
      </c>
      <c r="AF15" s="33" t="str">
        <f t="shared" si="15"/>
        <v/>
      </c>
      <c r="AG15" s="33" t="str">
        <f t="shared" si="16"/>
        <v/>
      </c>
      <c r="AH15" s="93" t="str">
        <f t="shared" si="17"/>
        <v/>
      </c>
      <c r="AI15" s="30">
        <f t="shared" si="18"/>
        <v>0</v>
      </c>
      <c r="AJ15" s="30">
        <f t="shared" si="19"/>
        <v>0</v>
      </c>
      <c r="AK15" s="30">
        <f t="shared" si="20"/>
        <v>0</v>
      </c>
      <c r="AM15" s="3" t="s">
        <v>74</v>
      </c>
      <c r="AP15" s="6" t="s">
        <v>75</v>
      </c>
      <c r="AQ15" s="6"/>
      <c r="AR15" s="7" t="s">
        <v>76</v>
      </c>
      <c r="AS15" s="8"/>
    </row>
    <row r="16" spans="1:49" ht="14.25" customHeight="1" x14ac:dyDescent="0.25">
      <c r="A16" s="33"/>
      <c r="B16" s="33"/>
      <c r="C16" s="33"/>
      <c r="D16" s="32"/>
      <c r="E16" s="33"/>
      <c r="F16" s="33"/>
      <c r="G16" s="94"/>
      <c r="H16" s="30"/>
      <c r="I16" s="30"/>
      <c r="J16" s="30"/>
      <c r="K16" s="1"/>
      <c r="L16" s="31" t="s">
        <v>77</v>
      </c>
      <c r="M16" s="32" t="str">
        <f t="shared" si="0"/>
        <v/>
      </c>
      <c r="N16" s="33" t="str">
        <f t="shared" si="1"/>
        <v/>
      </c>
      <c r="O16" s="33" t="str">
        <f t="shared" si="2"/>
        <v/>
      </c>
      <c r="P16" s="34" t="str">
        <f t="shared" si="3"/>
        <v/>
      </c>
      <c r="Q16" s="30">
        <f t="shared" si="4"/>
        <v>0</v>
      </c>
      <c r="R16" s="30">
        <f t="shared" si="5"/>
        <v>0</v>
      </c>
      <c r="S16" s="30">
        <f t="shared" si="6"/>
        <v>0</v>
      </c>
      <c r="U16" s="33" t="s">
        <v>78</v>
      </c>
      <c r="V16" s="32" t="str">
        <f t="shared" si="7"/>
        <v/>
      </c>
      <c r="W16" s="33" t="str">
        <f t="shared" si="8"/>
        <v/>
      </c>
      <c r="X16" s="33" t="str">
        <f t="shared" si="9"/>
        <v/>
      </c>
      <c r="Y16" s="93" t="str">
        <f t="shared" si="10"/>
        <v/>
      </c>
      <c r="Z16" s="30">
        <f t="shared" si="11"/>
        <v>0</v>
      </c>
      <c r="AA16" s="30">
        <f t="shared" si="12"/>
        <v>0</v>
      </c>
      <c r="AB16" s="30"/>
      <c r="AD16" s="33" t="s">
        <v>79</v>
      </c>
      <c r="AE16" s="32" t="str">
        <f t="shared" si="14"/>
        <v/>
      </c>
      <c r="AF16" s="33" t="str">
        <f t="shared" si="15"/>
        <v/>
      </c>
      <c r="AG16" s="33" t="str">
        <f t="shared" si="16"/>
        <v/>
      </c>
      <c r="AH16" s="93" t="str">
        <f t="shared" si="17"/>
        <v/>
      </c>
      <c r="AI16" s="30">
        <f t="shared" si="18"/>
        <v>0</v>
      </c>
      <c r="AJ16" s="30">
        <f t="shared" si="19"/>
        <v>0</v>
      </c>
      <c r="AK16" s="30">
        <f t="shared" si="20"/>
        <v>0</v>
      </c>
      <c r="AP16" s="8"/>
      <c r="AQ16" s="8"/>
      <c r="AR16" s="8"/>
      <c r="AS16" s="8"/>
    </row>
    <row r="17" spans="1:49" ht="14.25" customHeight="1" x14ac:dyDescent="0.25">
      <c r="A17" s="33"/>
      <c r="B17" s="33"/>
      <c r="C17" s="33"/>
      <c r="D17" s="32"/>
      <c r="E17" s="33"/>
      <c r="F17" s="33"/>
      <c r="G17" s="100"/>
      <c r="H17" s="30"/>
      <c r="I17" s="30"/>
      <c r="J17" s="30"/>
      <c r="K17" s="1"/>
      <c r="L17" s="36" t="s">
        <v>80</v>
      </c>
      <c r="M17" s="32" t="str">
        <f t="shared" si="0"/>
        <v/>
      </c>
      <c r="N17" s="33" t="str">
        <f t="shared" si="1"/>
        <v/>
      </c>
      <c r="O17" s="33" t="str">
        <f t="shared" si="2"/>
        <v/>
      </c>
      <c r="P17" s="34" t="str">
        <f t="shared" si="3"/>
        <v/>
      </c>
      <c r="Q17" s="30">
        <f t="shared" si="4"/>
        <v>0</v>
      </c>
      <c r="R17" s="30">
        <f t="shared" si="5"/>
        <v>0</v>
      </c>
      <c r="S17" s="30">
        <f t="shared" si="6"/>
        <v>0</v>
      </c>
      <c r="U17" s="33" t="s">
        <v>81</v>
      </c>
      <c r="V17" s="32" t="str">
        <f t="shared" si="7"/>
        <v/>
      </c>
      <c r="W17" s="33" t="str">
        <f t="shared" si="8"/>
        <v/>
      </c>
      <c r="X17" s="33" t="str">
        <f t="shared" si="9"/>
        <v/>
      </c>
      <c r="Y17" s="93" t="str">
        <f t="shared" si="10"/>
        <v/>
      </c>
      <c r="Z17" s="30">
        <f t="shared" si="11"/>
        <v>0</v>
      </c>
      <c r="AA17" s="30">
        <f t="shared" si="12"/>
        <v>0</v>
      </c>
      <c r="AB17" s="30"/>
      <c r="AD17" s="33" t="s">
        <v>82</v>
      </c>
      <c r="AE17" s="32" t="str">
        <f t="shared" si="14"/>
        <v/>
      </c>
      <c r="AF17" s="33" t="str">
        <f t="shared" si="15"/>
        <v/>
      </c>
      <c r="AG17" s="33" t="str">
        <f t="shared" si="16"/>
        <v/>
      </c>
      <c r="AH17" s="93" t="str">
        <f t="shared" si="17"/>
        <v/>
      </c>
      <c r="AI17" s="30">
        <f t="shared" si="18"/>
        <v>0</v>
      </c>
      <c r="AJ17" s="30">
        <f t="shared" si="19"/>
        <v>0</v>
      </c>
      <c r="AK17" s="30">
        <f t="shared" si="20"/>
        <v>0</v>
      </c>
      <c r="AM17" s="3" t="s">
        <v>83</v>
      </c>
      <c r="AN17" s="3" t="s">
        <v>84</v>
      </c>
      <c r="AP17" s="8"/>
      <c r="AQ17" s="8"/>
      <c r="AR17" s="8"/>
      <c r="AS17" s="6">
        <f>J107</f>
        <v>0</v>
      </c>
    </row>
    <row r="18" spans="1:49" ht="14.25" customHeight="1" x14ac:dyDescent="0.25">
      <c r="A18" s="33"/>
      <c r="B18" s="33"/>
      <c r="C18" s="33"/>
      <c r="D18" s="32"/>
      <c r="E18" s="33"/>
      <c r="F18" s="33"/>
      <c r="G18" s="94"/>
      <c r="H18" s="30"/>
      <c r="I18" s="30"/>
      <c r="J18" s="30"/>
      <c r="K18" s="1"/>
      <c r="L18" s="31" t="s">
        <v>85</v>
      </c>
      <c r="M18" s="32" t="str">
        <f t="shared" si="0"/>
        <v/>
      </c>
      <c r="N18" s="33" t="str">
        <f t="shared" si="1"/>
        <v/>
      </c>
      <c r="O18" s="33" t="str">
        <f t="shared" si="2"/>
        <v/>
      </c>
      <c r="P18" s="34" t="str">
        <f t="shared" si="3"/>
        <v/>
      </c>
      <c r="Q18" s="30">
        <f t="shared" si="4"/>
        <v>0</v>
      </c>
      <c r="R18" s="30">
        <f t="shared" si="5"/>
        <v>0</v>
      </c>
      <c r="S18" s="30">
        <f t="shared" si="6"/>
        <v>0</v>
      </c>
      <c r="U18" s="33" t="s">
        <v>86</v>
      </c>
      <c r="V18" s="32" t="str">
        <f t="shared" si="7"/>
        <v/>
      </c>
      <c r="W18" s="33" t="str">
        <f t="shared" si="8"/>
        <v/>
      </c>
      <c r="X18" s="33" t="str">
        <f t="shared" si="9"/>
        <v/>
      </c>
      <c r="Y18" s="93" t="str">
        <f t="shared" si="10"/>
        <v/>
      </c>
      <c r="Z18" s="30">
        <f t="shared" si="11"/>
        <v>0</v>
      </c>
      <c r="AA18" s="30">
        <f t="shared" si="12"/>
        <v>0</v>
      </c>
      <c r="AB18" s="30"/>
      <c r="AD18" s="33" t="s">
        <v>87</v>
      </c>
      <c r="AE18" s="32" t="str">
        <f t="shared" si="14"/>
        <v/>
      </c>
      <c r="AF18" s="33" t="str">
        <f t="shared" si="15"/>
        <v/>
      </c>
      <c r="AG18" s="33" t="str">
        <f t="shared" si="16"/>
        <v/>
      </c>
      <c r="AH18" s="93" t="str">
        <f t="shared" si="17"/>
        <v/>
      </c>
      <c r="AI18" s="30">
        <f t="shared" si="18"/>
        <v>0</v>
      </c>
      <c r="AJ18" s="30">
        <f t="shared" si="19"/>
        <v>0</v>
      </c>
      <c r="AK18" s="30">
        <f t="shared" si="20"/>
        <v>0</v>
      </c>
      <c r="AN18" s="37" t="s">
        <v>88</v>
      </c>
      <c r="AO18" s="37"/>
      <c r="AP18" s="8"/>
      <c r="AQ18" s="8"/>
      <c r="AR18" s="8"/>
      <c r="AS18" s="8"/>
    </row>
    <row r="19" spans="1:49" ht="14.25" customHeight="1" x14ac:dyDescent="0.25">
      <c r="A19" s="33"/>
      <c r="B19" s="33"/>
      <c r="C19" s="33"/>
      <c r="D19" s="32"/>
      <c r="E19" s="33"/>
      <c r="F19" s="33"/>
      <c r="G19" s="94"/>
      <c r="H19" s="30"/>
      <c r="I19" s="30"/>
      <c r="J19" s="30"/>
      <c r="K19" s="1"/>
      <c r="L19" s="36" t="s">
        <v>89</v>
      </c>
      <c r="M19" s="32" t="str">
        <f t="shared" si="0"/>
        <v/>
      </c>
      <c r="N19" s="33" t="str">
        <f t="shared" si="1"/>
        <v/>
      </c>
      <c r="O19" s="33" t="str">
        <f t="shared" si="2"/>
        <v/>
      </c>
      <c r="P19" s="34" t="str">
        <f t="shared" si="3"/>
        <v/>
      </c>
      <c r="Q19" s="30">
        <f t="shared" si="4"/>
        <v>0</v>
      </c>
      <c r="R19" s="30">
        <f t="shared" si="5"/>
        <v>0</v>
      </c>
      <c r="S19" s="30">
        <f t="shared" si="6"/>
        <v>0</v>
      </c>
      <c r="U19" s="33" t="s">
        <v>90</v>
      </c>
      <c r="V19" s="32" t="str">
        <f t="shared" si="7"/>
        <v/>
      </c>
      <c r="W19" s="33" t="str">
        <f t="shared" si="8"/>
        <v/>
      </c>
      <c r="X19" s="33" t="str">
        <f t="shared" si="9"/>
        <v/>
      </c>
      <c r="Y19" s="93" t="str">
        <f t="shared" si="10"/>
        <v/>
      </c>
      <c r="Z19" s="30">
        <f t="shared" si="11"/>
        <v>0</v>
      </c>
      <c r="AA19" s="30">
        <f t="shared" si="12"/>
        <v>0</v>
      </c>
      <c r="AB19" s="30"/>
      <c r="AD19" s="33" t="s">
        <v>91</v>
      </c>
      <c r="AE19" s="32" t="str">
        <f t="shared" si="14"/>
        <v/>
      </c>
      <c r="AF19" s="33" t="str">
        <f t="shared" si="15"/>
        <v/>
      </c>
      <c r="AG19" s="33" t="str">
        <f t="shared" si="16"/>
        <v/>
      </c>
      <c r="AH19" s="93" t="str">
        <f t="shared" si="17"/>
        <v/>
      </c>
      <c r="AI19" s="30">
        <f t="shared" si="18"/>
        <v>0</v>
      </c>
      <c r="AJ19" s="30">
        <f t="shared" si="19"/>
        <v>0</v>
      </c>
      <c r="AK19" s="30">
        <f t="shared" si="20"/>
        <v>0</v>
      </c>
      <c r="AN19" s="38" t="s">
        <v>92</v>
      </c>
      <c r="AO19" s="39" t="s">
        <v>93</v>
      </c>
      <c r="AP19" s="40" t="s">
        <v>94</v>
      </c>
      <c r="AQ19" s="40" t="s">
        <v>95</v>
      </c>
      <c r="AR19" s="40" t="s">
        <v>96</v>
      </c>
      <c r="AS19" s="40" t="s">
        <v>97</v>
      </c>
    </row>
    <row r="20" spans="1:49" ht="14.25" customHeight="1" x14ac:dyDescent="0.25">
      <c r="A20" s="33"/>
      <c r="B20" s="33"/>
      <c r="C20" s="33"/>
      <c r="D20" s="32"/>
      <c r="E20" s="33"/>
      <c r="F20" s="33"/>
      <c r="G20" s="94"/>
      <c r="H20" s="30"/>
      <c r="I20" s="30"/>
      <c r="J20" s="30"/>
      <c r="K20" s="1"/>
      <c r="L20" s="31" t="s">
        <v>98</v>
      </c>
      <c r="M20" s="32" t="str">
        <f t="shared" si="0"/>
        <v/>
      </c>
      <c r="N20" s="33" t="str">
        <f t="shared" si="1"/>
        <v/>
      </c>
      <c r="O20" s="33" t="str">
        <f t="shared" si="2"/>
        <v/>
      </c>
      <c r="P20" s="34" t="str">
        <f t="shared" si="3"/>
        <v/>
      </c>
      <c r="Q20" s="30">
        <f t="shared" si="4"/>
        <v>0</v>
      </c>
      <c r="R20" s="30">
        <f t="shared" si="5"/>
        <v>0</v>
      </c>
      <c r="S20" s="30">
        <f t="shared" si="6"/>
        <v>0</v>
      </c>
      <c r="U20" s="33" t="s">
        <v>99</v>
      </c>
      <c r="V20" s="32" t="str">
        <f t="shared" si="7"/>
        <v/>
      </c>
      <c r="W20" s="33" t="str">
        <f t="shared" si="8"/>
        <v/>
      </c>
      <c r="X20" s="33" t="str">
        <f t="shared" si="9"/>
        <v/>
      </c>
      <c r="Y20" s="93" t="str">
        <f t="shared" si="10"/>
        <v/>
      </c>
      <c r="Z20" s="30">
        <f t="shared" si="11"/>
        <v>0</v>
      </c>
      <c r="AA20" s="30">
        <f t="shared" si="12"/>
        <v>0</v>
      </c>
      <c r="AB20" s="30"/>
      <c r="AD20" s="33" t="s">
        <v>100</v>
      </c>
      <c r="AE20" s="32" t="str">
        <f t="shared" si="14"/>
        <v/>
      </c>
      <c r="AF20" s="33" t="str">
        <f t="shared" si="15"/>
        <v/>
      </c>
      <c r="AG20" s="33" t="str">
        <f t="shared" si="16"/>
        <v/>
      </c>
      <c r="AH20" s="93" t="str">
        <f t="shared" si="17"/>
        <v/>
      </c>
      <c r="AI20" s="30">
        <f t="shared" si="18"/>
        <v>0</v>
      </c>
      <c r="AJ20" s="30">
        <f t="shared" si="19"/>
        <v>0</v>
      </c>
      <c r="AK20" s="30">
        <f t="shared" si="20"/>
        <v>0</v>
      </c>
      <c r="AN20" s="41" t="s">
        <v>101</v>
      </c>
      <c r="AO20" s="41" t="s">
        <v>14</v>
      </c>
      <c r="AP20" s="42" t="s">
        <v>18</v>
      </c>
      <c r="AQ20" s="42" t="s">
        <v>22</v>
      </c>
      <c r="AR20" s="42" t="s">
        <v>33</v>
      </c>
      <c r="AS20" s="42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33"/>
      <c r="C21" s="33"/>
      <c r="D21" s="32"/>
      <c r="E21" s="33"/>
      <c r="F21" s="33"/>
      <c r="G21" s="94"/>
      <c r="H21" s="30"/>
      <c r="I21" s="30"/>
      <c r="J21" s="30"/>
      <c r="K21" s="1"/>
      <c r="L21" s="36" t="s">
        <v>105</v>
      </c>
      <c r="M21" s="32" t="str">
        <f t="shared" si="0"/>
        <v/>
      </c>
      <c r="N21" s="33" t="str">
        <f t="shared" si="1"/>
        <v/>
      </c>
      <c r="O21" s="33" t="str">
        <f t="shared" si="2"/>
        <v/>
      </c>
      <c r="P21" s="34" t="str">
        <f t="shared" si="3"/>
        <v/>
      </c>
      <c r="Q21" s="30">
        <f t="shared" si="4"/>
        <v>0</v>
      </c>
      <c r="R21" s="30">
        <f t="shared" si="5"/>
        <v>0</v>
      </c>
      <c r="S21" s="30">
        <f t="shared" si="6"/>
        <v>0</v>
      </c>
      <c r="U21" s="33" t="s">
        <v>106</v>
      </c>
      <c r="V21" s="32" t="str">
        <f t="shared" si="7"/>
        <v/>
      </c>
      <c r="W21" s="33" t="str">
        <f t="shared" si="8"/>
        <v/>
      </c>
      <c r="X21" s="33" t="str">
        <f t="shared" si="9"/>
        <v/>
      </c>
      <c r="Y21" s="93" t="str">
        <f t="shared" si="10"/>
        <v/>
      </c>
      <c r="Z21" s="30">
        <f t="shared" si="11"/>
        <v>0</v>
      </c>
      <c r="AA21" s="30">
        <f t="shared" si="12"/>
        <v>0</v>
      </c>
      <c r="AB21" s="30"/>
      <c r="AD21" s="33" t="s">
        <v>107</v>
      </c>
      <c r="AE21" s="32" t="str">
        <f t="shared" si="14"/>
        <v/>
      </c>
      <c r="AF21" s="33" t="str">
        <f t="shared" si="15"/>
        <v/>
      </c>
      <c r="AG21" s="33" t="str">
        <f t="shared" si="16"/>
        <v/>
      </c>
      <c r="AH21" s="93" t="str">
        <f t="shared" si="17"/>
        <v/>
      </c>
      <c r="AI21" s="30">
        <f t="shared" si="18"/>
        <v>0</v>
      </c>
      <c r="AJ21" s="30">
        <f t="shared" si="19"/>
        <v>0</v>
      </c>
      <c r="AK21" s="30">
        <f t="shared" si="20"/>
        <v>0</v>
      </c>
      <c r="AN21" s="45" t="s">
        <v>108</v>
      </c>
      <c r="AO21" s="46" t="s">
        <v>109</v>
      </c>
      <c r="AP21" s="47">
        <f t="shared" ref="AP21:AS21" si="21">SUM(AP22:AP24)</f>
        <v>0</v>
      </c>
      <c r="AQ21" s="47">
        <f t="shared" si="21"/>
        <v>0</v>
      </c>
      <c r="AR21" s="47">
        <f t="shared" si="21"/>
        <v>0</v>
      </c>
      <c r="AS21" s="47">
        <f t="shared" si="21"/>
        <v>0</v>
      </c>
      <c r="AU21" s="48">
        <f>H107-Z107</f>
        <v>0</v>
      </c>
      <c r="AV21" s="48">
        <f>R107-Z107+AA107</f>
        <v>0</v>
      </c>
      <c r="AW21" s="48">
        <f>AU21-AV21</f>
        <v>0</v>
      </c>
    </row>
    <row r="22" spans="1:49" ht="14.25" customHeight="1" x14ac:dyDescent="0.25">
      <c r="A22" s="33"/>
      <c r="B22" s="33"/>
      <c r="C22" s="33"/>
      <c r="D22" s="32"/>
      <c r="E22" s="33"/>
      <c r="F22" s="33"/>
      <c r="G22" s="94"/>
      <c r="H22" s="30"/>
      <c r="I22" s="30"/>
      <c r="J22" s="30"/>
      <c r="K22" s="1"/>
      <c r="L22" s="31" t="s">
        <v>110</v>
      </c>
      <c r="M22" s="32" t="str">
        <f t="shared" si="0"/>
        <v/>
      </c>
      <c r="N22" s="33" t="str">
        <f t="shared" si="1"/>
        <v/>
      </c>
      <c r="O22" s="33" t="str">
        <f t="shared" si="2"/>
        <v/>
      </c>
      <c r="P22" s="34" t="str">
        <f t="shared" si="3"/>
        <v/>
      </c>
      <c r="Q22" s="30">
        <f t="shared" si="4"/>
        <v>0</v>
      </c>
      <c r="R22" s="30">
        <f t="shared" si="5"/>
        <v>0</v>
      </c>
      <c r="S22" s="30">
        <f t="shared" si="6"/>
        <v>0</v>
      </c>
      <c r="U22" s="33" t="s">
        <v>111</v>
      </c>
      <c r="V22" s="32" t="str">
        <f t="shared" si="7"/>
        <v/>
      </c>
      <c r="W22" s="33" t="str">
        <f t="shared" si="8"/>
        <v/>
      </c>
      <c r="X22" s="33" t="str">
        <f t="shared" si="9"/>
        <v/>
      </c>
      <c r="Y22" s="93" t="str">
        <f t="shared" si="10"/>
        <v/>
      </c>
      <c r="Z22" s="30">
        <f t="shared" si="11"/>
        <v>0</v>
      </c>
      <c r="AA22" s="30">
        <f t="shared" si="12"/>
        <v>0</v>
      </c>
      <c r="AB22" s="30"/>
      <c r="AD22" s="33" t="s">
        <v>112</v>
      </c>
      <c r="AE22" s="32" t="str">
        <f t="shared" si="14"/>
        <v/>
      </c>
      <c r="AF22" s="33" t="str">
        <f t="shared" si="15"/>
        <v/>
      </c>
      <c r="AG22" s="33" t="str">
        <f t="shared" si="16"/>
        <v/>
      </c>
      <c r="AH22" s="93" t="str">
        <f t="shared" si="17"/>
        <v/>
      </c>
      <c r="AI22" s="30">
        <f t="shared" si="18"/>
        <v>0</v>
      </c>
      <c r="AJ22" s="30">
        <f t="shared" si="19"/>
        <v>0</v>
      </c>
      <c r="AK22" s="30">
        <f t="shared" si="20"/>
        <v>0</v>
      </c>
      <c r="AN22" s="49"/>
      <c r="AO22" s="49" t="s">
        <v>113</v>
      </c>
      <c r="AP22" s="47">
        <f>J9</f>
        <v>0</v>
      </c>
      <c r="AQ22" s="47">
        <f t="shared" ref="AQ22:AR22" si="22">AU21</f>
        <v>0</v>
      </c>
      <c r="AR22" s="47">
        <f t="shared" si="22"/>
        <v>0</v>
      </c>
      <c r="AS22" s="47">
        <f t="shared" ref="AS22:AS24" si="23">AP22+AQ22-AR22</f>
        <v>0</v>
      </c>
    </row>
    <row r="23" spans="1:49" ht="14.25" customHeight="1" x14ac:dyDescent="0.25">
      <c r="A23" s="33"/>
      <c r="B23" s="33"/>
      <c r="C23" s="33"/>
      <c r="D23" s="32"/>
      <c r="E23" s="33"/>
      <c r="F23" s="33"/>
      <c r="G23" s="94"/>
      <c r="H23" s="30"/>
      <c r="I23" s="30"/>
      <c r="J23" s="30"/>
      <c r="K23" s="1"/>
      <c r="L23" s="36" t="s">
        <v>114</v>
      </c>
      <c r="M23" s="32" t="str">
        <f t="shared" si="0"/>
        <v/>
      </c>
      <c r="N23" s="33" t="str">
        <f t="shared" si="1"/>
        <v/>
      </c>
      <c r="O23" s="33" t="str">
        <f t="shared" si="2"/>
        <v/>
      </c>
      <c r="P23" s="34" t="str">
        <f t="shared" si="3"/>
        <v/>
      </c>
      <c r="Q23" s="30">
        <f t="shared" si="4"/>
        <v>0</v>
      </c>
      <c r="R23" s="30">
        <f t="shared" si="5"/>
        <v>0</v>
      </c>
      <c r="S23" s="30">
        <f t="shared" si="6"/>
        <v>0</v>
      </c>
      <c r="U23" s="33" t="s">
        <v>115</v>
      </c>
      <c r="V23" s="32" t="str">
        <f t="shared" si="7"/>
        <v/>
      </c>
      <c r="W23" s="33" t="str">
        <f t="shared" si="8"/>
        <v/>
      </c>
      <c r="X23" s="33" t="str">
        <f t="shared" si="9"/>
        <v/>
      </c>
      <c r="Y23" s="93" t="str">
        <f t="shared" si="10"/>
        <v/>
      </c>
      <c r="Z23" s="30">
        <f t="shared" si="11"/>
        <v>0</v>
      </c>
      <c r="AA23" s="30">
        <f t="shared" si="12"/>
        <v>0</v>
      </c>
      <c r="AB23" s="30"/>
      <c r="AD23" s="33" t="s">
        <v>116</v>
      </c>
      <c r="AE23" s="32" t="str">
        <f t="shared" si="14"/>
        <v/>
      </c>
      <c r="AF23" s="33" t="str">
        <f t="shared" si="15"/>
        <v/>
      </c>
      <c r="AG23" s="33" t="str">
        <f t="shared" si="16"/>
        <v/>
      </c>
      <c r="AH23" s="93" t="str">
        <f t="shared" si="17"/>
        <v/>
      </c>
      <c r="AI23" s="30">
        <f t="shared" si="18"/>
        <v>0</v>
      </c>
      <c r="AJ23" s="30">
        <f t="shared" si="19"/>
        <v>0</v>
      </c>
      <c r="AK23" s="30">
        <f t="shared" si="20"/>
        <v>0</v>
      </c>
      <c r="AN23" s="50"/>
      <c r="AO23" s="50" t="s">
        <v>117</v>
      </c>
      <c r="AP23" s="51">
        <v>0</v>
      </c>
      <c r="AQ23" s="51">
        <v>0</v>
      </c>
      <c r="AR23" s="51">
        <v>0</v>
      </c>
      <c r="AS23" s="47">
        <f t="shared" si="23"/>
        <v>0</v>
      </c>
      <c r="AU23" s="3" t="s">
        <v>118</v>
      </c>
    </row>
    <row r="24" spans="1:49" ht="14.25" customHeight="1" x14ac:dyDescent="0.25">
      <c r="A24" s="33"/>
      <c r="B24" s="33"/>
      <c r="C24" s="33"/>
      <c r="D24" s="32"/>
      <c r="E24" s="33"/>
      <c r="F24" s="33"/>
      <c r="G24" s="94"/>
      <c r="H24" s="30"/>
      <c r="I24" s="30"/>
      <c r="J24" s="30"/>
      <c r="K24" s="1"/>
      <c r="L24" s="31" t="s">
        <v>119</v>
      </c>
      <c r="M24" s="32" t="str">
        <f t="shared" si="0"/>
        <v/>
      </c>
      <c r="N24" s="33" t="str">
        <f t="shared" si="1"/>
        <v/>
      </c>
      <c r="O24" s="33" t="str">
        <f t="shared" si="2"/>
        <v/>
      </c>
      <c r="P24" s="34" t="str">
        <f t="shared" si="3"/>
        <v/>
      </c>
      <c r="Q24" s="30">
        <f t="shared" si="4"/>
        <v>0</v>
      </c>
      <c r="R24" s="30">
        <f t="shared" si="5"/>
        <v>0</v>
      </c>
      <c r="S24" s="30">
        <f t="shared" si="6"/>
        <v>0</v>
      </c>
      <c r="U24" s="33" t="s">
        <v>120</v>
      </c>
      <c r="V24" s="32" t="str">
        <f t="shared" si="7"/>
        <v/>
      </c>
      <c r="W24" s="33" t="str">
        <f t="shared" si="8"/>
        <v/>
      </c>
      <c r="X24" s="33" t="str">
        <f t="shared" si="9"/>
        <v/>
      </c>
      <c r="Y24" s="93" t="str">
        <f t="shared" si="10"/>
        <v/>
      </c>
      <c r="Z24" s="30">
        <f t="shared" si="11"/>
        <v>0</v>
      </c>
      <c r="AA24" s="30">
        <f t="shared" si="12"/>
        <v>0</v>
      </c>
      <c r="AB24" s="30"/>
      <c r="AD24" s="33" t="s">
        <v>121</v>
      </c>
      <c r="AE24" s="32" t="str">
        <f t="shared" si="14"/>
        <v/>
      </c>
      <c r="AF24" s="33" t="str">
        <f t="shared" si="15"/>
        <v/>
      </c>
      <c r="AG24" s="33" t="str">
        <f t="shared" si="16"/>
        <v/>
      </c>
      <c r="AH24" s="93" t="str">
        <f t="shared" si="17"/>
        <v/>
      </c>
      <c r="AI24" s="30">
        <f t="shared" si="18"/>
        <v>0</v>
      </c>
      <c r="AJ24" s="30">
        <f t="shared" si="19"/>
        <v>0</v>
      </c>
      <c r="AK24" s="30">
        <f t="shared" si="20"/>
        <v>0</v>
      </c>
      <c r="AN24" s="52"/>
      <c r="AO24" s="52" t="s">
        <v>122</v>
      </c>
      <c r="AP24" s="53">
        <v>0</v>
      </c>
      <c r="AQ24" s="53">
        <v>0</v>
      </c>
      <c r="AR24" s="53">
        <v>0</v>
      </c>
      <c r="AS24" s="47">
        <f t="shared" si="23"/>
        <v>0</v>
      </c>
      <c r="AU24" s="4">
        <f t="shared" ref="AU24:AV24" si="24">H107</f>
        <v>0</v>
      </c>
      <c r="AV24" s="4">
        <f t="shared" si="24"/>
        <v>0</v>
      </c>
      <c r="AW24" s="4">
        <f>AU24-AV24</f>
        <v>0</v>
      </c>
    </row>
    <row r="25" spans="1:49" ht="14.25" customHeight="1" x14ac:dyDescent="0.25">
      <c r="A25" s="33"/>
      <c r="B25" s="33"/>
      <c r="C25" s="33"/>
      <c r="D25" s="32"/>
      <c r="E25" s="33"/>
      <c r="F25" s="33"/>
      <c r="G25" s="94"/>
      <c r="H25" s="30"/>
      <c r="I25" s="30"/>
      <c r="J25" s="30"/>
      <c r="K25" s="1"/>
      <c r="L25" s="36" t="s">
        <v>123</v>
      </c>
      <c r="M25" s="32" t="str">
        <f t="shared" si="0"/>
        <v/>
      </c>
      <c r="N25" s="33" t="str">
        <f t="shared" si="1"/>
        <v/>
      </c>
      <c r="O25" s="33" t="str">
        <f t="shared" si="2"/>
        <v/>
      </c>
      <c r="P25" s="34" t="str">
        <f t="shared" si="3"/>
        <v/>
      </c>
      <c r="Q25" s="30">
        <f t="shared" si="4"/>
        <v>0</v>
      </c>
      <c r="R25" s="30">
        <f t="shared" si="5"/>
        <v>0</v>
      </c>
      <c r="S25" s="30">
        <f t="shared" si="6"/>
        <v>0</v>
      </c>
      <c r="U25" s="33" t="s">
        <v>124</v>
      </c>
      <c r="V25" s="32" t="str">
        <f t="shared" si="7"/>
        <v/>
      </c>
      <c r="W25" s="33" t="str">
        <f t="shared" si="8"/>
        <v/>
      </c>
      <c r="X25" s="33" t="str">
        <f t="shared" si="9"/>
        <v/>
      </c>
      <c r="Y25" s="93" t="str">
        <f t="shared" si="10"/>
        <v/>
      </c>
      <c r="Z25" s="30">
        <f t="shared" si="11"/>
        <v>0</v>
      </c>
      <c r="AA25" s="30">
        <f t="shared" si="12"/>
        <v>0</v>
      </c>
      <c r="AB25" s="30"/>
      <c r="AD25" s="33" t="s">
        <v>125</v>
      </c>
      <c r="AE25" s="32" t="str">
        <f t="shared" si="14"/>
        <v/>
      </c>
      <c r="AF25" s="33" t="str">
        <f t="shared" si="15"/>
        <v/>
      </c>
      <c r="AG25" s="33" t="str">
        <f t="shared" si="16"/>
        <v/>
      </c>
      <c r="AH25" s="93" t="str">
        <f t="shared" si="17"/>
        <v/>
      </c>
      <c r="AI25" s="30">
        <f t="shared" si="18"/>
        <v>0</v>
      </c>
      <c r="AJ25" s="30">
        <f t="shared" si="19"/>
        <v>0</v>
      </c>
      <c r="AK25" s="30">
        <f t="shared" si="20"/>
        <v>0</v>
      </c>
      <c r="AN25" s="54" t="s">
        <v>126</v>
      </c>
      <c r="AO25" s="55" t="s">
        <v>127</v>
      </c>
      <c r="AP25" s="47">
        <f t="shared" ref="AP25:AS25" si="25">SUM(AP26:AP29)</f>
        <v>0</v>
      </c>
      <c r="AQ25" s="47">
        <f t="shared" si="25"/>
        <v>0</v>
      </c>
      <c r="AR25" s="47">
        <f t="shared" si="25"/>
        <v>0</v>
      </c>
      <c r="AS25" s="47">
        <f t="shared" si="25"/>
        <v>0</v>
      </c>
    </row>
    <row r="26" spans="1:49" ht="14.25" customHeight="1" x14ac:dyDescent="0.25">
      <c r="A26" s="33"/>
      <c r="B26" s="33"/>
      <c r="C26" s="33"/>
      <c r="D26" s="32"/>
      <c r="E26" s="33"/>
      <c r="F26" s="33"/>
      <c r="G26" s="94"/>
      <c r="H26" s="30"/>
      <c r="I26" s="30"/>
      <c r="J26" s="30"/>
      <c r="K26" s="1"/>
      <c r="L26" s="31" t="s">
        <v>128</v>
      </c>
      <c r="M26" s="32" t="str">
        <f t="shared" si="0"/>
        <v/>
      </c>
      <c r="N26" s="33" t="str">
        <f t="shared" si="1"/>
        <v/>
      </c>
      <c r="O26" s="33" t="str">
        <f t="shared" si="2"/>
        <v/>
      </c>
      <c r="P26" s="34" t="str">
        <f t="shared" si="3"/>
        <v/>
      </c>
      <c r="Q26" s="30">
        <f t="shared" si="4"/>
        <v>0</v>
      </c>
      <c r="R26" s="30">
        <f t="shared" si="5"/>
        <v>0</v>
      </c>
      <c r="S26" s="30">
        <f t="shared" si="6"/>
        <v>0</v>
      </c>
      <c r="U26" s="33" t="s">
        <v>129</v>
      </c>
      <c r="V26" s="32" t="str">
        <f t="shared" si="7"/>
        <v/>
      </c>
      <c r="W26" s="33" t="str">
        <f t="shared" si="8"/>
        <v/>
      </c>
      <c r="X26" s="33" t="str">
        <f t="shared" si="9"/>
        <v/>
      </c>
      <c r="Y26" s="93" t="str">
        <f t="shared" si="10"/>
        <v/>
      </c>
      <c r="Z26" s="30">
        <f t="shared" si="11"/>
        <v>0</v>
      </c>
      <c r="AA26" s="30">
        <f t="shared" si="12"/>
        <v>0</v>
      </c>
      <c r="AB26" s="30"/>
      <c r="AD26" s="33" t="s">
        <v>130</v>
      </c>
      <c r="AE26" s="32" t="str">
        <f t="shared" si="14"/>
        <v/>
      </c>
      <c r="AF26" s="33" t="str">
        <f t="shared" si="15"/>
        <v/>
      </c>
      <c r="AG26" s="33" t="str">
        <f t="shared" si="16"/>
        <v/>
      </c>
      <c r="AH26" s="93" t="str">
        <f t="shared" si="17"/>
        <v/>
      </c>
      <c r="AI26" s="30">
        <f t="shared" si="18"/>
        <v>0</v>
      </c>
      <c r="AJ26" s="30">
        <f t="shared" si="19"/>
        <v>0</v>
      </c>
      <c r="AK26" s="30">
        <f t="shared" si="20"/>
        <v>0</v>
      </c>
      <c r="AN26" s="49"/>
      <c r="AO26" s="49" t="s">
        <v>131</v>
      </c>
      <c r="AP26" s="56">
        <f>J9</f>
        <v>0</v>
      </c>
      <c r="AQ26" s="56">
        <f>AU24</f>
        <v>0</v>
      </c>
      <c r="AR26" s="56">
        <f>I107+AK107</f>
        <v>0</v>
      </c>
      <c r="AS26" s="47">
        <f t="shared" ref="AS26:AS29" si="26">AP26+AQ26-AR26</f>
        <v>0</v>
      </c>
    </row>
    <row r="27" spans="1:49" ht="14.25" customHeight="1" x14ac:dyDescent="0.25">
      <c r="A27" s="33"/>
      <c r="B27" s="33"/>
      <c r="C27" s="33"/>
      <c r="D27" s="32"/>
      <c r="E27" s="33"/>
      <c r="F27" s="33"/>
      <c r="G27" s="94"/>
      <c r="H27" s="30"/>
      <c r="I27" s="30"/>
      <c r="J27" s="30"/>
      <c r="K27" s="1"/>
      <c r="L27" s="36" t="s">
        <v>132</v>
      </c>
      <c r="M27" s="32" t="str">
        <f t="shared" si="0"/>
        <v/>
      </c>
      <c r="N27" s="33" t="str">
        <f t="shared" si="1"/>
        <v/>
      </c>
      <c r="O27" s="33" t="str">
        <f t="shared" si="2"/>
        <v/>
      </c>
      <c r="P27" s="34" t="str">
        <f t="shared" si="3"/>
        <v/>
      </c>
      <c r="Q27" s="30">
        <f t="shared" si="4"/>
        <v>0</v>
      </c>
      <c r="R27" s="30">
        <f t="shared" si="5"/>
        <v>0</v>
      </c>
      <c r="S27" s="30">
        <f t="shared" si="6"/>
        <v>0</v>
      </c>
      <c r="U27" s="33" t="s">
        <v>133</v>
      </c>
      <c r="V27" s="32" t="str">
        <f t="shared" si="7"/>
        <v/>
      </c>
      <c r="W27" s="33" t="str">
        <f t="shared" si="8"/>
        <v/>
      </c>
      <c r="X27" s="33" t="str">
        <f t="shared" si="9"/>
        <v/>
      </c>
      <c r="Y27" s="93" t="str">
        <f t="shared" si="10"/>
        <v/>
      </c>
      <c r="Z27" s="30">
        <f t="shared" si="11"/>
        <v>0</v>
      </c>
      <c r="AA27" s="30">
        <f t="shared" si="12"/>
        <v>0</v>
      </c>
      <c r="AB27" s="30"/>
      <c r="AD27" s="33" t="s">
        <v>134</v>
      </c>
      <c r="AE27" s="32" t="str">
        <f t="shared" si="14"/>
        <v/>
      </c>
      <c r="AF27" s="33" t="str">
        <f t="shared" si="15"/>
        <v/>
      </c>
      <c r="AG27" s="33" t="str">
        <f t="shared" si="16"/>
        <v/>
      </c>
      <c r="AH27" s="93" t="str">
        <f t="shared" si="17"/>
        <v/>
      </c>
      <c r="AI27" s="30">
        <f t="shared" si="18"/>
        <v>0</v>
      </c>
      <c r="AJ27" s="30">
        <f t="shared" si="19"/>
        <v>0</v>
      </c>
      <c r="AK27" s="30">
        <f t="shared" si="20"/>
        <v>0</v>
      </c>
      <c r="AN27" s="50"/>
      <c r="AO27" s="50" t="s">
        <v>135</v>
      </c>
      <c r="AP27" s="51">
        <v>0</v>
      </c>
      <c r="AQ27" s="51">
        <v>0</v>
      </c>
      <c r="AR27" s="51">
        <v>0</v>
      </c>
      <c r="AS27" s="47">
        <f t="shared" si="26"/>
        <v>0</v>
      </c>
    </row>
    <row r="28" spans="1:49" ht="14.25" customHeight="1" x14ac:dyDescent="0.25">
      <c r="A28" s="33"/>
      <c r="B28" s="33"/>
      <c r="C28" s="33"/>
      <c r="D28" s="32"/>
      <c r="E28" s="33"/>
      <c r="F28" s="33"/>
      <c r="G28" s="94"/>
      <c r="H28" s="30"/>
      <c r="I28" s="30"/>
      <c r="J28" s="30"/>
      <c r="K28" s="1"/>
      <c r="L28" s="31" t="s">
        <v>136</v>
      </c>
      <c r="M28" s="32" t="str">
        <f t="shared" si="0"/>
        <v/>
      </c>
      <c r="N28" s="33" t="str">
        <f t="shared" si="1"/>
        <v/>
      </c>
      <c r="O28" s="33" t="str">
        <f t="shared" si="2"/>
        <v/>
      </c>
      <c r="P28" s="34" t="str">
        <f t="shared" si="3"/>
        <v/>
      </c>
      <c r="Q28" s="30">
        <f t="shared" si="4"/>
        <v>0</v>
      </c>
      <c r="R28" s="30">
        <f t="shared" si="5"/>
        <v>0</v>
      </c>
      <c r="S28" s="30">
        <f t="shared" si="6"/>
        <v>0</v>
      </c>
      <c r="U28" s="33" t="s">
        <v>137</v>
      </c>
      <c r="V28" s="32" t="str">
        <f t="shared" si="7"/>
        <v/>
      </c>
      <c r="W28" s="33" t="str">
        <f t="shared" si="8"/>
        <v/>
      </c>
      <c r="X28" s="33" t="str">
        <f t="shared" si="9"/>
        <v/>
      </c>
      <c r="Y28" s="93" t="str">
        <f t="shared" si="10"/>
        <v/>
      </c>
      <c r="Z28" s="30">
        <f t="shared" si="11"/>
        <v>0</v>
      </c>
      <c r="AA28" s="30">
        <f t="shared" si="12"/>
        <v>0</v>
      </c>
      <c r="AB28" s="30"/>
      <c r="AD28" s="33" t="s">
        <v>138</v>
      </c>
      <c r="AE28" s="32" t="str">
        <f t="shared" si="14"/>
        <v/>
      </c>
      <c r="AF28" s="33" t="str">
        <f t="shared" si="15"/>
        <v/>
      </c>
      <c r="AG28" s="33" t="str">
        <f t="shared" si="16"/>
        <v/>
      </c>
      <c r="AH28" s="93" t="str">
        <f t="shared" si="17"/>
        <v/>
      </c>
      <c r="AI28" s="30">
        <f t="shared" si="18"/>
        <v>0</v>
      </c>
      <c r="AJ28" s="30">
        <f t="shared" si="19"/>
        <v>0</v>
      </c>
      <c r="AK28" s="30">
        <f t="shared" si="20"/>
        <v>0</v>
      </c>
      <c r="AN28" s="50"/>
      <c r="AO28" s="50" t="s">
        <v>139</v>
      </c>
      <c r="AP28" s="51">
        <f>AK9</f>
        <v>0</v>
      </c>
      <c r="AQ28" s="51">
        <f t="shared" ref="AQ28:AR28" si="27">AI107</f>
        <v>0</v>
      </c>
      <c r="AR28" s="51">
        <f t="shared" si="27"/>
        <v>0</v>
      </c>
      <c r="AS28" s="47">
        <f t="shared" si="26"/>
        <v>0</v>
      </c>
    </row>
    <row r="29" spans="1:49" ht="14.25" customHeight="1" x14ac:dyDescent="0.25">
      <c r="A29" s="33"/>
      <c r="B29" s="33"/>
      <c r="C29" s="33"/>
      <c r="D29" s="32"/>
      <c r="E29" s="33"/>
      <c r="F29" s="33"/>
      <c r="G29" s="94"/>
      <c r="H29" s="30"/>
      <c r="I29" s="30"/>
      <c r="J29" s="30"/>
      <c r="K29" s="1"/>
      <c r="L29" s="36" t="s">
        <v>140</v>
      </c>
      <c r="M29" s="32" t="str">
        <f t="shared" si="0"/>
        <v/>
      </c>
      <c r="N29" s="33" t="str">
        <f t="shared" si="1"/>
        <v/>
      </c>
      <c r="O29" s="33" t="str">
        <f t="shared" si="2"/>
        <v/>
      </c>
      <c r="P29" s="34" t="str">
        <f t="shared" si="3"/>
        <v/>
      </c>
      <c r="Q29" s="30">
        <f t="shared" si="4"/>
        <v>0</v>
      </c>
      <c r="R29" s="30">
        <f t="shared" si="5"/>
        <v>0</v>
      </c>
      <c r="S29" s="30">
        <f t="shared" si="6"/>
        <v>0</v>
      </c>
      <c r="U29" s="33" t="s">
        <v>141</v>
      </c>
      <c r="V29" s="32" t="str">
        <f t="shared" si="7"/>
        <v/>
      </c>
      <c r="W29" s="33" t="str">
        <f t="shared" si="8"/>
        <v/>
      </c>
      <c r="X29" s="33" t="str">
        <f t="shared" si="9"/>
        <v/>
      </c>
      <c r="Y29" s="93" t="str">
        <f t="shared" si="10"/>
        <v/>
      </c>
      <c r="Z29" s="30">
        <f t="shared" si="11"/>
        <v>0</v>
      </c>
      <c r="AA29" s="30">
        <f t="shared" si="12"/>
        <v>0</v>
      </c>
      <c r="AB29" s="30"/>
      <c r="AD29" s="33" t="s">
        <v>142</v>
      </c>
      <c r="AE29" s="32" t="str">
        <f t="shared" si="14"/>
        <v/>
      </c>
      <c r="AF29" s="33" t="str">
        <f t="shared" si="15"/>
        <v/>
      </c>
      <c r="AG29" s="33" t="str">
        <f t="shared" si="16"/>
        <v/>
      </c>
      <c r="AH29" s="93" t="str">
        <f t="shared" si="17"/>
        <v/>
      </c>
      <c r="AI29" s="30">
        <f t="shared" si="18"/>
        <v>0</v>
      </c>
      <c r="AJ29" s="30">
        <f t="shared" si="19"/>
        <v>0</v>
      </c>
      <c r="AK29" s="30">
        <f t="shared" si="20"/>
        <v>0</v>
      </c>
      <c r="AN29" s="52"/>
      <c r="AO29" s="52" t="s">
        <v>143</v>
      </c>
      <c r="AP29" s="53">
        <v>0</v>
      </c>
      <c r="AQ29" s="53">
        <v>0</v>
      </c>
      <c r="AR29" s="53">
        <v>0</v>
      </c>
      <c r="AS29" s="57">
        <f t="shared" si="26"/>
        <v>0</v>
      </c>
    </row>
    <row r="30" spans="1:49" ht="14.25" customHeight="1" x14ac:dyDescent="0.25">
      <c r="A30" s="33"/>
      <c r="B30" s="33"/>
      <c r="C30" s="33"/>
      <c r="D30" s="32"/>
      <c r="E30" s="33"/>
      <c r="F30" s="33"/>
      <c r="G30" s="94"/>
      <c r="H30" s="30"/>
      <c r="I30" s="30"/>
      <c r="J30" s="30"/>
      <c r="K30" s="1"/>
      <c r="L30" s="31" t="s">
        <v>144</v>
      </c>
      <c r="M30" s="32" t="str">
        <f t="shared" si="0"/>
        <v/>
      </c>
      <c r="N30" s="33" t="str">
        <f t="shared" si="1"/>
        <v/>
      </c>
      <c r="O30" s="33" t="str">
        <f t="shared" si="2"/>
        <v/>
      </c>
      <c r="P30" s="34" t="str">
        <f t="shared" si="3"/>
        <v/>
      </c>
      <c r="Q30" s="30">
        <f t="shared" si="4"/>
        <v>0</v>
      </c>
      <c r="R30" s="30">
        <f t="shared" si="5"/>
        <v>0</v>
      </c>
      <c r="S30" s="30">
        <f t="shared" si="6"/>
        <v>0</v>
      </c>
      <c r="U30" s="33" t="s">
        <v>145</v>
      </c>
      <c r="V30" s="32" t="str">
        <f t="shared" si="7"/>
        <v/>
      </c>
      <c r="W30" s="33" t="str">
        <f t="shared" si="8"/>
        <v/>
      </c>
      <c r="X30" s="33" t="str">
        <f t="shared" si="9"/>
        <v/>
      </c>
      <c r="Y30" s="93" t="str">
        <f t="shared" si="10"/>
        <v/>
      </c>
      <c r="Z30" s="30">
        <f t="shared" si="11"/>
        <v>0</v>
      </c>
      <c r="AA30" s="30">
        <f t="shared" si="12"/>
        <v>0</v>
      </c>
      <c r="AB30" s="30"/>
      <c r="AD30" s="33" t="s">
        <v>146</v>
      </c>
      <c r="AE30" s="32" t="str">
        <f t="shared" si="14"/>
        <v/>
      </c>
      <c r="AF30" s="33" t="str">
        <f t="shared" si="15"/>
        <v/>
      </c>
      <c r="AG30" s="33" t="str">
        <f t="shared" si="16"/>
        <v/>
      </c>
      <c r="AH30" s="93" t="str">
        <f t="shared" si="17"/>
        <v/>
      </c>
      <c r="AI30" s="30">
        <f t="shared" si="18"/>
        <v>0</v>
      </c>
      <c r="AJ30" s="30">
        <f t="shared" si="19"/>
        <v>0</v>
      </c>
      <c r="AK30" s="30">
        <f t="shared" si="20"/>
        <v>0</v>
      </c>
      <c r="AN30" s="3" t="s">
        <v>147</v>
      </c>
      <c r="AP30" s="8"/>
      <c r="AQ30" s="8"/>
      <c r="AR30" s="8"/>
      <c r="AS30" s="8"/>
    </row>
    <row r="31" spans="1:49" ht="14.25" customHeight="1" x14ac:dyDescent="0.25">
      <c r="A31" s="33"/>
      <c r="B31" s="33"/>
      <c r="C31" s="33"/>
      <c r="D31" s="32"/>
      <c r="E31" s="33"/>
      <c r="F31" s="33"/>
      <c r="G31" s="94"/>
      <c r="H31" s="30"/>
      <c r="I31" s="30"/>
      <c r="J31" s="30"/>
      <c r="K31" s="1"/>
      <c r="L31" s="36" t="s">
        <v>148</v>
      </c>
      <c r="M31" s="32" t="str">
        <f t="shared" si="0"/>
        <v/>
      </c>
      <c r="N31" s="33" t="str">
        <f t="shared" si="1"/>
        <v/>
      </c>
      <c r="O31" s="33" t="str">
        <f t="shared" si="2"/>
        <v/>
      </c>
      <c r="P31" s="34" t="str">
        <f t="shared" si="3"/>
        <v/>
      </c>
      <c r="Q31" s="30">
        <f t="shared" si="4"/>
        <v>0</v>
      </c>
      <c r="R31" s="30">
        <f t="shared" si="5"/>
        <v>0</v>
      </c>
      <c r="S31" s="30">
        <f t="shared" si="6"/>
        <v>0</v>
      </c>
      <c r="U31" s="33" t="s">
        <v>149</v>
      </c>
      <c r="V31" s="32" t="str">
        <f t="shared" si="7"/>
        <v/>
      </c>
      <c r="W31" s="33" t="str">
        <f t="shared" si="8"/>
        <v/>
      </c>
      <c r="X31" s="33" t="str">
        <f t="shared" si="9"/>
        <v/>
      </c>
      <c r="Y31" s="93" t="str">
        <f t="shared" si="10"/>
        <v/>
      </c>
      <c r="Z31" s="30">
        <f t="shared" si="11"/>
        <v>0</v>
      </c>
      <c r="AA31" s="30">
        <f t="shared" si="12"/>
        <v>0</v>
      </c>
      <c r="AB31" s="30"/>
      <c r="AD31" s="33" t="s">
        <v>150</v>
      </c>
      <c r="AE31" s="32" t="str">
        <f t="shared" si="14"/>
        <v/>
      </c>
      <c r="AF31" s="33" t="str">
        <f t="shared" si="15"/>
        <v/>
      </c>
      <c r="AG31" s="33" t="str">
        <f t="shared" si="16"/>
        <v/>
      </c>
      <c r="AH31" s="93" t="str">
        <f t="shared" si="17"/>
        <v/>
      </c>
      <c r="AI31" s="30">
        <f t="shared" si="18"/>
        <v>0</v>
      </c>
      <c r="AJ31" s="30">
        <f t="shared" si="19"/>
        <v>0</v>
      </c>
      <c r="AK31" s="30">
        <f t="shared" si="20"/>
        <v>0</v>
      </c>
      <c r="AM31" s="2" t="s">
        <v>151</v>
      </c>
      <c r="AN31" s="2" t="s">
        <v>152</v>
      </c>
      <c r="AO31" s="2"/>
      <c r="AP31" s="8"/>
      <c r="AQ31" s="8"/>
      <c r="AR31" s="8"/>
      <c r="AS31" s="8"/>
    </row>
    <row r="32" spans="1:49" ht="14.25" customHeight="1" x14ac:dyDescent="0.25">
      <c r="A32" s="33"/>
      <c r="B32" s="33"/>
      <c r="C32" s="33"/>
      <c r="D32" s="32"/>
      <c r="E32" s="33"/>
      <c r="F32" s="33"/>
      <c r="G32" s="94"/>
      <c r="H32" s="30"/>
      <c r="I32" s="30"/>
      <c r="J32" s="30"/>
      <c r="K32" s="1"/>
      <c r="L32" s="31" t="s">
        <v>153</v>
      </c>
      <c r="M32" s="32" t="str">
        <f t="shared" si="0"/>
        <v/>
      </c>
      <c r="N32" s="33" t="str">
        <f t="shared" si="1"/>
        <v/>
      </c>
      <c r="O32" s="33" t="str">
        <f t="shared" si="2"/>
        <v/>
      </c>
      <c r="P32" s="34" t="str">
        <f t="shared" si="3"/>
        <v/>
      </c>
      <c r="Q32" s="30">
        <f t="shared" si="4"/>
        <v>0</v>
      </c>
      <c r="R32" s="30">
        <f t="shared" si="5"/>
        <v>0</v>
      </c>
      <c r="S32" s="30">
        <f t="shared" si="6"/>
        <v>0</v>
      </c>
      <c r="U32" s="33" t="s">
        <v>154</v>
      </c>
      <c r="V32" s="32" t="str">
        <f t="shared" si="7"/>
        <v/>
      </c>
      <c r="W32" s="33" t="str">
        <f t="shared" si="8"/>
        <v/>
      </c>
      <c r="X32" s="33" t="str">
        <f t="shared" si="9"/>
        <v/>
      </c>
      <c r="Y32" s="93" t="str">
        <f t="shared" si="10"/>
        <v/>
      </c>
      <c r="Z32" s="30">
        <f t="shared" si="11"/>
        <v>0</v>
      </c>
      <c r="AA32" s="30">
        <f t="shared" si="12"/>
        <v>0</v>
      </c>
      <c r="AB32" s="30"/>
      <c r="AD32" s="33" t="s">
        <v>155</v>
      </c>
      <c r="AE32" s="32" t="str">
        <f t="shared" si="14"/>
        <v/>
      </c>
      <c r="AF32" s="33" t="str">
        <f t="shared" si="15"/>
        <v/>
      </c>
      <c r="AG32" s="33" t="str">
        <f t="shared" si="16"/>
        <v/>
      </c>
      <c r="AH32" s="93" t="str">
        <f t="shared" si="17"/>
        <v/>
      </c>
      <c r="AI32" s="30">
        <f t="shared" si="18"/>
        <v>0</v>
      </c>
      <c r="AJ32" s="30">
        <f t="shared" si="19"/>
        <v>0</v>
      </c>
      <c r="AK32" s="30">
        <f t="shared" si="20"/>
        <v>0</v>
      </c>
      <c r="AN32" s="3" t="s">
        <v>156</v>
      </c>
      <c r="AP32" s="8"/>
      <c r="AQ32" s="8"/>
      <c r="AR32" s="8"/>
      <c r="AS32" s="58">
        <f>E113</f>
        <v>0</v>
      </c>
    </row>
    <row r="33" spans="1:45" ht="14.25" customHeight="1" x14ac:dyDescent="0.25">
      <c r="A33" s="33"/>
      <c r="B33" s="33"/>
      <c r="C33" s="33"/>
      <c r="D33" s="32"/>
      <c r="E33" s="33"/>
      <c r="F33" s="33"/>
      <c r="G33" s="94"/>
      <c r="H33" s="30"/>
      <c r="I33" s="30"/>
      <c r="J33" s="30"/>
      <c r="K33" s="1"/>
      <c r="L33" s="36" t="s">
        <v>157</v>
      </c>
      <c r="M33" s="32" t="str">
        <f t="shared" si="0"/>
        <v/>
      </c>
      <c r="N33" s="33" t="str">
        <f t="shared" si="1"/>
        <v/>
      </c>
      <c r="O33" s="33" t="str">
        <f t="shared" si="2"/>
        <v/>
      </c>
      <c r="P33" s="34" t="str">
        <f t="shared" si="3"/>
        <v/>
      </c>
      <c r="Q33" s="30">
        <f t="shared" si="4"/>
        <v>0</v>
      </c>
      <c r="R33" s="30">
        <f t="shared" si="5"/>
        <v>0</v>
      </c>
      <c r="S33" s="30">
        <f t="shared" si="6"/>
        <v>0</v>
      </c>
      <c r="U33" s="33" t="s">
        <v>158</v>
      </c>
      <c r="V33" s="32" t="str">
        <f t="shared" si="7"/>
        <v/>
      </c>
      <c r="W33" s="33" t="str">
        <f t="shared" si="8"/>
        <v/>
      </c>
      <c r="X33" s="33" t="str">
        <f t="shared" si="9"/>
        <v/>
      </c>
      <c r="Y33" s="93" t="str">
        <f t="shared" si="10"/>
        <v/>
      </c>
      <c r="Z33" s="30">
        <f t="shared" si="11"/>
        <v>0</v>
      </c>
      <c r="AA33" s="30">
        <f t="shared" si="12"/>
        <v>0</v>
      </c>
      <c r="AB33" s="30"/>
      <c r="AD33" s="33" t="s">
        <v>159</v>
      </c>
      <c r="AE33" s="32" t="str">
        <f t="shared" si="14"/>
        <v/>
      </c>
      <c r="AF33" s="33" t="str">
        <f t="shared" si="15"/>
        <v/>
      </c>
      <c r="AG33" s="33" t="str">
        <f t="shared" si="16"/>
        <v/>
      </c>
      <c r="AH33" s="93" t="str">
        <f t="shared" si="17"/>
        <v/>
      </c>
      <c r="AI33" s="30">
        <f t="shared" si="18"/>
        <v>0</v>
      </c>
      <c r="AJ33" s="30">
        <f t="shared" si="19"/>
        <v>0</v>
      </c>
      <c r="AK33" s="30">
        <f t="shared" si="20"/>
        <v>0</v>
      </c>
      <c r="AN33" s="59" t="s">
        <v>160</v>
      </c>
      <c r="AO33" s="59"/>
      <c r="AP33" s="60"/>
      <c r="AQ33" s="60"/>
      <c r="AR33" s="60"/>
      <c r="AS33" s="61">
        <f>E112</f>
        <v>0</v>
      </c>
    </row>
    <row r="34" spans="1:45" ht="14.25" customHeight="1" x14ac:dyDescent="0.25">
      <c r="A34" s="33"/>
      <c r="B34" s="33"/>
      <c r="C34" s="33"/>
      <c r="D34" s="32"/>
      <c r="E34" s="33"/>
      <c r="F34" s="33"/>
      <c r="G34" s="94"/>
      <c r="H34" s="30"/>
      <c r="I34" s="30"/>
      <c r="J34" s="30"/>
      <c r="K34" s="1"/>
      <c r="L34" s="31" t="s">
        <v>161</v>
      </c>
      <c r="M34" s="32" t="str">
        <f t="shared" si="0"/>
        <v/>
      </c>
      <c r="N34" s="33" t="str">
        <f t="shared" si="1"/>
        <v/>
      </c>
      <c r="O34" s="33" t="str">
        <f t="shared" si="2"/>
        <v/>
      </c>
      <c r="P34" s="34" t="str">
        <f t="shared" si="3"/>
        <v/>
      </c>
      <c r="Q34" s="30">
        <f t="shared" si="4"/>
        <v>0</v>
      </c>
      <c r="R34" s="30">
        <f t="shared" si="5"/>
        <v>0</v>
      </c>
      <c r="S34" s="30">
        <f t="shared" si="6"/>
        <v>0</v>
      </c>
      <c r="U34" s="33" t="s">
        <v>162</v>
      </c>
      <c r="V34" s="32" t="str">
        <f t="shared" si="7"/>
        <v/>
      </c>
      <c r="W34" s="33" t="str">
        <f t="shared" si="8"/>
        <v/>
      </c>
      <c r="X34" s="33" t="str">
        <f t="shared" si="9"/>
        <v/>
      </c>
      <c r="Y34" s="93" t="str">
        <f t="shared" si="10"/>
        <v/>
      </c>
      <c r="Z34" s="30">
        <f t="shared" si="11"/>
        <v>0</v>
      </c>
      <c r="AA34" s="30">
        <f t="shared" si="12"/>
        <v>0</v>
      </c>
      <c r="AB34" s="30"/>
      <c r="AD34" s="33" t="s">
        <v>163</v>
      </c>
      <c r="AE34" s="32" t="str">
        <f t="shared" si="14"/>
        <v/>
      </c>
      <c r="AF34" s="33" t="str">
        <f t="shared" si="15"/>
        <v/>
      </c>
      <c r="AG34" s="33" t="str">
        <f t="shared" si="16"/>
        <v/>
      </c>
      <c r="AH34" s="93" t="str">
        <f t="shared" si="17"/>
        <v/>
      </c>
      <c r="AI34" s="30">
        <f t="shared" si="18"/>
        <v>0</v>
      </c>
      <c r="AJ34" s="30">
        <f t="shared" si="19"/>
        <v>0</v>
      </c>
      <c r="AK34" s="30">
        <f t="shared" si="20"/>
        <v>0</v>
      </c>
      <c r="AN34" s="3" t="s">
        <v>164</v>
      </c>
      <c r="AP34" s="8"/>
      <c r="AQ34" s="8"/>
      <c r="AR34" s="8"/>
      <c r="AS34" s="62">
        <f>AS32+AS33</f>
        <v>0</v>
      </c>
    </row>
    <row r="35" spans="1:45" ht="14.25" customHeight="1" x14ac:dyDescent="0.25">
      <c r="A35" s="33"/>
      <c r="B35" s="33"/>
      <c r="C35" s="33"/>
      <c r="D35" s="32"/>
      <c r="E35" s="33"/>
      <c r="F35" s="33"/>
      <c r="G35" s="94"/>
      <c r="H35" s="30"/>
      <c r="I35" s="30"/>
      <c r="J35" s="30"/>
      <c r="K35" s="1"/>
      <c r="L35" s="36" t="s">
        <v>165</v>
      </c>
      <c r="M35" s="32" t="str">
        <f t="shared" si="0"/>
        <v/>
      </c>
      <c r="N35" s="33" t="str">
        <f t="shared" si="1"/>
        <v/>
      </c>
      <c r="O35" s="33" t="str">
        <f t="shared" si="2"/>
        <v/>
      </c>
      <c r="P35" s="34" t="str">
        <f t="shared" si="3"/>
        <v/>
      </c>
      <c r="Q35" s="30">
        <f t="shared" si="4"/>
        <v>0</v>
      </c>
      <c r="R35" s="30">
        <f t="shared" si="5"/>
        <v>0</v>
      </c>
      <c r="S35" s="30">
        <f t="shared" si="6"/>
        <v>0</v>
      </c>
      <c r="U35" s="33" t="s">
        <v>166</v>
      </c>
      <c r="V35" s="32" t="str">
        <f t="shared" si="7"/>
        <v/>
      </c>
      <c r="W35" s="33" t="str">
        <f t="shared" si="8"/>
        <v/>
      </c>
      <c r="X35" s="33" t="str">
        <f t="shared" si="9"/>
        <v/>
      </c>
      <c r="Y35" s="93" t="str">
        <f t="shared" si="10"/>
        <v/>
      </c>
      <c r="Z35" s="30">
        <f t="shared" si="11"/>
        <v>0</v>
      </c>
      <c r="AA35" s="30">
        <f t="shared" si="12"/>
        <v>0</v>
      </c>
      <c r="AB35" s="30"/>
      <c r="AD35" s="33" t="s">
        <v>167</v>
      </c>
      <c r="AE35" s="32" t="str">
        <f t="shared" si="14"/>
        <v/>
      </c>
      <c r="AF35" s="33" t="str">
        <f t="shared" si="15"/>
        <v/>
      </c>
      <c r="AG35" s="33" t="str">
        <f t="shared" si="16"/>
        <v/>
      </c>
      <c r="AH35" s="93" t="str">
        <f t="shared" si="17"/>
        <v/>
      </c>
      <c r="AI35" s="30">
        <f t="shared" si="18"/>
        <v>0</v>
      </c>
      <c r="AJ35" s="30">
        <f t="shared" si="19"/>
        <v>0</v>
      </c>
      <c r="AK35" s="30">
        <f t="shared" si="20"/>
        <v>0</v>
      </c>
      <c r="AM35" s="2" t="s">
        <v>168</v>
      </c>
      <c r="AN35" s="2" t="s">
        <v>169</v>
      </c>
      <c r="AO35" s="2"/>
      <c r="AP35" s="8"/>
      <c r="AQ35" s="8"/>
      <c r="AR35" s="8"/>
      <c r="AS35" s="8"/>
    </row>
    <row r="36" spans="1:45" ht="14.25" customHeight="1" x14ac:dyDescent="0.25">
      <c r="A36" s="33"/>
      <c r="B36" s="33"/>
      <c r="C36" s="33"/>
      <c r="D36" s="32"/>
      <c r="E36" s="33"/>
      <c r="F36" s="33"/>
      <c r="G36" s="94"/>
      <c r="H36" s="30"/>
      <c r="I36" s="30"/>
      <c r="J36" s="30"/>
      <c r="K36" s="1"/>
      <c r="L36" s="31" t="s">
        <v>170</v>
      </c>
      <c r="M36" s="32" t="str">
        <f t="shared" si="0"/>
        <v/>
      </c>
      <c r="N36" s="33" t="str">
        <f t="shared" si="1"/>
        <v/>
      </c>
      <c r="O36" s="33" t="str">
        <f t="shared" si="2"/>
        <v/>
      </c>
      <c r="P36" s="34" t="str">
        <f t="shared" si="3"/>
        <v/>
      </c>
      <c r="Q36" s="30">
        <f t="shared" si="4"/>
        <v>0</v>
      </c>
      <c r="R36" s="30">
        <f t="shared" si="5"/>
        <v>0</v>
      </c>
      <c r="S36" s="30">
        <f t="shared" si="6"/>
        <v>0</v>
      </c>
      <c r="U36" s="33" t="s">
        <v>171</v>
      </c>
      <c r="V36" s="32" t="str">
        <f t="shared" si="7"/>
        <v/>
      </c>
      <c r="W36" s="33" t="str">
        <f t="shared" si="8"/>
        <v/>
      </c>
      <c r="X36" s="33" t="str">
        <f t="shared" si="9"/>
        <v/>
      </c>
      <c r="Y36" s="93" t="str">
        <f t="shared" si="10"/>
        <v/>
      </c>
      <c r="Z36" s="30">
        <f t="shared" si="11"/>
        <v>0</v>
      </c>
      <c r="AA36" s="30">
        <f t="shared" si="12"/>
        <v>0</v>
      </c>
      <c r="AB36" s="30"/>
      <c r="AD36" s="33" t="s">
        <v>172</v>
      </c>
      <c r="AE36" s="32" t="str">
        <f t="shared" si="14"/>
        <v/>
      </c>
      <c r="AF36" s="33" t="str">
        <f t="shared" si="15"/>
        <v/>
      </c>
      <c r="AG36" s="33" t="str">
        <f t="shared" si="16"/>
        <v/>
      </c>
      <c r="AH36" s="93" t="str">
        <f t="shared" si="17"/>
        <v/>
      </c>
      <c r="AI36" s="30">
        <f t="shared" si="18"/>
        <v>0</v>
      </c>
      <c r="AJ36" s="30">
        <f t="shared" si="19"/>
        <v>0</v>
      </c>
      <c r="AK36" s="30">
        <f t="shared" si="20"/>
        <v>0</v>
      </c>
      <c r="AN36" s="3" t="s">
        <v>173</v>
      </c>
      <c r="AP36" s="8"/>
      <c r="AQ36" s="8"/>
      <c r="AR36" s="8"/>
      <c r="AS36" s="58">
        <f>AS22</f>
        <v>0</v>
      </c>
    </row>
    <row r="37" spans="1:45" ht="14.25" customHeight="1" x14ac:dyDescent="0.25">
      <c r="A37" s="33"/>
      <c r="B37" s="33"/>
      <c r="C37" s="33"/>
      <c r="D37" s="32"/>
      <c r="E37" s="33"/>
      <c r="F37" s="33"/>
      <c r="G37" s="94"/>
      <c r="H37" s="30"/>
      <c r="I37" s="30"/>
      <c r="J37" s="30"/>
      <c r="K37" s="1"/>
      <c r="L37" s="36" t="s">
        <v>174</v>
      </c>
      <c r="M37" s="32" t="str">
        <f t="shared" si="0"/>
        <v/>
      </c>
      <c r="N37" s="33" t="str">
        <f t="shared" si="1"/>
        <v/>
      </c>
      <c r="O37" s="33" t="str">
        <f t="shared" si="2"/>
        <v/>
      </c>
      <c r="P37" s="34" t="str">
        <f t="shared" si="3"/>
        <v/>
      </c>
      <c r="Q37" s="30">
        <f t="shared" si="4"/>
        <v>0</v>
      </c>
      <c r="R37" s="30">
        <f t="shared" si="5"/>
        <v>0</v>
      </c>
      <c r="S37" s="30">
        <f t="shared" si="6"/>
        <v>0</v>
      </c>
      <c r="U37" s="33" t="s">
        <v>175</v>
      </c>
      <c r="V37" s="32" t="str">
        <f t="shared" si="7"/>
        <v/>
      </c>
      <c r="W37" s="33" t="str">
        <f t="shared" si="8"/>
        <v/>
      </c>
      <c r="X37" s="33" t="str">
        <f t="shared" si="9"/>
        <v/>
      </c>
      <c r="Y37" s="93" t="str">
        <f t="shared" si="10"/>
        <v/>
      </c>
      <c r="Z37" s="30">
        <f t="shared" si="11"/>
        <v>0</v>
      </c>
      <c r="AA37" s="30">
        <f t="shared" si="12"/>
        <v>0</v>
      </c>
      <c r="AB37" s="30"/>
      <c r="AD37" s="33" t="s">
        <v>176</v>
      </c>
      <c r="AE37" s="32" t="str">
        <f t="shared" si="14"/>
        <v/>
      </c>
      <c r="AF37" s="33" t="str">
        <f t="shared" si="15"/>
        <v/>
      </c>
      <c r="AG37" s="33" t="str">
        <f t="shared" si="16"/>
        <v/>
      </c>
      <c r="AH37" s="93" t="str">
        <f t="shared" si="17"/>
        <v/>
      </c>
      <c r="AI37" s="30">
        <f t="shared" si="18"/>
        <v>0</v>
      </c>
      <c r="AJ37" s="30">
        <f t="shared" si="19"/>
        <v>0</v>
      </c>
      <c r="AK37" s="30">
        <f t="shared" si="20"/>
        <v>0</v>
      </c>
      <c r="AN37" s="59" t="s">
        <v>177</v>
      </c>
      <c r="AO37" s="59"/>
      <c r="AP37" s="60"/>
      <c r="AQ37" s="60"/>
      <c r="AR37" s="60"/>
      <c r="AS37" s="61">
        <f>AS34</f>
        <v>0</v>
      </c>
    </row>
    <row r="38" spans="1:45" ht="14.25" customHeight="1" x14ac:dyDescent="0.25">
      <c r="A38" s="33"/>
      <c r="B38" s="33"/>
      <c r="C38" s="33"/>
      <c r="D38" s="32"/>
      <c r="E38" s="33"/>
      <c r="F38" s="33"/>
      <c r="G38" s="94"/>
      <c r="H38" s="30"/>
      <c r="I38" s="30"/>
      <c r="J38" s="30"/>
      <c r="K38" s="1"/>
      <c r="L38" s="31" t="s">
        <v>178</v>
      </c>
      <c r="M38" s="32" t="str">
        <f t="shared" si="0"/>
        <v/>
      </c>
      <c r="N38" s="33" t="str">
        <f t="shared" si="1"/>
        <v/>
      </c>
      <c r="O38" s="33" t="str">
        <f t="shared" si="2"/>
        <v/>
      </c>
      <c r="P38" s="34" t="str">
        <f t="shared" si="3"/>
        <v/>
      </c>
      <c r="Q38" s="30">
        <f t="shared" si="4"/>
        <v>0</v>
      </c>
      <c r="R38" s="30">
        <f t="shared" si="5"/>
        <v>0</v>
      </c>
      <c r="S38" s="30">
        <f t="shared" si="6"/>
        <v>0</v>
      </c>
      <c r="U38" s="33" t="s">
        <v>179</v>
      </c>
      <c r="V38" s="32" t="str">
        <f t="shared" si="7"/>
        <v/>
      </c>
      <c r="W38" s="33" t="str">
        <f t="shared" si="8"/>
        <v/>
      </c>
      <c r="X38" s="33" t="str">
        <f t="shared" si="9"/>
        <v/>
      </c>
      <c r="Y38" s="93" t="str">
        <f t="shared" si="10"/>
        <v/>
      </c>
      <c r="Z38" s="30">
        <f t="shared" si="11"/>
        <v>0</v>
      </c>
      <c r="AA38" s="30">
        <f t="shared" si="12"/>
        <v>0</v>
      </c>
      <c r="AB38" s="30"/>
      <c r="AD38" s="33" t="s">
        <v>180</v>
      </c>
      <c r="AE38" s="32" t="str">
        <f t="shared" si="14"/>
        <v/>
      </c>
      <c r="AF38" s="33" t="str">
        <f t="shared" si="15"/>
        <v/>
      </c>
      <c r="AG38" s="33" t="str">
        <f t="shared" si="16"/>
        <v/>
      </c>
      <c r="AH38" s="93" t="str">
        <f t="shared" si="17"/>
        <v/>
      </c>
      <c r="AI38" s="30">
        <f t="shared" si="18"/>
        <v>0</v>
      </c>
      <c r="AJ38" s="30">
        <f t="shared" si="19"/>
        <v>0</v>
      </c>
      <c r="AK38" s="30">
        <f t="shared" si="20"/>
        <v>0</v>
      </c>
      <c r="AN38" s="3" t="s">
        <v>181</v>
      </c>
      <c r="AP38" s="8"/>
      <c r="AQ38" s="8"/>
      <c r="AR38" s="8"/>
      <c r="AS38" s="63">
        <f>AS36-AS37</f>
        <v>0</v>
      </c>
    </row>
    <row r="39" spans="1:45" ht="14.25" customHeight="1" x14ac:dyDescent="0.25">
      <c r="A39" s="33"/>
      <c r="B39" s="33"/>
      <c r="C39" s="33"/>
      <c r="D39" s="32"/>
      <c r="E39" s="33"/>
      <c r="F39" s="33"/>
      <c r="G39" s="94"/>
      <c r="H39" s="30"/>
      <c r="I39" s="30"/>
      <c r="J39" s="30"/>
      <c r="K39" s="1"/>
      <c r="L39" s="36" t="s">
        <v>182</v>
      </c>
      <c r="M39" s="32" t="str">
        <f t="shared" si="0"/>
        <v/>
      </c>
      <c r="N39" s="33" t="str">
        <f t="shared" si="1"/>
        <v/>
      </c>
      <c r="O39" s="33" t="str">
        <f t="shared" si="2"/>
        <v/>
      </c>
      <c r="P39" s="34" t="str">
        <f t="shared" si="3"/>
        <v/>
      </c>
      <c r="Q39" s="30">
        <f t="shared" si="4"/>
        <v>0</v>
      </c>
      <c r="R39" s="30">
        <f t="shared" si="5"/>
        <v>0</v>
      </c>
      <c r="S39" s="30">
        <f t="shared" si="6"/>
        <v>0</v>
      </c>
      <c r="U39" s="33" t="s">
        <v>183</v>
      </c>
      <c r="V39" s="32" t="str">
        <f t="shared" si="7"/>
        <v/>
      </c>
      <c r="W39" s="33" t="str">
        <f t="shared" si="8"/>
        <v/>
      </c>
      <c r="X39" s="33" t="str">
        <f t="shared" si="9"/>
        <v/>
      </c>
      <c r="Y39" s="93" t="str">
        <f t="shared" si="10"/>
        <v/>
      </c>
      <c r="Z39" s="30">
        <f t="shared" si="11"/>
        <v>0</v>
      </c>
      <c r="AA39" s="30">
        <f t="shared" si="12"/>
        <v>0</v>
      </c>
      <c r="AB39" s="30"/>
      <c r="AD39" s="33" t="s">
        <v>184</v>
      </c>
      <c r="AE39" s="32" t="str">
        <f t="shared" si="14"/>
        <v/>
      </c>
      <c r="AF39" s="33" t="str">
        <f t="shared" si="15"/>
        <v/>
      </c>
      <c r="AG39" s="33" t="str">
        <f t="shared" si="16"/>
        <v/>
      </c>
      <c r="AH39" s="93" t="str">
        <f t="shared" si="17"/>
        <v/>
      </c>
      <c r="AI39" s="30">
        <f t="shared" si="18"/>
        <v>0</v>
      </c>
      <c r="AJ39" s="30">
        <f t="shared" si="19"/>
        <v>0</v>
      </c>
      <c r="AK39" s="30">
        <f t="shared" si="20"/>
        <v>0</v>
      </c>
      <c r="AM39" s="2" t="s">
        <v>185</v>
      </c>
      <c r="AN39" s="2" t="s">
        <v>186</v>
      </c>
      <c r="AO39" s="2"/>
      <c r="AP39" s="8"/>
      <c r="AQ39" s="8"/>
      <c r="AR39" s="8"/>
      <c r="AS39" s="8"/>
    </row>
    <row r="40" spans="1:45" ht="14.25" customHeight="1" x14ac:dyDescent="0.25">
      <c r="A40" s="33"/>
      <c r="B40" s="33"/>
      <c r="C40" s="33"/>
      <c r="D40" s="32"/>
      <c r="E40" s="33"/>
      <c r="F40" s="33"/>
      <c r="G40" s="94"/>
      <c r="H40" s="30"/>
      <c r="I40" s="30"/>
      <c r="J40" s="30"/>
      <c r="K40" s="1"/>
      <c r="L40" s="31" t="s">
        <v>187</v>
      </c>
      <c r="M40" s="32" t="str">
        <f t="shared" si="0"/>
        <v/>
      </c>
      <c r="N40" s="33" t="str">
        <f t="shared" si="1"/>
        <v/>
      </c>
      <c r="O40" s="33" t="str">
        <f t="shared" si="2"/>
        <v/>
      </c>
      <c r="P40" s="34" t="str">
        <f t="shared" si="3"/>
        <v/>
      </c>
      <c r="Q40" s="30">
        <f t="shared" si="4"/>
        <v>0</v>
      </c>
      <c r="R40" s="30">
        <f t="shared" si="5"/>
        <v>0</v>
      </c>
      <c r="S40" s="30">
        <f t="shared" si="6"/>
        <v>0</v>
      </c>
      <c r="U40" s="33" t="s">
        <v>188</v>
      </c>
      <c r="V40" s="32" t="str">
        <f t="shared" si="7"/>
        <v/>
      </c>
      <c r="W40" s="33" t="str">
        <f t="shared" si="8"/>
        <v/>
      </c>
      <c r="X40" s="33" t="str">
        <f t="shared" si="9"/>
        <v/>
      </c>
      <c r="Y40" s="93" t="str">
        <f t="shared" si="10"/>
        <v/>
      </c>
      <c r="Z40" s="30">
        <f t="shared" si="11"/>
        <v>0</v>
      </c>
      <c r="AA40" s="30">
        <f t="shared" si="12"/>
        <v>0</v>
      </c>
      <c r="AB40" s="30"/>
      <c r="AD40" s="33" t="s">
        <v>189</v>
      </c>
      <c r="AE40" s="32" t="str">
        <f t="shared" si="14"/>
        <v/>
      </c>
      <c r="AF40" s="33" t="str">
        <f t="shared" si="15"/>
        <v/>
      </c>
      <c r="AG40" s="33" t="str">
        <f t="shared" si="16"/>
        <v/>
      </c>
      <c r="AH40" s="93" t="str">
        <f t="shared" si="17"/>
        <v/>
      </c>
      <c r="AI40" s="30">
        <f t="shared" si="18"/>
        <v>0</v>
      </c>
      <c r="AJ40" s="30">
        <f t="shared" si="19"/>
        <v>0</v>
      </c>
      <c r="AK40" s="30">
        <f t="shared" si="20"/>
        <v>0</v>
      </c>
      <c r="AN40" s="3" t="s">
        <v>190</v>
      </c>
      <c r="AP40" s="8"/>
      <c r="AQ40" s="8"/>
      <c r="AR40" s="8"/>
      <c r="AS40" s="62">
        <f>AS25</f>
        <v>0</v>
      </c>
    </row>
    <row r="41" spans="1:45" ht="14.25" customHeight="1" x14ac:dyDescent="0.25">
      <c r="A41" s="33"/>
      <c r="B41" s="33"/>
      <c r="C41" s="33"/>
      <c r="D41" s="32"/>
      <c r="E41" s="33"/>
      <c r="F41" s="33"/>
      <c r="G41" s="94"/>
      <c r="H41" s="30"/>
      <c r="I41" s="30"/>
      <c r="J41" s="30"/>
      <c r="K41" s="1"/>
      <c r="L41" s="36" t="s">
        <v>191</v>
      </c>
      <c r="M41" s="32" t="str">
        <f t="shared" si="0"/>
        <v/>
      </c>
      <c r="N41" s="33" t="str">
        <f t="shared" si="1"/>
        <v/>
      </c>
      <c r="O41" s="33" t="str">
        <f t="shared" si="2"/>
        <v/>
      </c>
      <c r="P41" s="34" t="str">
        <f t="shared" si="3"/>
        <v/>
      </c>
      <c r="Q41" s="30">
        <f t="shared" si="4"/>
        <v>0</v>
      </c>
      <c r="R41" s="30">
        <f t="shared" si="5"/>
        <v>0</v>
      </c>
      <c r="S41" s="30">
        <f t="shared" si="6"/>
        <v>0</v>
      </c>
      <c r="U41" s="33" t="s">
        <v>192</v>
      </c>
      <c r="V41" s="32" t="str">
        <f t="shared" si="7"/>
        <v/>
      </c>
      <c r="W41" s="33" t="str">
        <f t="shared" si="8"/>
        <v/>
      </c>
      <c r="X41" s="33" t="str">
        <f t="shared" si="9"/>
        <v/>
      </c>
      <c r="Y41" s="93" t="str">
        <f t="shared" si="10"/>
        <v/>
      </c>
      <c r="Z41" s="30">
        <f t="shared" si="11"/>
        <v>0</v>
      </c>
      <c r="AA41" s="30">
        <f t="shared" si="12"/>
        <v>0</v>
      </c>
      <c r="AB41" s="30"/>
      <c r="AD41" s="33" t="s">
        <v>193</v>
      </c>
      <c r="AE41" s="32" t="str">
        <f t="shared" si="14"/>
        <v/>
      </c>
      <c r="AF41" s="33" t="str">
        <f t="shared" si="15"/>
        <v/>
      </c>
      <c r="AG41" s="33" t="str">
        <f t="shared" si="16"/>
        <v/>
      </c>
      <c r="AH41" s="93" t="str">
        <f t="shared" si="17"/>
        <v/>
      </c>
      <c r="AI41" s="30">
        <f t="shared" si="18"/>
        <v>0</v>
      </c>
      <c r="AJ41" s="30">
        <f t="shared" si="19"/>
        <v>0</v>
      </c>
      <c r="AK41" s="30">
        <f t="shared" si="20"/>
        <v>0</v>
      </c>
      <c r="AN41" s="59" t="s">
        <v>194</v>
      </c>
      <c r="AO41" s="59"/>
      <c r="AP41" s="60"/>
      <c r="AQ41" s="60"/>
      <c r="AR41" s="60"/>
      <c r="AS41" s="64">
        <v>0</v>
      </c>
    </row>
    <row r="42" spans="1:45" ht="14.25" customHeight="1" x14ac:dyDescent="0.25">
      <c r="A42" s="33"/>
      <c r="B42" s="33"/>
      <c r="C42" s="33"/>
      <c r="D42" s="32"/>
      <c r="E42" s="33"/>
      <c r="F42" s="33"/>
      <c r="G42" s="94"/>
      <c r="H42" s="30"/>
      <c r="I42" s="30"/>
      <c r="J42" s="30"/>
      <c r="K42" s="1"/>
      <c r="L42" s="31" t="s">
        <v>195</v>
      </c>
      <c r="M42" s="32" t="str">
        <f t="shared" si="0"/>
        <v/>
      </c>
      <c r="N42" s="33" t="str">
        <f t="shared" si="1"/>
        <v/>
      </c>
      <c r="O42" s="33" t="str">
        <f t="shared" si="2"/>
        <v/>
      </c>
      <c r="P42" s="34" t="str">
        <f t="shared" si="3"/>
        <v/>
      </c>
      <c r="Q42" s="30">
        <f t="shared" si="4"/>
        <v>0</v>
      </c>
      <c r="R42" s="30">
        <f t="shared" si="5"/>
        <v>0</v>
      </c>
      <c r="S42" s="30">
        <f t="shared" si="6"/>
        <v>0</v>
      </c>
      <c r="U42" s="33" t="s">
        <v>196</v>
      </c>
      <c r="V42" s="32" t="str">
        <f t="shared" si="7"/>
        <v/>
      </c>
      <c r="W42" s="33" t="str">
        <f t="shared" si="8"/>
        <v/>
      </c>
      <c r="X42" s="33" t="str">
        <f t="shared" si="9"/>
        <v/>
      </c>
      <c r="Y42" s="93" t="str">
        <f t="shared" si="10"/>
        <v/>
      </c>
      <c r="Z42" s="30">
        <f t="shared" si="11"/>
        <v>0</v>
      </c>
      <c r="AA42" s="30">
        <f t="shared" si="12"/>
        <v>0</v>
      </c>
      <c r="AB42" s="30"/>
      <c r="AD42" s="33" t="s">
        <v>197</v>
      </c>
      <c r="AE42" s="32" t="str">
        <f t="shared" si="14"/>
        <v/>
      </c>
      <c r="AF42" s="33" t="str">
        <f t="shared" si="15"/>
        <v/>
      </c>
      <c r="AG42" s="33" t="str">
        <f t="shared" si="16"/>
        <v/>
      </c>
      <c r="AH42" s="93" t="str">
        <f t="shared" si="17"/>
        <v/>
      </c>
      <c r="AI42" s="30">
        <f t="shared" si="18"/>
        <v>0</v>
      </c>
      <c r="AJ42" s="30">
        <f t="shared" si="19"/>
        <v>0</v>
      </c>
      <c r="AK42" s="30">
        <f t="shared" si="20"/>
        <v>0</v>
      </c>
      <c r="AN42" s="3" t="s">
        <v>198</v>
      </c>
      <c r="AP42" s="8"/>
      <c r="AQ42" s="8"/>
      <c r="AR42" s="8"/>
      <c r="AS42" s="62">
        <f>AS40+AS41</f>
        <v>0</v>
      </c>
    </row>
    <row r="43" spans="1:45" ht="14.25" customHeight="1" x14ac:dyDescent="0.25">
      <c r="A43" s="33"/>
      <c r="B43" s="33"/>
      <c r="C43" s="33"/>
      <c r="D43" s="32"/>
      <c r="E43" s="33"/>
      <c r="F43" s="33"/>
      <c r="G43" s="94"/>
      <c r="H43" s="30"/>
      <c r="I43" s="30"/>
      <c r="J43" s="30"/>
      <c r="K43" s="1"/>
      <c r="L43" s="36" t="s">
        <v>199</v>
      </c>
      <c r="M43" s="32" t="str">
        <f t="shared" si="0"/>
        <v/>
      </c>
      <c r="N43" s="33" t="str">
        <f t="shared" si="1"/>
        <v/>
      </c>
      <c r="O43" s="33" t="str">
        <f t="shared" si="2"/>
        <v/>
      </c>
      <c r="P43" s="34" t="str">
        <f t="shared" si="3"/>
        <v/>
      </c>
      <c r="Q43" s="30">
        <f t="shared" si="4"/>
        <v>0</v>
      </c>
      <c r="R43" s="30">
        <f t="shared" si="5"/>
        <v>0</v>
      </c>
      <c r="S43" s="30">
        <f t="shared" si="6"/>
        <v>0</v>
      </c>
      <c r="U43" s="33" t="s">
        <v>200</v>
      </c>
      <c r="V43" s="32" t="str">
        <f t="shared" si="7"/>
        <v/>
      </c>
      <c r="W43" s="33" t="str">
        <f t="shared" si="8"/>
        <v/>
      </c>
      <c r="X43" s="33" t="str">
        <f t="shared" si="9"/>
        <v/>
      </c>
      <c r="Y43" s="93" t="str">
        <f t="shared" si="10"/>
        <v/>
      </c>
      <c r="Z43" s="30">
        <f t="shared" si="11"/>
        <v>0</v>
      </c>
      <c r="AA43" s="30">
        <f t="shared" si="12"/>
        <v>0</v>
      </c>
      <c r="AB43" s="30"/>
      <c r="AD43" s="33" t="s">
        <v>201</v>
      </c>
      <c r="AE43" s="32" t="str">
        <f t="shared" si="14"/>
        <v/>
      </c>
      <c r="AF43" s="33" t="str">
        <f t="shared" si="15"/>
        <v/>
      </c>
      <c r="AG43" s="33" t="str">
        <f t="shared" si="16"/>
        <v/>
      </c>
      <c r="AH43" s="93" t="str">
        <f t="shared" si="17"/>
        <v/>
      </c>
      <c r="AI43" s="30">
        <f t="shared" si="18"/>
        <v>0</v>
      </c>
      <c r="AJ43" s="30">
        <f t="shared" si="19"/>
        <v>0</v>
      </c>
      <c r="AK43" s="30">
        <f t="shared" si="20"/>
        <v>0</v>
      </c>
      <c r="AN43" s="59" t="s">
        <v>202</v>
      </c>
      <c r="AO43" s="59"/>
      <c r="AP43" s="60"/>
      <c r="AQ43" s="60"/>
      <c r="AR43" s="60"/>
      <c r="AS43" s="64">
        <f>E110</f>
        <v>0</v>
      </c>
    </row>
    <row r="44" spans="1:45" ht="14.25" customHeight="1" x14ac:dyDescent="0.25">
      <c r="A44" s="33"/>
      <c r="B44" s="33"/>
      <c r="C44" s="33"/>
      <c r="D44" s="32"/>
      <c r="E44" s="33"/>
      <c r="F44" s="33"/>
      <c r="G44" s="94"/>
      <c r="H44" s="30"/>
      <c r="I44" s="30"/>
      <c r="J44" s="30"/>
      <c r="K44" s="1"/>
      <c r="L44" s="31" t="s">
        <v>203</v>
      </c>
      <c r="M44" s="32" t="str">
        <f t="shared" si="0"/>
        <v/>
      </c>
      <c r="N44" s="33" t="str">
        <f t="shared" si="1"/>
        <v/>
      </c>
      <c r="O44" s="33" t="str">
        <f t="shared" si="2"/>
        <v/>
      </c>
      <c r="P44" s="34" t="str">
        <f t="shared" si="3"/>
        <v/>
      </c>
      <c r="Q44" s="30">
        <f t="shared" si="4"/>
        <v>0</v>
      </c>
      <c r="R44" s="30">
        <f t="shared" si="5"/>
        <v>0</v>
      </c>
      <c r="S44" s="30">
        <f t="shared" si="6"/>
        <v>0</v>
      </c>
      <c r="U44" s="33" t="s">
        <v>204</v>
      </c>
      <c r="V44" s="32" t="str">
        <f t="shared" si="7"/>
        <v/>
      </c>
      <c r="W44" s="33" t="str">
        <f t="shared" si="8"/>
        <v/>
      </c>
      <c r="X44" s="33" t="str">
        <f t="shared" si="9"/>
        <v/>
      </c>
      <c r="Y44" s="93" t="str">
        <f t="shared" si="10"/>
        <v/>
      </c>
      <c r="Z44" s="30">
        <f t="shared" si="11"/>
        <v>0</v>
      </c>
      <c r="AA44" s="30">
        <f t="shared" si="12"/>
        <v>0</v>
      </c>
      <c r="AB44" s="30"/>
      <c r="AD44" s="33" t="s">
        <v>205</v>
      </c>
      <c r="AE44" s="32" t="str">
        <f t="shared" si="14"/>
        <v/>
      </c>
      <c r="AF44" s="33" t="str">
        <f t="shared" si="15"/>
        <v/>
      </c>
      <c r="AG44" s="33" t="str">
        <f t="shared" si="16"/>
        <v/>
      </c>
      <c r="AH44" s="93" t="str">
        <f t="shared" si="17"/>
        <v/>
      </c>
      <c r="AI44" s="30">
        <f t="shared" si="18"/>
        <v>0</v>
      </c>
      <c r="AJ44" s="30">
        <f t="shared" si="19"/>
        <v>0</v>
      </c>
      <c r="AK44" s="30">
        <f t="shared" si="20"/>
        <v>0</v>
      </c>
      <c r="AN44" s="3" t="s">
        <v>206</v>
      </c>
      <c r="AP44" s="8"/>
      <c r="AQ44" s="8"/>
      <c r="AR44" s="8"/>
      <c r="AS44" s="62">
        <f>AS42-AS43</f>
        <v>0</v>
      </c>
    </row>
    <row r="45" spans="1:45" ht="14.25" customHeight="1" x14ac:dyDescent="0.25">
      <c r="A45" s="33"/>
      <c r="B45" s="33"/>
      <c r="C45" s="33"/>
      <c r="D45" s="32"/>
      <c r="E45" s="33"/>
      <c r="F45" s="33"/>
      <c r="G45" s="94"/>
      <c r="H45" s="30"/>
      <c r="I45" s="30"/>
      <c r="J45" s="30"/>
      <c r="K45" s="1"/>
      <c r="L45" s="36" t="s">
        <v>207</v>
      </c>
      <c r="M45" s="32" t="str">
        <f t="shared" si="0"/>
        <v/>
      </c>
      <c r="N45" s="33" t="str">
        <f t="shared" si="1"/>
        <v/>
      </c>
      <c r="O45" s="33" t="str">
        <f t="shared" si="2"/>
        <v/>
      </c>
      <c r="P45" s="34" t="str">
        <f t="shared" si="3"/>
        <v/>
      </c>
      <c r="Q45" s="30">
        <f t="shared" si="4"/>
        <v>0</v>
      </c>
      <c r="R45" s="30">
        <f t="shared" si="5"/>
        <v>0</v>
      </c>
      <c r="S45" s="30">
        <f t="shared" si="6"/>
        <v>0</v>
      </c>
      <c r="U45" s="33" t="s">
        <v>208</v>
      </c>
      <c r="V45" s="32" t="str">
        <f t="shared" si="7"/>
        <v/>
      </c>
      <c r="W45" s="33" t="str">
        <f t="shared" si="8"/>
        <v/>
      </c>
      <c r="X45" s="33" t="str">
        <f t="shared" si="9"/>
        <v/>
      </c>
      <c r="Y45" s="93" t="str">
        <f t="shared" si="10"/>
        <v/>
      </c>
      <c r="Z45" s="30">
        <f t="shared" si="11"/>
        <v>0</v>
      </c>
      <c r="AA45" s="30">
        <f t="shared" si="12"/>
        <v>0</v>
      </c>
      <c r="AB45" s="30"/>
      <c r="AD45" s="33" t="s">
        <v>209</v>
      </c>
      <c r="AE45" s="32" t="str">
        <f t="shared" si="14"/>
        <v/>
      </c>
      <c r="AF45" s="33" t="str">
        <f t="shared" si="15"/>
        <v/>
      </c>
      <c r="AG45" s="33" t="str">
        <f t="shared" si="16"/>
        <v/>
      </c>
      <c r="AH45" s="93" t="str">
        <f t="shared" si="17"/>
        <v/>
      </c>
      <c r="AI45" s="30">
        <f t="shared" si="18"/>
        <v>0</v>
      </c>
      <c r="AJ45" s="30">
        <f t="shared" si="19"/>
        <v>0</v>
      </c>
      <c r="AK45" s="30">
        <f t="shared" si="20"/>
        <v>0</v>
      </c>
      <c r="AM45" s="2" t="s">
        <v>210</v>
      </c>
      <c r="AN45" s="2" t="s">
        <v>211</v>
      </c>
      <c r="AO45" s="2"/>
      <c r="AP45" s="65"/>
      <c r="AQ45" s="65"/>
      <c r="AR45" s="8"/>
      <c r="AS45" s="8"/>
    </row>
    <row r="46" spans="1:45" ht="14.25" customHeight="1" x14ac:dyDescent="0.25">
      <c r="A46" s="33"/>
      <c r="B46" s="33"/>
      <c r="C46" s="33"/>
      <c r="D46" s="32"/>
      <c r="E46" s="33"/>
      <c r="F46" s="33"/>
      <c r="G46" s="94"/>
      <c r="H46" s="30"/>
      <c r="I46" s="30"/>
      <c r="J46" s="30"/>
      <c r="K46" s="1"/>
      <c r="L46" s="31" t="s">
        <v>212</v>
      </c>
      <c r="M46" s="32" t="str">
        <f t="shared" si="0"/>
        <v/>
      </c>
      <c r="N46" s="33" t="str">
        <f t="shared" si="1"/>
        <v/>
      </c>
      <c r="O46" s="33" t="str">
        <f t="shared" si="2"/>
        <v/>
      </c>
      <c r="P46" s="34" t="str">
        <f t="shared" si="3"/>
        <v/>
      </c>
      <c r="Q46" s="30">
        <f t="shared" si="4"/>
        <v>0</v>
      </c>
      <c r="R46" s="30">
        <f t="shared" si="5"/>
        <v>0</v>
      </c>
      <c r="S46" s="30">
        <f t="shared" si="6"/>
        <v>0</v>
      </c>
      <c r="U46" s="33" t="s">
        <v>213</v>
      </c>
      <c r="V46" s="32" t="str">
        <f t="shared" si="7"/>
        <v/>
      </c>
      <c r="W46" s="33" t="str">
        <f t="shared" si="8"/>
        <v/>
      </c>
      <c r="X46" s="33" t="str">
        <f t="shared" si="9"/>
        <v/>
      </c>
      <c r="Y46" s="93" t="str">
        <f t="shared" si="10"/>
        <v/>
      </c>
      <c r="Z46" s="30">
        <f t="shared" si="11"/>
        <v>0</v>
      </c>
      <c r="AA46" s="30">
        <f t="shared" si="12"/>
        <v>0</v>
      </c>
      <c r="AB46" s="30"/>
      <c r="AD46" s="33" t="s">
        <v>214</v>
      </c>
      <c r="AE46" s="32" t="str">
        <f t="shared" si="14"/>
        <v/>
      </c>
      <c r="AF46" s="33" t="str">
        <f t="shared" si="15"/>
        <v/>
      </c>
      <c r="AG46" s="33" t="str">
        <f t="shared" si="16"/>
        <v/>
      </c>
      <c r="AH46" s="93" t="str">
        <f t="shared" si="17"/>
        <v/>
      </c>
      <c r="AI46" s="30">
        <f t="shared" si="18"/>
        <v>0</v>
      </c>
      <c r="AJ46" s="30">
        <f t="shared" si="19"/>
        <v>0</v>
      </c>
      <c r="AK46" s="30">
        <f t="shared" si="20"/>
        <v>0</v>
      </c>
      <c r="AN46" s="3" t="s">
        <v>215</v>
      </c>
      <c r="AP46" s="8"/>
      <c r="AQ46" s="8"/>
      <c r="AR46" s="8"/>
      <c r="AS46" s="8"/>
    </row>
    <row r="47" spans="1:45" ht="14.25" customHeight="1" x14ac:dyDescent="0.25">
      <c r="A47" s="33"/>
      <c r="B47" s="33"/>
      <c r="C47" s="33"/>
      <c r="D47" s="32"/>
      <c r="E47" s="33"/>
      <c r="F47" s="33"/>
      <c r="G47" s="94"/>
      <c r="H47" s="30"/>
      <c r="I47" s="30"/>
      <c r="J47" s="30"/>
      <c r="K47" s="1"/>
      <c r="L47" s="36" t="s">
        <v>216</v>
      </c>
      <c r="M47" s="32" t="str">
        <f t="shared" si="0"/>
        <v/>
      </c>
      <c r="N47" s="33" t="str">
        <f t="shared" si="1"/>
        <v/>
      </c>
      <c r="O47" s="33" t="str">
        <f t="shared" si="2"/>
        <v/>
      </c>
      <c r="P47" s="34" t="str">
        <f t="shared" si="3"/>
        <v/>
      </c>
      <c r="Q47" s="30">
        <f t="shared" si="4"/>
        <v>0</v>
      </c>
      <c r="R47" s="30">
        <f t="shared" si="5"/>
        <v>0</v>
      </c>
      <c r="S47" s="30">
        <f t="shared" si="6"/>
        <v>0</v>
      </c>
      <c r="U47" s="33" t="s">
        <v>217</v>
      </c>
      <c r="V47" s="32" t="str">
        <f t="shared" si="7"/>
        <v/>
      </c>
      <c r="W47" s="33" t="str">
        <f t="shared" si="8"/>
        <v/>
      </c>
      <c r="X47" s="33" t="str">
        <f t="shared" si="9"/>
        <v/>
      </c>
      <c r="Y47" s="93" t="str">
        <f t="shared" si="10"/>
        <v/>
      </c>
      <c r="Z47" s="30">
        <f t="shared" si="11"/>
        <v>0</v>
      </c>
      <c r="AA47" s="30">
        <f t="shared" si="12"/>
        <v>0</v>
      </c>
      <c r="AB47" s="30"/>
      <c r="AD47" s="33" t="s">
        <v>218</v>
      </c>
      <c r="AE47" s="32" t="str">
        <f t="shared" si="14"/>
        <v/>
      </c>
      <c r="AF47" s="33" t="str">
        <f t="shared" si="15"/>
        <v/>
      </c>
      <c r="AG47" s="33" t="str">
        <f t="shared" si="16"/>
        <v/>
      </c>
      <c r="AH47" s="93" t="str">
        <f t="shared" si="17"/>
        <v/>
      </c>
      <c r="AI47" s="30">
        <f t="shared" si="18"/>
        <v>0</v>
      </c>
      <c r="AJ47" s="30">
        <f t="shared" si="19"/>
        <v>0</v>
      </c>
      <c r="AK47" s="30">
        <f t="shared" si="20"/>
        <v>0</v>
      </c>
      <c r="AP47" s="8"/>
      <c r="AQ47" s="8"/>
      <c r="AR47" s="8"/>
      <c r="AS47" s="8"/>
    </row>
    <row r="48" spans="1:45" ht="14.25" customHeight="1" x14ac:dyDescent="0.25">
      <c r="A48" s="33"/>
      <c r="B48" s="33"/>
      <c r="C48" s="33"/>
      <c r="D48" s="32"/>
      <c r="E48" s="33"/>
      <c r="F48" s="33"/>
      <c r="G48" s="94"/>
      <c r="H48" s="30"/>
      <c r="I48" s="30"/>
      <c r="J48" s="30"/>
      <c r="K48" s="1"/>
      <c r="L48" s="31" t="s">
        <v>219</v>
      </c>
      <c r="M48" s="32" t="str">
        <f t="shared" si="0"/>
        <v/>
      </c>
      <c r="N48" s="33" t="str">
        <f t="shared" si="1"/>
        <v/>
      </c>
      <c r="O48" s="33" t="str">
        <f t="shared" si="2"/>
        <v/>
      </c>
      <c r="P48" s="34" t="str">
        <f t="shared" si="3"/>
        <v/>
      </c>
      <c r="Q48" s="30">
        <f t="shared" si="4"/>
        <v>0</v>
      </c>
      <c r="R48" s="30">
        <f t="shared" si="5"/>
        <v>0</v>
      </c>
      <c r="S48" s="30">
        <f t="shared" si="6"/>
        <v>0</v>
      </c>
      <c r="U48" s="33" t="s">
        <v>220</v>
      </c>
      <c r="V48" s="32" t="str">
        <f t="shared" si="7"/>
        <v/>
      </c>
      <c r="W48" s="33" t="str">
        <f t="shared" si="8"/>
        <v/>
      </c>
      <c r="X48" s="33" t="str">
        <f t="shared" si="9"/>
        <v/>
      </c>
      <c r="Y48" s="93" t="str">
        <f t="shared" si="10"/>
        <v/>
      </c>
      <c r="Z48" s="30">
        <f t="shared" si="11"/>
        <v>0</v>
      </c>
      <c r="AA48" s="30">
        <f t="shared" si="12"/>
        <v>0</v>
      </c>
      <c r="AB48" s="30"/>
      <c r="AD48" s="33" t="s">
        <v>221</v>
      </c>
      <c r="AE48" s="32" t="str">
        <f t="shared" si="14"/>
        <v/>
      </c>
      <c r="AF48" s="33" t="str">
        <f t="shared" si="15"/>
        <v/>
      </c>
      <c r="AG48" s="33" t="str">
        <f t="shared" si="16"/>
        <v/>
      </c>
      <c r="AH48" s="93" t="str">
        <f t="shared" si="17"/>
        <v/>
      </c>
      <c r="AI48" s="30">
        <f t="shared" si="18"/>
        <v>0</v>
      </c>
      <c r="AJ48" s="30">
        <f t="shared" si="19"/>
        <v>0</v>
      </c>
      <c r="AK48" s="30">
        <f t="shared" si="20"/>
        <v>0</v>
      </c>
      <c r="AP48" s="8"/>
      <c r="AQ48" s="8"/>
      <c r="AR48" s="8"/>
      <c r="AS48" s="8"/>
    </row>
    <row r="49" spans="1:45" ht="14.25" customHeight="1" x14ac:dyDescent="0.25">
      <c r="A49" s="33"/>
      <c r="B49" s="33"/>
      <c r="C49" s="33"/>
      <c r="D49" s="32"/>
      <c r="E49" s="33"/>
      <c r="F49" s="33"/>
      <c r="G49" s="94"/>
      <c r="H49" s="30"/>
      <c r="I49" s="30"/>
      <c r="J49" s="30"/>
      <c r="K49" s="1"/>
      <c r="L49" s="36" t="s">
        <v>222</v>
      </c>
      <c r="M49" s="32" t="str">
        <f t="shared" si="0"/>
        <v/>
      </c>
      <c r="N49" s="33" t="str">
        <f t="shared" si="1"/>
        <v/>
      </c>
      <c r="O49" s="33" t="str">
        <f t="shared" si="2"/>
        <v/>
      </c>
      <c r="P49" s="34" t="str">
        <f t="shared" si="3"/>
        <v/>
      </c>
      <c r="Q49" s="30">
        <f t="shared" si="4"/>
        <v>0</v>
      </c>
      <c r="R49" s="30">
        <f t="shared" si="5"/>
        <v>0</v>
      </c>
      <c r="S49" s="30">
        <f t="shared" si="6"/>
        <v>0</v>
      </c>
      <c r="U49" s="33" t="s">
        <v>223</v>
      </c>
      <c r="V49" s="32" t="str">
        <f t="shared" si="7"/>
        <v/>
      </c>
      <c r="W49" s="33" t="str">
        <f t="shared" si="8"/>
        <v/>
      </c>
      <c r="X49" s="33" t="str">
        <f t="shared" si="9"/>
        <v/>
      </c>
      <c r="Y49" s="93" t="str">
        <f t="shared" si="10"/>
        <v/>
      </c>
      <c r="Z49" s="30">
        <f t="shared" si="11"/>
        <v>0</v>
      </c>
      <c r="AA49" s="30">
        <f t="shared" si="12"/>
        <v>0</v>
      </c>
      <c r="AB49" s="30"/>
      <c r="AD49" s="33" t="s">
        <v>224</v>
      </c>
      <c r="AE49" s="32" t="str">
        <f t="shared" si="14"/>
        <v/>
      </c>
      <c r="AF49" s="33" t="str">
        <f t="shared" si="15"/>
        <v/>
      </c>
      <c r="AG49" s="33" t="str">
        <f t="shared" si="16"/>
        <v/>
      </c>
      <c r="AH49" s="93" t="str">
        <f t="shared" si="17"/>
        <v/>
      </c>
      <c r="AI49" s="30">
        <f t="shared" si="18"/>
        <v>0</v>
      </c>
      <c r="AJ49" s="30">
        <f t="shared" si="19"/>
        <v>0</v>
      </c>
      <c r="AK49" s="30">
        <f t="shared" si="20"/>
        <v>0</v>
      </c>
      <c r="AP49" s="8"/>
      <c r="AQ49" s="8"/>
      <c r="AR49" s="8" t="s">
        <v>225</v>
      </c>
      <c r="AS49" s="8"/>
    </row>
    <row r="50" spans="1:45" ht="14.25" customHeight="1" x14ac:dyDescent="0.25">
      <c r="A50" s="33"/>
      <c r="B50" s="33"/>
      <c r="C50" s="33"/>
      <c r="D50" s="32"/>
      <c r="E50" s="33"/>
      <c r="F50" s="33"/>
      <c r="G50" s="94"/>
      <c r="H50" s="30"/>
      <c r="I50" s="30"/>
      <c r="J50" s="30"/>
      <c r="K50" s="1"/>
      <c r="L50" s="31" t="s">
        <v>226</v>
      </c>
      <c r="M50" s="32" t="str">
        <f t="shared" si="0"/>
        <v/>
      </c>
      <c r="N50" s="33" t="str">
        <f t="shared" si="1"/>
        <v/>
      </c>
      <c r="O50" s="33" t="str">
        <f t="shared" si="2"/>
        <v/>
      </c>
      <c r="P50" s="34" t="str">
        <f t="shared" si="3"/>
        <v/>
      </c>
      <c r="Q50" s="30">
        <f t="shared" si="4"/>
        <v>0</v>
      </c>
      <c r="R50" s="30">
        <f t="shared" si="5"/>
        <v>0</v>
      </c>
      <c r="S50" s="30">
        <f t="shared" si="6"/>
        <v>0</v>
      </c>
      <c r="U50" s="33" t="s">
        <v>227</v>
      </c>
      <c r="V50" s="32" t="str">
        <f t="shared" si="7"/>
        <v/>
      </c>
      <c r="W50" s="33" t="str">
        <f t="shared" si="8"/>
        <v/>
      </c>
      <c r="X50" s="33" t="str">
        <f t="shared" si="9"/>
        <v/>
      </c>
      <c r="Y50" s="93" t="str">
        <f t="shared" si="10"/>
        <v/>
      </c>
      <c r="Z50" s="30">
        <f t="shared" si="11"/>
        <v>0</v>
      </c>
      <c r="AA50" s="30">
        <f t="shared" si="12"/>
        <v>0</v>
      </c>
      <c r="AB50" s="30"/>
      <c r="AD50" s="33" t="s">
        <v>228</v>
      </c>
      <c r="AE50" s="32" t="str">
        <f t="shared" si="14"/>
        <v/>
      </c>
      <c r="AF50" s="33" t="str">
        <f t="shared" si="15"/>
        <v/>
      </c>
      <c r="AG50" s="33" t="str">
        <f t="shared" si="16"/>
        <v/>
      </c>
      <c r="AH50" s="93" t="str">
        <f t="shared" si="17"/>
        <v/>
      </c>
      <c r="AI50" s="30">
        <f t="shared" si="18"/>
        <v>0</v>
      </c>
      <c r="AJ50" s="30">
        <f t="shared" si="19"/>
        <v>0</v>
      </c>
      <c r="AK50" s="30">
        <f t="shared" si="20"/>
        <v>0</v>
      </c>
      <c r="AN50" s="3" t="s">
        <v>229</v>
      </c>
      <c r="AP50" s="8"/>
      <c r="AQ50" s="8"/>
      <c r="AR50" s="8"/>
      <c r="AS50" s="8"/>
    </row>
    <row r="51" spans="1:45" ht="14.25" customHeight="1" x14ac:dyDescent="0.25">
      <c r="A51" s="33"/>
      <c r="B51" s="33"/>
      <c r="C51" s="33"/>
      <c r="D51" s="32"/>
      <c r="E51" s="33"/>
      <c r="F51" s="33"/>
      <c r="G51" s="94"/>
      <c r="H51" s="30"/>
      <c r="I51" s="30"/>
      <c r="J51" s="30"/>
      <c r="K51" s="1"/>
      <c r="L51" s="36" t="s">
        <v>230</v>
      </c>
      <c r="M51" s="32" t="str">
        <f t="shared" si="0"/>
        <v/>
      </c>
      <c r="N51" s="33" t="str">
        <f t="shared" si="1"/>
        <v/>
      </c>
      <c r="O51" s="33" t="str">
        <f t="shared" si="2"/>
        <v/>
      </c>
      <c r="P51" s="34" t="str">
        <f t="shared" si="3"/>
        <v/>
      </c>
      <c r="Q51" s="30">
        <f t="shared" si="4"/>
        <v>0</v>
      </c>
      <c r="R51" s="30">
        <f t="shared" si="5"/>
        <v>0</v>
      </c>
      <c r="S51" s="30">
        <f t="shared" si="6"/>
        <v>0</v>
      </c>
      <c r="U51" s="33" t="s">
        <v>231</v>
      </c>
      <c r="V51" s="32" t="str">
        <f t="shared" si="7"/>
        <v/>
      </c>
      <c r="W51" s="33" t="str">
        <f t="shared" si="8"/>
        <v/>
      </c>
      <c r="X51" s="33" t="str">
        <f t="shared" si="9"/>
        <v/>
      </c>
      <c r="Y51" s="93" t="str">
        <f t="shared" si="10"/>
        <v/>
      </c>
      <c r="Z51" s="30">
        <f t="shared" si="11"/>
        <v>0</v>
      </c>
      <c r="AA51" s="30">
        <f t="shared" si="12"/>
        <v>0</v>
      </c>
      <c r="AB51" s="30"/>
      <c r="AD51" s="33" t="s">
        <v>232</v>
      </c>
      <c r="AE51" s="32" t="str">
        <f t="shared" si="14"/>
        <v/>
      </c>
      <c r="AF51" s="33" t="str">
        <f t="shared" si="15"/>
        <v/>
      </c>
      <c r="AG51" s="33" t="str">
        <f t="shared" si="16"/>
        <v/>
      </c>
      <c r="AH51" s="93" t="str">
        <f t="shared" si="17"/>
        <v/>
      </c>
      <c r="AI51" s="30">
        <f t="shared" si="18"/>
        <v>0</v>
      </c>
      <c r="AJ51" s="30">
        <f t="shared" si="19"/>
        <v>0</v>
      </c>
      <c r="AK51" s="30">
        <f t="shared" si="20"/>
        <v>0</v>
      </c>
      <c r="AN51" s="3" t="s">
        <v>233</v>
      </c>
      <c r="AP51" s="8"/>
      <c r="AQ51" s="8"/>
      <c r="AR51" s="8" t="s">
        <v>234</v>
      </c>
      <c r="AS51" s="8"/>
    </row>
    <row r="52" spans="1:45" ht="14.25" customHeight="1" x14ac:dyDescent="0.25">
      <c r="A52" s="33"/>
      <c r="B52" s="33"/>
      <c r="C52" s="33"/>
      <c r="D52" s="32"/>
      <c r="E52" s="33"/>
      <c r="F52" s="33"/>
      <c r="G52" s="94"/>
      <c r="H52" s="30"/>
      <c r="I52" s="30"/>
      <c r="J52" s="30"/>
      <c r="K52" s="1"/>
      <c r="L52" s="31" t="s">
        <v>235</v>
      </c>
      <c r="M52" s="32" t="str">
        <f t="shared" si="0"/>
        <v/>
      </c>
      <c r="N52" s="33" t="str">
        <f t="shared" si="1"/>
        <v/>
      </c>
      <c r="O52" s="33" t="str">
        <f t="shared" si="2"/>
        <v/>
      </c>
      <c r="P52" s="34" t="str">
        <f t="shared" si="3"/>
        <v/>
      </c>
      <c r="Q52" s="30">
        <f t="shared" si="4"/>
        <v>0</v>
      </c>
      <c r="R52" s="30">
        <f t="shared" si="5"/>
        <v>0</v>
      </c>
      <c r="S52" s="30">
        <f t="shared" si="6"/>
        <v>0</v>
      </c>
      <c r="U52" s="33" t="s">
        <v>236</v>
      </c>
      <c r="V52" s="32" t="str">
        <f t="shared" si="7"/>
        <v/>
      </c>
      <c r="W52" s="33" t="str">
        <f t="shared" si="8"/>
        <v/>
      </c>
      <c r="X52" s="33" t="str">
        <f t="shared" si="9"/>
        <v/>
      </c>
      <c r="Y52" s="93" t="str">
        <f t="shared" si="10"/>
        <v/>
      </c>
      <c r="Z52" s="30">
        <f t="shared" si="11"/>
        <v>0</v>
      </c>
      <c r="AA52" s="30">
        <f t="shared" si="12"/>
        <v>0</v>
      </c>
      <c r="AB52" s="30"/>
      <c r="AD52" s="33" t="s">
        <v>237</v>
      </c>
      <c r="AE52" s="32" t="str">
        <f t="shared" si="14"/>
        <v/>
      </c>
      <c r="AF52" s="33" t="str">
        <f t="shared" si="15"/>
        <v/>
      </c>
      <c r="AG52" s="33" t="str">
        <f t="shared" si="16"/>
        <v/>
      </c>
      <c r="AH52" s="93" t="str">
        <f t="shared" si="17"/>
        <v/>
      </c>
      <c r="AI52" s="30">
        <f t="shared" si="18"/>
        <v>0</v>
      </c>
      <c r="AJ52" s="30">
        <f t="shared" si="19"/>
        <v>0</v>
      </c>
      <c r="AK52" s="30">
        <f t="shared" si="20"/>
        <v>0</v>
      </c>
      <c r="AP52" s="8"/>
      <c r="AQ52" s="8"/>
      <c r="AR52" s="8"/>
      <c r="AS52" s="8"/>
    </row>
    <row r="53" spans="1:45" ht="14.25" customHeight="1" x14ac:dyDescent="0.25">
      <c r="A53" s="33"/>
      <c r="B53" s="33"/>
      <c r="C53" s="33"/>
      <c r="D53" s="32"/>
      <c r="E53" s="33"/>
      <c r="F53" s="33"/>
      <c r="G53" s="94"/>
      <c r="H53" s="30"/>
      <c r="I53" s="30"/>
      <c r="J53" s="30"/>
      <c r="K53" s="1"/>
      <c r="L53" s="36" t="s">
        <v>238</v>
      </c>
      <c r="M53" s="32" t="str">
        <f t="shared" si="0"/>
        <v/>
      </c>
      <c r="N53" s="33" t="str">
        <f t="shared" si="1"/>
        <v/>
      </c>
      <c r="O53" s="33" t="str">
        <f t="shared" si="2"/>
        <v/>
      </c>
      <c r="P53" s="34" t="str">
        <f t="shared" si="3"/>
        <v/>
      </c>
      <c r="Q53" s="30">
        <f t="shared" si="4"/>
        <v>0</v>
      </c>
      <c r="R53" s="30">
        <f t="shared" si="5"/>
        <v>0</v>
      </c>
      <c r="S53" s="30">
        <f t="shared" si="6"/>
        <v>0</v>
      </c>
      <c r="U53" s="33" t="s">
        <v>239</v>
      </c>
      <c r="V53" s="32" t="str">
        <f t="shared" si="7"/>
        <v/>
      </c>
      <c r="W53" s="33" t="str">
        <f t="shared" si="8"/>
        <v/>
      </c>
      <c r="X53" s="33" t="str">
        <f t="shared" si="9"/>
        <v/>
      </c>
      <c r="Y53" s="93" t="str">
        <f t="shared" si="10"/>
        <v/>
      </c>
      <c r="Z53" s="30">
        <f t="shared" si="11"/>
        <v>0</v>
      </c>
      <c r="AA53" s="30">
        <f t="shared" si="12"/>
        <v>0</v>
      </c>
      <c r="AB53" s="30"/>
      <c r="AD53" s="33" t="s">
        <v>240</v>
      </c>
      <c r="AE53" s="32" t="str">
        <f t="shared" si="14"/>
        <v/>
      </c>
      <c r="AF53" s="33" t="str">
        <f t="shared" si="15"/>
        <v/>
      </c>
      <c r="AG53" s="33" t="str">
        <f t="shared" si="16"/>
        <v/>
      </c>
      <c r="AH53" s="93" t="str">
        <f t="shared" si="17"/>
        <v/>
      </c>
      <c r="AI53" s="30">
        <f t="shared" si="18"/>
        <v>0</v>
      </c>
      <c r="AJ53" s="30">
        <f t="shared" si="19"/>
        <v>0</v>
      </c>
      <c r="AK53" s="30">
        <f t="shared" si="20"/>
        <v>0</v>
      </c>
      <c r="AP53" s="8"/>
      <c r="AQ53" s="8"/>
      <c r="AR53" s="8"/>
      <c r="AS53" s="8"/>
    </row>
    <row r="54" spans="1:45" ht="14.25" customHeight="1" x14ac:dyDescent="0.25">
      <c r="A54" s="33"/>
      <c r="B54" s="33"/>
      <c r="C54" s="33"/>
      <c r="D54" s="32"/>
      <c r="E54" s="33"/>
      <c r="F54" s="33"/>
      <c r="G54" s="94"/>
      <c r="H54" s="30"/>
      <c r="I54" s="30"/>
      <c r="J54" s="30"/>
      <c r="K54" s="1"/>
      <c r="L54" s="31" t="s">
        <v>241</v>
      </c>
      <c r="M54" s="32" t="str">
        <f t="shared" si="0"/>
        <v/>
      </c>
      <c r="N54" s="33" t="str">
        <f t="shared" si="1"/>
        <v/>
      </c>
      <c r="O54" s="33" t="str">
        <f t="shared" si="2"/>
        <v/>
      </c>
      <c r="P54" s="34" t="str">
        <f t="shared" si="3"/>
        <v/>
      </c>
      <c r="Q54" s="30">
        <f t="shared" si="4"/>
        <v>0</v>
      </c>
      <c r="R54" s="30">
        <f t="shared" si="5"/>
        <v>0</v>
      </c>
      <c r="S54" s="30">
        <f t="shared" si="6"/>
        <v>0</v>
      </c>
      <c r="U54" s="33" t="s">
        <v>242</v>
      </c>
      <c r="V54" s="32" t="str">
        <f t="shared" si="7"/>
        <v/>
      </c>
      <c r="W54" s="33" t="str">
        <f t="shared" si="8"/>
        <v/>
      </c>
      <c r="X54" s="33" t="str">
        <f t="shared" si="9"/>
        <v/>
      </c>
      <c r="Y54" s="93" t="str">
        <f t="shared" si="10"/>
        <v/>
      </c>
      <c r="Z54" s="30">
        <f t="shared" si="11"/>
        <v>0</v>
      </c>
      <c r="AA54" s="30">
        <f t="shared" si="12"/>
        <v>0</v>
      </c>
      <c r="AB54" s="30"/>
      <c r="AD54" s="33" t="s">
        <v>243</v>
      </c>
      <c r="AE54" s="32" t="str">
        <f t="shared" si="14"/>
        <v/>
      </c>
      <c r="AF54" s="33" t="str">
        <f t="shared" si="15"/>
        <v/>
      </c>
      <c r="AG54" s="33" t="str">
        <f t="shared" si="16"/>
        <v/>
      </c>
      <c r="AH54" s="93" t="str">
        <f t="shared" si="17"/>
        <v/>
      </c>
      <c r="AI54" s="30">
        <f t="shared" si="18"/>
        <v>0</v>
      </c>
      <c r="AJ54" s="30">
        <f t="shared" si="19"/>
        <v>0</v>
      </c>
      <c r="AK54" s="30">
        <f t="shared" si="20"/>
        <v>0</v>
      </c>
      <c r="AP54" s="8"/>
      <c r="AQ54" s="8"/>
      <c r="AR54" s="8"/>
      <c r="AS54" s="8"/>
    </row>
    <row r="55" spans="1:45" ht="14.25" customHeight="1" x14ac:dyDescent="0.25">
      <c r="A55" s="33"/>
      <c r="B55" s="33"/>
      <c r="C55" s="33"/>
      <c r="D55" s="32"/>
      <c r="E55" s="33"/>
      <c r="F55" s="33"/>
      <c r="G55" s="94"/>
      <c r="H55" s="30"/>
      <c r="I55" s="30"/>
      <c r="J55" s="30"/>
      <c r="K55" s="1"/>
      <c r="L55" s="36" t="s">
        <v>244</v>
      </c>
      <c r="M55" s="32" t="str">
        <f t="shared" si="0"/>
        <v/>
      </c>
      <c r="N55" s="33" t="str">
        <f t="shared" si="1"/>
        <v/>
      </c>
      <c r="O55" s="33" t="str">
        <f t="shared" si="2"/>
        <v/>
      </c>
      <c r="P55" s="34" t="str">
        <f t="shared" si="3"/>
        <v/>
      </c>
      <c r="Q55" s="30">
        <f t="shared" si="4"/>
        <v>0</v>
      </c>
      <c r="R55" s="30">
        <f t="shared" si="5"/>
        <v>0</v>
      </c>
      <c r="S55" s="30">
        <f t="shared" si="6"/>
        <v>0</v>
      </c>
      <c r="U55" s="33" t="s">
        <v>245</v>
      </c>
      <c r="V55" s="32" t="str">
        <f t="shared" si="7"/>
        <v/>
      </c>
      <c r="W55" s="33" t="str">
        <f t="shared" si="8"/>
        <v/>
      </c>
      <c r="X55" s="33" t="str">
        <f t="shared" si="9"/>
        <v/>
      </c>
      <c r="Y55" s="93" t="str">
        <f t="shared" si="10"/>
        <v/>
      </c>
      <c r="Z55" s="30">
        <f t="shared" si="11"/>
        <v>0</v>
      </c>
      <c r="AA55" s="30">
        <f t="shared" si="12"/>
        <v>0</v>
      </c>
      <c r="AB55" s="30"/>
      <c r="AD55" s="33" t="s">
        <v>246</v>
      </c>
      <c r="AE55" s="32" t="str">
        <f t="shared" si="14"/>
        <v/>
      </c>
      <c r="AF55" s="33" t="str">
        <f t="shared" si="15"/>
        <v/>
      </c>
      <c r="AG55" s="33" t="str">
        <f t="shared" si="16"/>
        <v/>
      </c>
      <c r="AH55" s="93" t="str">
        <f t="shared" si="17"/>
        <v/>
      </c>
      <c r="AI55" s="30">
        <f t="shared" si="18"/>
        <v>0</v>
      </c>
      <c r="AJ55" s="30">
        <f t="shared" si="19"/>
        <v>0</v>
      </c>
      <c r="AK55" s="30">
        <f t="shared" si="20"/>
        <v>0</v>
      </c>
      <c r="AN55" s="3" t="s">
        <v>247</v>
      </c>
      <c r="AP55" s="8"/>
      <c r="AQ55" s="8"/>
      <c r="AR55" s="8" t="s">
        <v>248</v>
      </c>
      <c r="AS55" s="8"/>
    </row>
    <row r="56" spans="1:45" ht="14.25" customHeight="1" x14ac:dyDescent="0.25">
      <c r="A56" s="33"/>
      <c r="B56" s="33"/>
      <c r="C56" s="33"/>
      <c r="D56" s="32"/>
      <c r="E56" s="33"/>
      <c r="F56" s="33"/>
      <c r="G56" s="94"/>
      <c r="H56" s="30"/>
      <c r="I56" s="30"/>
      <c r="J56" s="30"/>
      <c r="K56" s="1"/>
      <c r="L56" s="31" t="s">
        <v>249</v>
      </c>
      <c r="M56" s="32" t="str">
        <f t="shared" si="0"/>
        <v/>
      </c>
      <c r="N56" s="33" t="str">
        <f t="shared" si="1"/>
        <v/>
      </c>
      <c r="O56" s="33" t="str">
        <f t="shared" si="2"/>
        <v/>
      </c>
      <c r="P56" s="34" t="str">
        <f t="shared" si="3"/>
        <v/>
      </c>
      <c r="Q56" s="30">
        <f t="shared" si="4"/>
        <v>0</v>
      </c>
      <c r="R56" s="30">
        <f t="shared" si="5"/>
        <v>0</v>
      </c>
      <c r="S56" s="30">
        <f t="shared" si="6"/>
        <v>0</v>
      </c>
      <c r="U56" s="33" t="s">
        <v>250</v>
      </c>
      <c r="V56" s="32" t="str">
        <f t="shared" si="7"/>
        <v/>
      </c>
      <c r="W56" s="33" t="str">
        <f t="shared" si="8"/>
        <v/>
      </c>
      <c r="X56" s="33" t="str">
        <f t="shared" si="9"/>
        <v/>
      </c>
      <c r="Y56" s="93" t="str">
        <f t="shared" si="10"/>
        <v/>
      </c>
      <c r="Z56" s="30">
        <f t="shared" si="11"/>
        <v>0</v>
      </c>
      <c r="AA56" s="30">
        <f t="shared" si="12"/>
        <v>0</v>
      </c>
      <c r="AB56" s="30"/>
      <c r="AD56" s="33" t="s">
        <v>251</v>
      </c>
      <c r="AE56" s="32" t="str">
        <f t="shared" si="14"/>
        <v/>
      </c>
      <c r="AF56" s="33" t="str">
        <f t="shared" si="15"/>
        <v/>
      </c>
      <c r="AG56" s="33" t="str">
        <f t="shared" si="16"/>
        <v/>
      </c>
      <c r="AH56" s="93" t="str">
        <f t="shared" si="17"/>
        <v/>
      </c>
      <c r="AI56" s="30">
        <f t="shared" si="18"/>
        <v>0</v>
      </c>
      <c r="AJ56" s="30">
        <f t="shared" si="19"/>
        <v>0</v>
      </c>
      <c r="AK56" s="30">
        <f t="shared" si="20"/>
        <v>0</v>
      </c>
      <c r="AN56" s="3" t="s">
        <v>252</v>
      </c>
      <c r="AP56" s="8"/>
      <c r="AQ56" s="8"/>
      <c r="AR56" s="8" t="s">
        <v>253</v>
      </c>
      <c r="AS56" s="8"/>
    </row>
    <row r="57" spans="1:45" ht="14.25" customHeight="1" x14ac:dyDescent="0.25">
      <c r="A57" s="33"/>
      <c r="B57" s="33"/>
      <c r="C57" s="33"/>
      <c r="D57" s="32"/>
      <c r="E57" s="33"/>
      <c r="F57" s="33"/>
      <c r="G57" s="94"/>
      <c r="H57" s="30"/>
      <c r="I57" s="30"/>
      <c r="J57" s="30"/>
      <c r="K57" s="1"/>
      <c r="L57" s="36" t="s">
        <v>254</v>
      </c>
      <c r="M57" s="32" t="str">
        <f t="shared" si="0"/>
        <v/>
      </c>
      <c r="N57" s="33" t="str">
        <f t="shared" si="1"/>
        <v/>
      </c>
      <c r="O57" s="33" t="str">
        <f t="shared" si="2"/>
        <v/>
      </c>
      <c r="P57" s="34" t="str">
        <f t="shared" si="3"/>
        <v/>
      </c>
      <c r="Q57" s="30">
        <f t="shared" si="4"/>
        <v>0</v>
      </c>
      <c r="R57" s="30">
        <f t="shared" si="5"/>
        <v>0</v>
      </c>
      <c r="S57" s="30">
        <f t="shared" si="6"/>
        <v>0</v>
      </c>
      <c r="U57" s="33" t="s">
        <v>255</v>
      </c>
      <c r="V57" s="32" t="str">
        <f t="shared" si="7"/>
        <v/>
      </c>
      <c r="W57" s="33" t="str">
        <f t="shared" si="8"/>
        <v/>
      </c>
      <c r="X57" s="33" t="str">
        <f t="shared" si="9"/>
        <v/>
      </c>
      <c r="Y57" s="93" t="str">
        <f t="shared" si="10"/>
        <v/>
      </c>
      <c r="Z57" s="30">
        <f t="shared" si="11"/>
        <v>0</v>
      </c>
      <c r="AA57" s="30">
        <f t="shared" si="12"/>
        <v>0</v>
      </c>
      <c r="AB57" s="30"/>
      <c r="AD57" s="33" t="s">
        <v>256</v>
      </c>
      <c r="AE57" s="32" t="str">
        <f t="shared" si="14"/>
        <v/>
      </c>
      <c r="AF57" s="33" t="str">
        <f t="shared" si="15"/>
        <v/>
      </c>
      <c r="AG57" s="33" t="str">
        <f t="shared" si="16"/>
        <v/>
      </c>
      <c r="AH57" s="93" t="str">
        <f t="shared" si="17"/>
        <v/>
      </c>
      <c r="AI57" s="30">
        <f t="shared" si="18"/>
        <v>0</v>
      </c>
      <c r="AJ57" s="30">
        <f t="shared" si="19"/>
        <v>0</v>
      </c>
      <c r="AK57" s="30">
        <f t="shared" si="20"/>
        <v>0</v>
      </c>
      <c r="AP57" s="8"/>
      <c r="AQ57" s="8"/>
      <c r="AR57" s="8"/>
      <c r="AS57" s="8"/>
    </row>
    <row r="58" spans="1:45" ht="14.25" customHeight="1" x14ac:dyDescent="0.25">
      <c r="A58" s="33"/>
      <c r="B58" s="33"/>
      <c r="C58" s="33"/>
      <c r="D58" s="32"/>
      <c r="E58" s="33"/>
      <c r="F58" s="33"/>
      <c r="G58" s="94"/>
      <c r="H58" s="30"/>
      <c r="I58" s="30"/>
      <c r="J58" s="30"/>
      <c r="K58" s="1"/>
      <c r="L58" s="31" t="s">
        <v>257</v>
      </c>
      <c r="M58" s="32" t="str">
        <f t="shared" si="0"/>
        <v/>
      </c>
      <c r="N58" s="33" t="str">
        <f t="shared" si="1"/>
        <v/>
      </c>
      <c r="O58" s="33" t="str">
        <f t="shared" si="2"/>
        <v/>
      </c>
      <c r="P58" s="34" t="str">
        <f t="shared" si="3"/>
        <v/>
      </c>
      <c r="Q58" s="30">
        <f t="shared" si="4"/>
        <v>0</v>
      </c>
      <c r="R58" s="30">
        <f t="shared" si="5"/>
        <v>0</v>
      </c>
      <c r="S58" s="30">
        <f t="shared" si="6"/>
        <v>0</v>
      </c>
      <c r="U58" s="33" t="s">
        <v>258</v>
      </c>
      <c r="V58" s="32" t="str">
        <f t="shared" si="7"/>
        <v/>
      </c>
      <c r="W58" s="33" t="str">
        <f t="shared" si="8"/>
        <v/>
      </c>
      <c r="X58" s="33" t="str">
        <f t="shared" si="9"/>
        <v/>
      </c>
      <c r="Y58" s="93" t="str">
        <f t="shared" si="10"/>
        <v/>
      </c>
      <c r="Z58" s="30">
        <f t="shared" si="11"/>
        <v>0</v>
      </c>
      <c r="AA58" s="30">
        <f t="shared" si="12"/>
        <v>0</v>
      </c>
      <c r="AB58" s="30"/>
      <c r="AD58" s="33" t="s">
        <v>259</v>
      </c>
      <c r="AE58" s="32" t="str">
        <f t="shared" si="14"/>
        <v/>
      </c>
      <c r="AF58" s="33" t="str">
        <f t="shared" si="15"/>
        <v/>
      </c>
      <c r="AG58" s="33" t="str">
        <f t="shared" si="16"/>
        <v/>
      </c>
      <c r="AH58" s="93" t="str">
        <f t="shared" si="17"/>
        <v/>
      </c>
      <c r="AI58" s="30">
        <f t="shared" si="18"/>
        <v>0</v>
      </c>
      <c r="AJ58" s="30">
        <f t="shared" si="19"/>
        <v>0</v>
      </c>
      <c r="AK58" s="30">
        <f t="shared" si="20"/>
        <v>0</v>
      </c>
      <c r="AP58" s="8"/>
      <c r="AQ58" s="8"/>
      <c r="AR58" s="8"/>
      <c r="AS58" s="8"/>
    </row>
    <row r="59" spans="1:45" ht="14.25" customHeight="1" x14ac:dyDescent="0.25">
      <c r="A59" s="33"/>
      <c r="B59" s="33"/>
      <c r="C59" s="33"/>
      <c r="D59" s="32"/>
      <c r="E59" s="33"/>
      <c r="F59" s="33"/>
      <c r="G59" s="94"/>
      <c r="H59" s="30"/>
      <c r="I59" s="30"/>
      <c r="J59" s="30"/>
      <c r="K59" s="1"/>
      <c r="L59" s="36" t="s">
        <v>260</v>
      </c>
      <c r="M59" s="32" t="str">
        <f t="shared" si="0"/>
        <v/>
      </c>
      <c r="N59" s="33" t="str">
        <f t="shared" si="1"/>
        <v/>
      </c>
      <c r="O59" s="33" t="str">
        <f t="shared" si="2"/>
        <v/>
      </c>
      <c r="P59" s="34" t="str">
        <f t="shared" si="3"/>
        <v/>
      </c>
      <c r="Q59" s="30">
        <f t="shared" si="4"/>
        <v>0</v>
      </c>
      <c r="R59" s="30">
        <f t="shared" si="5"/>
        <v>0</v>
      </c>
      <c r="S59" s="30">
        <f t="shared" si="6"/>
        <v>0</v>
      </c>
      <c r="U59" s="33" t="s">
        <v>261</v>
      </c>
      <c r="V59" s="32" t="str">
        <f t="shared" si="7"/>
        <v/>
      </c>
      <c r="W59" s="33" t="str">
        <f t="shared" si="8"/>
        <v/>
      </c>
      <c r="X59" s="33" t="str">
        <f t="shared" si="9"/>
        <v/>
      </c>
      <c r="Y59" s="93" t="str">
        <f t="shared" si="10"/>
        <v/>
      </c>
      <c r="Z59" s="30">
        <f t="shared" si="11"/>
        <v>0</v>
      </c>
      <c r="AA59" s="30">
        <f t="shared" si="12"/>
        <v>0</v>
      </c>
      <c r="AB59" s="30"/>
      <c r="AD59" s="33" t="s">
        <v>262</v>
      </c>
      <c r="AE59" s="32" t="str">
        <f t="shared" si="14"/>
        <v/>
      </c>
      <c r="AF59" s="33" t="str">
        <f t="shared" si="15"/>
        <v/>
      </c>
      <c r="AG59" s="33" t="str">
        <f t="shared" si="16"/>
        <v/>
      </c>
      <c r="AH59" s="93" t="str">
        <f t="shared" si="17"/>
        <v/>
      </c>
      <c r="AI59" s="30">
        <f t="shared" si="18"/>
        <v>0</v>
      </c>
      <c r="AJ59" s="30">
        <f t="shared" si="19"/>
        <v>0</v>
      </c>
      <c r="AK59" s="30">
        <f t="shared" si="20"/>
        <v>0</v>
      </c>
      <c r="AP59" s="8"/>
      <c r="AQ59" s="8"/>
      <c r="AR59" s="8"/>
      <c r="AS59" s="8"/>
    </row>
    <row r="60" spans="1:45" ht="14.25" customHeight="1" x14ac:dyDescent="0.25">
      <c r="A60" s="33"/>
      <c r="B60" s="33"/>
      <c r="C60" s="33"/>
      <c r="D60" s="32"/>
      <c r="E60" s="33"/>
      <c r="F60" s="33"/>
      <c r="G60" s="94"/>
      <c r="H60" s="30"/>
      <c r="I60" s="30"/>
      <c r="J60" s="30"/>
      <c r="K60" s="1"/>
      <c r="L60" s="31" t="s">
        <v>263</v>
      </c>
      <c r="M60" s="32" t="str">
        <f t="shared" si="0"/>
        <v/>
      </c>
      <c r="N60" s="33" t="str">
        <f t="shared" si="1"/>
        <v/>
      </c>
      <c r="O60" s="33" t="str">
        <f t="shared" si="2"/>
        <v/>
      </c>
      <c r="P60" s="34" t="str">
        <f t="shared" si="3"/>
        <v/>
      </c>
      <c r="Q60" s="30">
        <f t="shared" si="4"/>
        <v>0</v>
      </c>
      <c r="R60" s="30">
        <f t="shared" si="5"/>
        <v>0</v>
      </c>
      <c r="S60" s="30">
        <f t="shared" si="6"/>
        <v>0</v>
      </c>
      <c r="U60" s="33" t="s">
        <v>264</v>
      </c>
      <c r="V60" s="32" t="str">
        <f t="shared" si="7"/>
        <v/>
      </c>
      <c r="W60" s="33" t="str">
        <f t="shared" si="8"/>
        <v/>
      </c>
      <c r="X60" s="33" t="str">
        <f t="shared" si="9"/>
        <v/>
      </c>
      <c r="Y60" s="93" t="str">
        <f t="shared" si="10"/>
        <v/>
      </c>
      <c r="Z60" s="30">
        <f t="shared" si="11"/>
        <v>0</v>
      </c>
      <c r="AA60" s="30">
        <f t="shared" si="12"/>
        <v>0</v>
      </c>
      <c r="AB60" s="30"/>
      <c r="AD60" s="33" t="s">
        <v>265</v>
      </c>
      <c r="AE60" s="32" t="str">
        <f t="shared" si="14"/>
        <v/>
      </c>
      <c r="AF60" s="33" t="str">
        <f t="shared" si="15"/>
        <v/>
      </c>
      <c r="AG60" s="33" t="str">
        <f t="shared" si="16"/>
        <v/>
      </c>
      <c r="AH60" s="93" t="str">
        <f t="shared" si="17"/>
        <v/>
      </c>
      <c r="AI60" s="30">
        <f t="shared" si="18"/>
        <v>0</v>
      </c>
      <c r="AJ60" s="30">
        <f t="shared" si="19"/>
        <v>0</v>
      </c>
      <c r="AK60" s="30">
        <f t="shared" si="20"/>
        <v>0</v>
      </c>
      <c r="AP60" s="8"/>
      <c r="AQ60" s="8"/>
      <c r="AR60" s="8"/>
      <c r="AS60" s="8"/>
    </row>
    <row r="61" spans="1:45" ht="14.25" customHeight="1" x14ac:dyDescent="0.25">
      <c r="A61" s="33"/>
      <c r="B61" s="33"/>
      <c r="C61" s="33"/>
      <c r="D61" s="32"/>
      <c r="E61" s="33"/>
      <c r="F61" s="33"/>
      <c r="G61" s="94"/>
      <c r="H61" s="30"/>
      <c r="I61" s="30"/>
      <c r="J61" s="30"/>
      <c r="K61" s="1"/>
      <c r="L61" s="36" t="s">
        <v>266</v>
      </c>
      <c r="M61" s="32" t="str">
        <f t="shared" si="0"/>
        <v/>
      </c>
      <c r="N61" s="33" t="str">
        <f t="shared" si="1"/>
        <v/>
      </c>
      <c r="O61" s="33" t="str">
        <f t="shared" si="2"/>
        <v/>
      </c>
      <c r="P61" s="34" t="str">
        <f t="shared" si="3"/>
        <v/>
      </c>
      <c r="Q61" s="30">
        <f t="shared" si="4"/>
        <v>0</v>
      </c>
      <c r="R61" s="30">
        <f t="shared" si="5"/>
        <v>0</v>
      </c>
      <c r="S61" s="30">
        <f t="shared" si="6"/>
        <v>0</v>
      </c>
      <c r="U61" s="33" t="s">
        <v>267</v>
      </c>
      <c r="V61" s="32" t="str">
        <f t="shared" si="7"/>
        <v/>
      </c>
      <c r="W61" s="33" t="str">
        <f t="shared" si="8"/>
        <v/>
      </c>
      <c r="X61" s="33" t="str">
        <f t="shared" si="9"/>
        <v/>
      </c>
      <c r="Y61" s="93" t="str">
        <f t="shared" si="10"/>
        <v/>
      </c>
      <c r="Z61" s="30">
        <f t="shared" si="11"/>
        <v>0</v>
      </c>
      <c r="AA61" s="30">
        <f t="shared" si="12"/>
        <v>0</v>
      </c>
      <c r="AB61" s="30"/>
      <c r="AD61" s="33" t="s">
        <v>268</v>
      </c>
      <c r="AE61" s="32" t="str">
        <f t="shared" si="14"/>
        <v/>
      </c>
      <c r="AF61" s="33" t="str">
        <f t="shared" si="15"/>
        <v/>
      </c>
      <c r="AG61" s="33" t="str">
        <f t="shared" si="16"/>
        <v/>
      </c>
      <c r="AH61" s="93" t="str">
        <f t="shared" si="17"/>
        <v/>
      </c>
      <c r="AI61" s="30">
        <f t="shared" si="18"/>
        <v>0</v>
      </c>
      <c r="AJ61" s="30">
        <f t="shared" si="19"/>
        <v>0</v>
      </c>
      <c r="AK61" s="30">
        <f t="shared" si="20"/>
        <v>0</v>
      </c>
      <c r="AP61" s="8"/>
      <c r="AQ61" s="8"/>
      <c r="AR61" s="8"/>
      <c r="AS61" s="8"/>
    </row>
    <row r="62" spans="1:45" ht="14.25" customHeight="1" x14ac:dyDescent="0.25">
      <c r="A62" s="33"/>
      <c r="B62" s="33"/>
      <c r="C62" s="33"/>
      <c r="D62" s="32"/>
      <c r="E62" s="33"/>
      <c r="F62" s="33"/>
      <c r="G62" s="94"/>
      <c r="H62" s="30"/>
      <c r="I62" s="30"/>
      <c r="J62" s="30"/>
      <c r="K62" s="1"/>
      <c r="L62" s="31" t="s">
        <v>269</v>
      </c>
      <c r="M62" s="32" t="str">
        <f t="shared" si="0"/>
        <v/>
      </c>
      <c r="N62" s="33" t="str">
        <f t="shared" si="1"/>
        <v/>
      </c>
      <c r="O62" s="33" t="str">
        <f t="shared" si="2"/>
        <v/>
      </c>
      <c r="P62" s="34" t="str">
        <f t="shared" si="3"/>
        <v/>
      </c>
      <c r="Q62" s="30">
        <f t="shared" si="4"/>
        <v>0</v>
      </c>
      <c r="R62" s="30">
        <f t="shared" si="5"/>
        <v>0</v>
      </c>
      <c r="S62" s="30">
        <f t="shared" si="6"/>
        <v>0</v>
      </c>
      <c r="U62" s="33" t="s">
        <v>270</v>
      </c>
      <c r="V62" s="32" t="str">
        <f t="shared" si="7"/>
        <v/>
      </c>
      <c r="W62" s="33" t="str">
        <f t="shared" si="8"/>
        <v/>
      </c>
      <c r="X62" s="33" t="str">
        <f t="shared" si="9"/>
        <v/>
      </c>
      <c r="Y62" s="93" t="str">
        <f t="shared" si="10"/>
        <v/>
      </c>
      <c r="Z62" s="30">
        <f t="shared" si="11"/>
        <v>0</v>
      </c>
      <c r="AA62" s="30">
        <f t="shared" si="12"/>
        <v>0</v>
      </c>
      <c r="AB62" s="30"/>
      <c r="AD62" s="33" t="s">
        <v>271</v>
      </c>
      <c r="AE62" s="32" t="str">
        <f t="shared" si="14"/>
        <v/>
      </c>
      <c r="AF62" s="33" t="str">
        <f t="shared" si="15"/>
        <v/>
      </c>
      <c r="AG62" s="33" t="str">
        <f t="shared" si="16"/>
        <v/>
      </c>
      <c r="AH62" s="93" t="str">
        <f t="shared" si="17"/>
        <v/>
      </c>
      <c r="AI62" s="30">
        <f t="shared" si="18"/>
        <v>0</v>
      </c>
      <c r="AJ62" s="30">
        <f t="shared" si="19"/>
        <v>0</v>
      </c>
      <c r="AK62" s="30">
        <f t="shared" si="20"/>
        <v>0</v>
      </c>
      <c r="AP62" s="8"/>
      <c r="AQ62" s="8"/>
      <c r="AR62" s="8"/>
      <c r="AS62" s="8"/>
    </row>
    <row r="63" spans="1:45" ht="14.25" customHeight="1" x14ac:dyDescent="0.25">
      <c r="A63" s="33"/>
      <c r="B63" s="33"/>
      <c r="C63" s="33"/>
      <c r="D63" s="32"/>
      <c r="E63" s="33"/>
      <c r="F63" s="33"/>
      <c r="G63" s="94"/>
      <c r="H63" s="30"/>
      <c r="I63" s="30"/>
      <c r="J63" s="30"/>
      <c r="K63" s="1"/>
      <c r="L63" s="36" t="s">
        <v>272</v>
      </c>
      <c r="M63" s="32" t="str">
        <f t="shared" si="0"/>
        <v/>
      </c>
      <c r="N63" s="33" t="str">
        <f t="shared" si="1"/>
        <v/>
      </c>
      <c r="O63" s="33" t="str">
        <f t="shared" si="2"/>
        <v/>
      </c>
      <c r="P63" s="34" t="str">
        <f t="shared" si="3"/>
        <v/>
      </c>
      <c r="Q63" s="30">
        <f t="shared" si="4"/>
        <v>0</v>
      </c>
      <c r="R63" s="30">
        <f t="shared" si="5"/>
        <v>0</v>
      </c>
      <c r="S63" s="30">
        <f t="shared" si="6"/>
        <v>0</v>
      </c>
      <c r="U63" s="33" t="s">
        <v>273</v>
      </c>
      <c r="V63" s="32" t="str">
        <f t="shared" si="7"/>
        <v/>
      </c>
      <c r="W63" s="33" t="str">
        <f t="shared" si="8"/>
        <v/>
      </c>
      <c r="X63" s="33" t="str">
        <f t="shared" si="9"/>
        <v/>
      </c>
      <c r="Y63" s="93" t="str">
        <f t="shared" si="10"/>
        <v/>
      </c>
      <c r="Z63" s="30">
        <f t="shared" si="11"/>
        <v>0</v>
      </c>
      <c r="AA63" s="30">
        <f t="shared" si="12"/>
        <v>0</v>
      </c>
      <c r="AB63" s="30"/>
      <c r="AD63" s="33" t="s">
        <v>274</v>
      </c>
      <c r="AE63" s="32" t="str">
        <f t="shared" si="14"/>
        <v/>
      </c>
      <c r="AF63" s="33" t="str">
        <f t="shared" si="15"/>
        <v/>
      </c>
      <c r="AG63" s="33" t="str">
        <f t="shared" si="16"/>
        <v/>
      </c>
      <c r="AH63" s="93" t="str">
        <f t="shared" si="17"/>
        <v/>
      </c>
      <c r="AI63" s="30">
        <f t="shared" si="18"/>
        <v>0</v>
      </c>
      <c r="AJ63" s="30">
        <f t="shared" si="19"/>
        <v>0</v>
      </c>
      <c r="AK63" s="30">
        <f t="shared" si="20"/>
        <v>0</v>
      </c>
      <c r="AP63" s="8"/>
      <c r="AQ63" s="8"/>
      <c r="AR63" s="8"/>
      <c r="AS63" s="8"/>
    </row>
    <row r="64" spans="1:45" ht="14.25" customHeight="1" x14ac:dyDescent="0.25">
      <c r="A64" s="33"/>
      <c r="B64" s="33"/>
      <c r="C64" s="33"/>
      <c r="D64" s="32"/>
      <c r="E64" s="33"/>
      <c r="F64" s="33"/>
      <c r="G64" s="94"/>
      <c r="H64" s="30"/>
      <c r="I64" s="30"/>
      <c r="J64" s="30"/>
      <c r="K64" s="1"/>
      <c r="L64" s="31" t="s">
        <v>275</v>
      </c>
      <c r="M64" s="32" t="str">
        <f t="shared" si="0"/>
        <v/>
      </c>
      <c r="N64" s="33" t="str">
        <f t="shared" si="1"/>
        <v/>
      </c>
      <c r="O64" s="33" t="str">
        <f t="shared" si="2"/>
        <v/>
      </c>
      <c r="P64" s="34" t="str">
        <f t="shared" si="3"/>
        <v/>
      </c>
      <c r="Q64" s="30">
        <f t="shared" si="4"/>
        <v>0</v>
      </c>
      <c r="R64" s="30">
        <f t="shared" si="5"/>
        <v>0</v>
      </c>
      <c r="S64" s="30">
        <f t="shared" si="6"/>
        <v>0</v>
      </c>
      <c r="U64" s="33" t="s">
        <v>276</v>
      </c>
      <c r="V64" s="32" t="str">
        <f t="shared" si="7"/>
        <v/>
      </c>
      <c r="W64" s="33" t="str">
        <f t="shared" si="8"/>
        <v/>
      </c>
      <c r="X64" s="33" t="str">
        <f t="shared" si="9"/>
        <v/>
      </c>
      <c r="Y64" s="93" t="str">
        <f t="shared" si="10"/>
        <v/>
      </c>
      <c r="Z64" s="30">
        <f t="shared" si="11"/>
        <v>0</v>
      </c>
      <c r="AA64" s="30">
        <f t="shared" si="12"/>
        <v>0</v>
      </c>
      <c r="AB64" s="30"/>
      <c r="AD64" s="33" t="s">
        <v>277</v>
      </c>
      <c r="AE64" s="32" t="str">
        <f t="shared" si="14"/>
        <v/>
      </c>
      <c r="AF64" s="33" t="str">
        <f t="shared" si="15"/>
        <v/>
      </c>
      <c r="AG64" s="33" t="str">
        <f t="shared" si="16"/>
        <v/>
      </c>
      <c r="AH64" s="93" t="str">
        <f t="shared" si="17"/>
        <v/>
      </c>
      <c r="AI64" s="30">
        <f t="shared" si="18"/>
        <v>0</v>
      </c>
      <c r="AJ64" s="30">
        <f t="shared" si="19"/>
        <v>0</v>
      </c>
      <c r="AK64" s="30">
        <f t="shared" si="20"/>
        <v>0</v>
      </c>
      <c r="AP64" s="8"/>
      <c r="AQ64" s="8"/>
      <c r="AR64" s="8"/>
      <c r="AS64" s="8"/>
    </row>
    <row r="65" spans="1:45" ht="14.25" customHeight="1" x14ac:dyDescent="0.25">
      <c r="A65" s="33"/>
      <c r="B65" s="33"/>
      <c r="C65" s="33"/>
      <c r="D65" s="32"/>
      <c r="E65" s="33"/>
      <c r="F65" s="33"/>
      <c r="G65" s="94"/>
      <c r="H65" s="30"/>
      <c r="I65" s="30"/>
      <c r="J65" s="30"/>
      <c r="K65" s="1"/>
      <c r="L65" s="36" t="s">
        <v>278</v>
      </c>
      <c r="M65" s="32" t="str">
        <f t="shared" si="0"/>
        <v/>
      </c>
      <c r="N65" s="33" t="str">
        <f t="shared" si="1"/>
        <v/>
      </c>
      <c r="O65" s="33" t="str">
        <f t="shared" si="2"/>
        <v/>
      </c>
      <c r="P65" s="34" t="str">
        <f t="shared" si="3"/>
        <v/>
      </c>
      <c r="Q65" s="30">
        <f t="shared" si="4"/>
        <v>0</v>
      </c>
      <c r="R65" s="30">
        <f t="shared" si="5"/>
        <v>0</v>
      </c>
      <c r="S65" s="30">
        <f t="shared" si="6"/>
        <v>0</v>
      </c>
      <c r="U65" s="33" t="s">
        <v>279</v>
      </c>
      <c r="V65" s="32" t="str">
        <f t="shared" si="7"/>
        <v/>
      </c>
      <c r="W65" s="33" t="str">
        <f t="shared" si="8"/>
        <v/>
      </c>
      <c r="X65" s="33" t="str">
        <f t="shared" si="9"/>
        <v/>
      </c>
      <c r="Y65" s="93" t="str">
        <f t="shared" si="10"/>
        <v/>
      </c>
      <c r="Z65" s="30">
        <f t="shared" si="11"/>
        <v>0</v>
      </c>
      <c r="AA65" s="30">
        <f t="shared" si="12"/>
        <v>0</v>
      </c>
      <c r="AB65" s="30"/>
      <c r="AD65" s="33" t="s">
        <v>280</v>
      </c>
      <c r="AE65" s="32" t="str">
        <f t="shared" si="14"/>
        <v/>
      </c>
      <c r="AF65" s="33" t="str">
        <f t="shared" si="15"/>
        <v/>
      </c>
      <c r="AG65" s="33" t="str">
        <f t="shared" si="16"/>
        <v/>
      </c>
      <c r="AH65" s="93" t="str">
        <f t="shared" si="17"/>
        <v/>
      </c>
      <c r="AI65" s="30">
        <f t="shared" si="18"/>
        <v>0</v>
      </c>
      <c r="AJ65" s="30">
        <f t="shared" si="19"/>
        <v>0</v>
      </c>
      <c r="AK65" s="30">
        <f t="shared" si="20"/>
        <v>0</v>
      </c>
      <c r="AP65" s="8"/>
      <c r="AQ65" s="8"/>
      <c r="AR65" s="8"/>
      <c r="AS65" s="8"/>
    </row>
    <row r="66" spans="1:45" ht="14.25" customHeight="1" x14ac:dyDescent="0.25">
      <c r="A66" s="33"/>
      <c r="B66" s="33"/>
      <c r="C66" s="33"/>
      <c r="D66" s="32"/>
      <c r="E66" s="33"/>
      <c r="F66" s="33"/>
      <c r="G66" s="94"/>
      <c r="H66" s="30"/>
      <c r="I66" s="30"/>
      <c r="J66" s="30"/>
      <c r="K66" s="1"/>
      <c r="L66" s="31" t="s">
        <v>281</v>
      </c>
      <c r="M66" s="32" t="str">
        <f t="shared" si="0"/>
        <v/>
      </c>
      <c r="N66" s="33" t="str">
        <f t="shared" si="1"/>
        <v/>
      </c>
      <c r="O66" s="33" t="str">
        <f t="shared" si="2"/>
        <v/>
      </c>
      <c r="P66" s="34" t="str">
        <f t="shared" si="3"/>
        <v/>
      </c>
      <c r="Q66" s="30">
        <f t="shared" si="4"/>
        <v>0</v>
      </c>
      <c r="R66" s="30">
        <f t="shared" si="5"/>
        <v>0</v>
      </c>
      <c r="S66" s="30">
        <f t="shared" si="6"/>
        <v>0</v>
      </c>
      <c r="U66" s="33" t="s">
        <v>282</v>
      </c>
      <c r="V66" s="32" t="str">
        <f t="shared" si="7"/>
        <v/>
      </c>
      <c r="W66" s="33" t="str">
        <f t="shared" si="8"/>
        <v/>
      </c>
      <c r="X66" s="33" t="str">
        <f t="shared" si="9"/>
        <v/>
      </c>
      <c r="Y66" s="93" t="str">
        <f t="shared" si="10"/>
        <v/>
      </c>
      <c r="Z66" s="30">
        <f t="shared" si="11"/>
        <v>0</v>
      </c>
      <c r="AA66" s="30">
        <f t="shared" si="12"/>
        <v>0</v>
      </c>
      <c r="AB66" s="30"/>
      <c r="AD66" s="33" t="s">
        <v>283</v>
      </c>
      <c r="AE66" s="32" t="str">
        <f t="shared" si="14"/>
        <v/>
      </c>
      <c r="AF66" s="33" t="str">
        <f t="shared" si="15"/>
        <v/>
      </c>
      <c r="AG66" s="33" t="str">
        <f t="shared" si="16"/>
        <v/>
      </c>
      <c r="AH66" s="93" t="str">
        <f t="shared" si="17"/>
        <v/>
      </c>
      <c r="AI66" s="30">
        <f t="shared" si="18"/>
        <v>0</v>
      </c>
      <c r="AJ66" s="30">
        <f t="shared" si="19"/>
        <v>0</v>
      </c>
      <c r="AK66" s="30">
        <f t="shared" si="20"/>
        <v>0</v>
      </c>
      <c r="AP66" s="8"/>
      <c r="AQ66" s="8"/>
      <c r="AR66" s="8"/>
      <c r="AS66" s="8"/>
    </row>
    <row r="67" spans="1:45" ht="14.25" customHeight="1" x14ac:dyDescent="0.25">
      <c r="A67" s="33"/>
      <c r="B67" s="33"/>
      <c r="C67" s="33"/>
      <c r="D67" s="32"/>
      <c r="E67" s="33"/>
      <c r="F67" s="33"/>
      <c r="G67" s="94"/>
      <c r="H67" s="30"/>
      <c r="I67" s="30"/>
      <c r="J67" s="30"/>
      <c r="K67" s="1"/>
      <c r="L67" s="36" t="s">
        <v>284</v>
      </c>
      <c r="M67" s="32" t="str">
        <f t="shared" si="0"/>
        <v/>
      </c>
      <c r="N67" s="33" t="str">
        <f t="shared" si="1"/>
        <v/>
      </c>
      <c r="O67" s="33" t="str">
        <f t="shared" si="2"/>
        <v/>
      </c>
      <c r="P67" s="34" t="str">
        <f t="shared" si="3"/>
        <v/>
      </c>
      <c r="Q67" s="30">
        <f t="shared" si="4"/>
        <v>0</v>
      </c>
      <c r="R67" s="30">
        <f t="shared" si="5"/>
        <v>0</v>
      </c>
      <c r="S67" s="30">
        <f t="shared" si="6"/>
        <v>0</v>
      </c>
      <c r="U67" s="33" t="s">
        <v>285</v>
      </c>
      <c r="V67" s="32" t="str">
        <f t="shared" si="7"/>
        <v/>
      </c>
      <c r="W67" s="33" t="str">
        <f t="shared" si="8"/>
        <v/>
      </c>
      <c r="X67" s="33" t="str">
        <f t="shared" si="9"/>
        <v/>
      </c>
      <c r="Y67" s="93" t="str">
        <f t="shared" si="10"/>
        <v/>
      </c>
      <c r="Z67" s="30">
        <f t="shared" si="11"/>
        <v>0</v>
      </c>
      <c r="AA67" s="30">
        <f t="shared" si="12"/>
        <v>0</v>
      </c>
      <c r="AB67" s="30"/>
      <c r="AD67" s="33" t="s">
        <v>286</v>
      </c>
      <c r="AE67" s="32" t="str">
        <f t="shared" si="14"/>
        <v/>
      </c>
      <c r="AF67" s="33" t="str">
        <f t="shared" si="15"/>
        <v/>
      </c>
      <c r="AG67" s="33" t="str">
        <f t="shared" si="16"/>
        <v/>
      </c>
      <c r="AH67" s="93" t="str">
        <f t="shared" si="17"/>
        <v/>
      </c>
      <c r="AI67" s="30">
        <f t="shared" si="18"/>
        <v>0</v>
      </c>
      <c r="AJ67" s="30">
        <f t="shared" si="19"/>
        <v>0</v>
      </c>
      <c r="AK67" s="30">
        <f t="shared" si="20"/>
        <v>0</v>
      </c>
      <c r="AP67" s="8"/>
      <c r="AQ67" s="8"/>
      <c r="AR67" s="8"/>
      <c r="AS67" s="8"/>
    </row>
    <row r="68" spans="1:45" ht="14.25" customHeight="1" x14ac:dyDescent="0.25">
      <c r="A68" s="33"/>
      <c r="B68" s="33"/>
      <c r="C68" s="33"/>
      <c r="D68" s="32"/>
      <c r="E68" s="33"/>
      <c r="F68" s="33"/>
      <c r="G68" s="94"/>
      <c r="H68" s="30"/>
      <c r="I68" s="30"/>
      <c r="J68" s="30"/>
      <c r="K68" s="1"/>
      <c r="L68" s="31" t="s">
        <v>287</v>
      </c>
      <c r="M68" s="32" t="str">
        <f t="shared" si="0"/>
        <v/>
      </c>
      <c r="N68" s="33" t="str">
        <f t="shared" si="1"/>
        <v/>
      </c>
      <c r="O68" s="33" t="str">
        <f t="shared" si="2"/>
        <v/>
      </c>
      <c r="P68" s="34" t="str">
        <f t="shared" si="3"/>
        <v/>
      </c>
      <c r="Q68" s="30">
        <f t="shared" si="4"/>
        <v>0</v>
      </c>
      <c r="R68" s="30">
        <f t="shared" si="5"/>
        <v>0</v>
      </c>
      <c r="S68" s="30">
        <f t="shared" si="6"/>
        <v>0</v>
      </c>
      <c r="U68" s="33" t="s">
        <v>288</v>
      </c>
      <c r="V68" s="32" t="str">
        <f t="shared" si="7"/>
        <v/>
      </c>
      <c r="W68" s="33" t="str">
        <f t="shared" si="8"/>
        <v/>
      </c>
      <c r="X68" s="33" t="str">
        <f t="shared" si="9"/>
        <v/>
      </c>
      <c r="Y68" s="93" t="str">
        <f t="shared" si="10"/>
        <v/>
      </c>
      <c r="Z68" s="30">
        <f t="shared" si="11"/>
        <v>0</v>
      </c>
      <c r="AA68" s="30">
        <f t="shared" si="12"/>
        <v>0</v>
      </c>
      <c r="AB68" s="30"/>
      <c r="AD68" s="33" t="s">
        <v>289</v>
      </c>
      <c r="AE68" s="32" t="str">
        <f t="shared" si="14"/>
        <v/>
      </c>
      <c r="AF68" s="33" t="str">
        <f t="shared" si="15"/>
        <v/>
      </c>
      <c r="AG68" s="33" t="str">
        <f t="shared" si="16"/>
        <v/>
      </c>
      <c r="AH68" s="93" t="str">
        <f t="shared" si="17"/>
        <v/>
      </c>
      <c r="AI68" s="30">
        <f t="shared" si="18"/>
        <v>0</v>
      </c>
      <c r="AJ68" s="30">
        <f t="shared" si="19"/>
        <v>0</v>
      </c>
      <c r="AK68" s="30">
        <f t="shared" si="20"/>
        <v>0</v>
      </c>
      <c r="AP68" s="8"/>
      <c r="AQ68" s="8"/>
      <c r="AR68" s="8"/>
      <c r="AS68" s="8"/>
    </row>
    <row r="69" spans="1:45" ht="14.25" customHeight="1" x14ac:dyDescent="0.25">
      <c r="A69" s="33"/>
      <c r="B69" s="33"/>
      <c r="C69" s="33"/>
      <c r="D69" s="32"/>
      <c r="E69" s="33"/>
      <c r="F69" s="33"/>
      <c r="G69" s="94"/>
      <c r="H69" s="30"/>
      <c r="I69" s="30"/>
      <c r="J69" s="30"/>
      <c r="K69" s="1"/>
      <c r="L69" s="36" t="s">
        <v>290</v>
      </c>
      <c r="M69" s="32" t="str">
        <f t="shared" si="0"/>
        <v/>
      </c>
      <c r="N69" s="33" t="str">
        <f t="shared" si="1"/>
        <v/>
      </c>
      <c r="O69" s="33" t="str">
        <f t="shared" si="2"/>
        <v/>
      </c>
      <c r="P69" s="34" t="str">
        <f t="shared" si="3"/>
        <v/>
      </c>
      <c r="Q69" s="30">
        <f t="shared" si="4"/>
        <v>0</v>
      </c>
      <c r="R69" s="30">
        <f t="shared" si="5"/>
        <v>0</v>
      </c>
      <c r="S69" s="30">
        <f t="shared" si="6"/>
        <v>0</v>
      </c>
      <c r="U69" s="33" t="s">
        <v>291</v>
      </c>
      <c r="V69" s="32" t="str">
        <f t="shared" si="7"/>
        <v/>
      </c>
      <c r="W69" s="33" t="str">
        <f t="shared" si="8"/>
        <v/>
      </c>
      <c r="X69" s="33" t="str">
        <f t="shared" si="9"/>
        <v/>
      </c>
      <c r="Y69" s="93" t="str">
        <f t="shared" si="10"/>
        <v/>
      </c>
      <c r="Z69" s="30">
        <f t="shared" si="11"/>
        <v>0</v>
      </c>
      <c r="AA69" s="30">
        <f t="shared" si="12"/>
        <v>0</v>
      </c>
      <c r="AB69" s="30"/>
      <c r="AD69" s="33" t="s">
        <v>292</v>
      </c>
      <c r="AE69" s="32" t="str">
        <f t="shared" si="14"/>
        <v/>
      </c>
      <c r="AF69" s="33" t="str">
        <f t="shared" si="15"/>
        <v/>
      </c>
      <c r="AG69" s="33" t="str">
        <f t="shared" si="16"/>
        <v/>
      </c>
      <c r="AH69" s="93" t="str">
        <f t="shared" si="17"/>
        <v/>
      </c>
      <c r="AI69" s="30">
        <f t="shared" si="18"/>
        <v>0</v>
      </c>
      <c r="AJ69" s="30">
        <f t="shared" si="19"/>
        <v>0</v>
      </c>
      <c r="AK69" s="30">
        <f t="shared" si="20"/>
        <v>0</v>
      </c>
      <c r="AP69" s="8"/>
      <c r="AQ69" s="8"/>
      <c r="AR69" s="8"/>
      <c r="AS69" s="8"/>
    </row>
    <row r="70" spans="1:45" ht="14.25" customHeight="1" x14ac:dyDescent="0.25">
      <c r="A70" s="33"/>
      <c r="B70" s="33"/>
      <c r="C70" s="33"/>
      <c r="D70" s="32"/>
      <c r="E70" s="33"/>
      <c r="F70" s="33"/>
      <c r="G70" s="94"/>
      <c r="H70" s="30"/>
      <c r="I70" s="30"/>
      <c r="J70" s="30"/>
      <c r="K70" s="1"/>
      <c r="L70" s="31" t="s">
        <v>293</v>
      </c>
      <c r="M70" s="32" t="str">
        <f t="shared" si="0"/>
        <v/>
      </c>
      <c r="N70" s="33" t="str">
        <f t="shared" si="1"/>
        <v/>
      </c>
      <c r="O70" s="33" t="str">
        <f t="shared" si="2"/>
        <v/>
      </c>
      <c r="P70" s="34" t="str">
        <f t="shared" si="3"/>
        <v/>
      </c>
      <c r="Q70" s="30">
        <f t="shared" si="4"/>
        <v>0</v>
      </c>
      <c r="R70" s="30">
        <f t="shared" si="5"/>
        <v>0</v>
      </c>
      <c r="S70" s="30">
        <f t="shared" si="6"/>
        <v>0</v>
      </c>
      <c r="U70" s="33" t="s">
        <v>294</v>
      </c>
      <c r="V70" s="32" t="str">
        <f t="shared" si="7"/>
        <v/>
      </c>
      <c r="W70" s="33" t="str">
        <f t="shared" si="8"/>
        <v/>
      </c>
      <c r="X70" s="33" t="str">
        <f t="shared" si="9"/>
        <v/>
      </c>
      <c r="Y70" s="93" t="str">
        <f t="shared" si="10"/>
        <v/>
      </c>
      <c r="Z70" s="30">
        <f t="shared" si="11"/>
        <v>0</v>
      </c>
      <c r="AA70" s="30">
        <f t="shared" si="12"/>
        <v>0</v>
      </c>
      <c r="AB70" s="30"/>
      <c r="AD70" s="33" t="s">
        <v>295</v>
      </c>
      <c r="AE70" s="32" t="str">
        <f t="shared" si="14"/>
        <v/>
      </c>
      <c r="AF70" s="33" t="str">
        <f t="shared" si="15"/>
        <v/>
      </c>
      <c r="AG70" s="33" t="str">
        <f t="shared" si="16"/>
        <v/>
      </c>
      <c r="AH70" s="93" t="str">
        <f t="shared" si="17"/>
        <v/>
      </c>
      <c r="AI70" s="30">
        <f t="shared" si="18"/>
        <v>0</v>
      </c>
      <c r="AJ70" s="30">
        <f t="shared" si="19"/>
        <v>0</v>
      </c>
      <c r="AK70" s="30">
        <f t="shared" si="20"/>
        <v>0</v>
      </c>
      <c r="AP70" s="8"/>
      <c r="AQ70" s="8"/>
      <c r="AR70" s="8"/>
      <c r="AS70" s="8"/>
    </row>
    <row r="71" spans="1:45" ht="14.25" customHeight="1" x14ac:dyDescent="0.25">
      <c r="A71" s="33"/>
      <c r="B71" s="33"/>
      <c r="C71" s="33"/>
      <c r="D71" s="32"/>
      <c r="E71" s="33"/>
      <c r="F71" s="33"/>
      <c r="G71" s="94"/>
      <c r="H71" s="30"/>
      <c r="I71" s="30"/>
      <c r="J71" s="30"/>
      <c r="K71" s="1"/>
      <c r="L71" s="36" t="s">
        <v>296</v>
      </c>
      <c r="M71" s="32" t="str">
        <f t="shared" si="0"/>
        <v/>
      </c>
      <c r="N71" s="33" t="str">
        <f t="shared" si="1"/>
        <v/>
      </c>
      <c r="O71" s="33" t="str">
        <f t="shared" si="2"/>
        <v/>
      </c>
      <c r="P71" s="34" t="str">
        <f t="shared" si="3"/>
        <v/>
      </c>
      <c r="Q71" s="30">
        <f t="shared" si="4"/>
        <v>0</v>
      </c>
      <c r="R71" s="30">
        <f t="shared" si="5"/>
        <v>0</v>
      </c>
      <c r="S71" s="30">
        <f t="shared" si="6"/>
        <v>0</v>
      </c>
      <c r="U71" s="33" t="s">
        <v>297</v>
      </c>
      <c r="V71" s="32" t="str">
        <f t="shared" si="7"/>
        <v/>
      </c>
      <c r="W71" s="33" t="str">
        <f t="shared" si="8"/>
        <v/>
      </c>
      <c r="X71" s="33" t="str">
        <f t="shared" si="9"/>
        <v/>
      </c>
      <c r="Y71" s="93" t="str">
        <f t="shared" si="10"/>
        <v/>
      </c>
      <c r="Z71" s="30">
        <f t="shared" si="11"/>
        <v>0</v>
      </c>
      <c r="AA71" s="30">
        <f t="shared" si="12"/>
        <v>0</v>
      </c>
      <c r="AB71" s="30"/>
      <c r="AD71" s="33" t="s">
        <v>298</v>
      </c>
      <c r="AE71" s="32" t="str">
        <f t="shared" si="14"/>
        <v/>
      </c>
      <c r="AF71" s="33" t="str">
        <f t="shared" si="15"/>
        <v/>
      </c>
      <c r="AG71" s="33" t="str">
        <f t="shared" si="16"/>
        <v/>
      </c>
      <c r="AH71" s="93" t="str">
        <f t="shared" si="17"/>
        <v/>
      </c>
      <c r="AI71" s="30">
        <f t="shared" si="18"/>
        <v>0</v>
      </c>
      <c r="AJ71" s="30">
        <f t="shared" si="19"/>
        <v>0</v>
      </c>
      <c r="AK71" s="30">
        <f t="shared" si="20"/>
        <v>0</v>
      </c>
      <c r="AP71" s="8"/>
      <c r="AQ71" s="8"/>
      <c r="AR71" s="8"/>
      <c r="AS71" s="8"/>
    </row>
    <row r="72" spans="1:45" ht="14.25" customHeight="1" x14ac:dyDescent="0.25">
      <c r="A72" s="33"/>
      <c r="B72" s="33"/>
      <c r="C72" s="33"/>
      <c r="D72" s="32"/>
      <c r="E72" s="33"/>
      <c r="F72" s="33"/>
      <c r="G72" s="94"/>
      <c r="H72" s="30"/>
      <c r="I72" s="30"/>
      <c r="J72" s="30"/>
      <c r="K72" s="1"/>
      <c r="L72" s="31" t="s">
        <v>299</v>
      </c>
      <c r="M72" s="32" t="str">
        <f t="shared" si="0"/>
        <v/>
      </c>
      <c r="N72" s="33" t="str">
        <f t="shared" si="1"/>
        <v/>
      </c>
      <c r="O72" s="33" t="str">
        <f t="shared" si="2"/>
        <v/>
      </c>
      <c r="P72" s="34" t="str">
        <f t="shared" si="3"/>
        <v/>
      </c>
      <c r="Q72" s="30">
        <f t="shared" si="4"/>
        <v>0</v>
      </c>
      <c r="R72" s="30">
        <f t="shared" si="5"/>
        <v>0</v>
      </c>
      <c r="S72" s="30">
        <f t="shared" si="6"/>
        <v>0</v>
      </c>
      <c r="U72" s="33" t="s">
        <v>300</v>
      </c>
      <c r="V72" s="32" t="str">
        <f t="shared" si="7"/>
        <v/>
      </c>
      <c r="W72" s="33" t="str">
        <f t="shared" si="8"/>
        <v/>
      </c>
      <c r="X72" s="33" t="str">
        <f t="shared" si="9"/>
        <v/>
      </c>
      <c r="Y72" s="93" t="str">
        <f t="shared" si="10"/>
        <v/>
      </c>
      <c r="Z72" s="30">
        <f t="shared" si="11"/>
        <v>0</v>
      </c>
      <c r="AA72" s="30">
        <f t="shared" si="12"/>
        <v>0</v>
      </c>
      <c r="AB72" s="30"/>
      <c r="AD72" s="33" t="s">
        <v>301</v>
      </c>
      <c r="AE72" s="32" t="str">
        <f t="shared" si="14"/>
        <v/>
      </c>
      <c r="AF72" s="33" t="str">
        <f t="shared" si="15"/>
        <v/>
      </c>
      <c r="AG72" s="33" t="str">
        <f t="shared" si="16"/>
        <v/>
      </c>
      <c r="AH72" s="93" t="str">
        <f t="shared" si="17"/>
        <v/>
      </c>
      <c r="AI72" s="30">
        <f t="shared" si="18"/>
        <v>0</v>
      </c>
      <c r="AJ72" s="30">
        <f t="shared" si="19"/>
        <v>0</v>
      </c>
      <c r="AK72" s="30">
        <f t="shared" si="20"/>
        <v>0</v>
      </c>
      <c r="AP72" s="8"/>
      <c r="AQ72" s="8"/>
      <c r="AR72" s="8"/>
      <c r="AS72" s="8"/>
    </row>
    <row r="73" spans="1:45" ht="14.25" customHeight="1" x14ac:dyDescent="0.25">
      <c r="A73" s="33"/>
      <c r="B73" s="33"/>
      <c r="C73" s="33"/>
      <c r="D73" s="32"/>
      <c r="E73" s="33"/>
      <c r="F73" s="33"/>
      <c r="G73" s="94"/>
      <c r="H73" s="30"/>
      <c r="I73" s="30"/>
      <c r="J73" s="30"/>
      <c r="K73" s="1"/>
      <c r="L73" s="36" t="s">
        <v>302</v>
      </c>
      <c r="M73" s="32" t="str">
        <f t="shared" si="0"/>
        <v/>
      </c>
      <c r="N73" s="33" t="str">
        <f t="shared" si="1"/>
        <v/>
      </c>
      <c r="O73" s="33" t="str">
        <f t="shared" si="2"/>
        <v/>
      </c>
      <c r="P73" s="34" t="str">
        <f t="shared" si="3"/>
        <v/>
      </c>
      <c r="Q73" s="30">
        <f t="shared" si="4"/>
        <v>0</v>
      </c>
      <c r="R73" s="30">
        <f t="shared" si="5"/>
        <v>0</v>
      </c>
      <c r="S73" s="30">
        <f t="shared" si="6"/>
        <v>0</v>
      </c>
      <c r="U73" s="33" t="s">
        <v>303</v>
      </c>
      <c r="V73" s="32" t="str">
        <f t="shared" si="7"/>
        <v/>
      </c>
      <c r="W73" s="33" t="str">
        <f t="shared" si="8"/>
        <v/>
      </c>
      <c r="X73" s="33" t="str">
        <f t="shared" si="9"/>
        <v/>
      </c>
      <c r="Y73" s="93" t="str">
        <f t="shared" si="10"/>
        <v/>
      </c>
      <c r="Z73" s="30">
        <f t="shared" si="11"/>
        <v>0</v>
      </c>
      <c r="AA73" s="30">
        <f t="shared" si="12"/>
        <v>0</v>
      </c>
      <c r="AB73" s="30"/>
      <c r="AD73" s="33" t="s">
        <v>304</v>
      </c>
      <c r="AE73" s="32" t="str">
        <f t="shared" si="14"/>
        <v/>
      </c>
      <c r="AF73" s="33" t="str">
        <f t="shared" si="15"/>
        <v/>
      </c>
      <c r="AG73" s="33" t="str">
        <f t="shared" si="16"/>
        <v/>
      </c>
      <c r="AH73" s="93" t="str">
        <f t="shared" si="17"/>
        <v/>
      </c>
      <c r="AI73" s="30">
        <f t="shared" si="18"/>
        <v>0</v>
      </c>
      <c r="AJ73" s="30">
        <f t="shared" si="19"/>
        <v>0</v>
      </c>
      <c r="AK73" s="30">
        <f t="shared" si="20"/>
        <v>0</v>
      </c>
      <c r="AP73" s="8"/>
      <c r="AQ73" s="8"/>
      <c r="AR73" s="8"/>
      <c r="AS73" s="8"/>
    </row>
    <row r="74" spans="1:45" ht="14.25" customHeight="1" x14ac:dyDescent="0.25">
      <c r="A74" s="33"/>
      <c r="B74" s="33"/>
      <c r="C74" s="33"/>
      <c r="D74" s="32"/>
      <c r="E74" s="33"/>
      <c r="F74" s="33"/>
      <c r="G74" s="94"/>
      <c r="H74" s="30"/>
      <c r="I74" s="30"/>
      <c r="J74" s="30"/>
      <c r="K74" s="1"/>
      <c r="L74" s="31" t="s">
        <v>305</v>
      </c>
      <c r="M74" s="32" t="str">
        <f t="shared" si="0"/>
        <v/>
      </c>
      <c r="N74" s="33" t="str">
        <f t="shared" si="1"/>
        <v/>
      </c>
      <c r="O74" s="33" t="str">
        <f t="shared" si="2"/>
        <v/>
      </c>
      <c r="P74" s="34" t="str">
        <f t="shared" si="3"/>
        <v/>
      </c>
      <c r="Q74" s="30">
        <f t="shared" si="4"/>
        <v>0</v>
      </c>
      <c r="R74" s="30">
        <f t="shared" si="5"/>
        <v>0</v>
      </c>
      <c r="S74" s="30">
        <f t="shared" si="6"/>
        <v>0</v>
      </c>
      <c r="U74" s="33" t="s">
        <v>306</v>
      </c>
      <c r="V74" s="32" t="str">
        <f t="shared" si="7"/>
        <v/>
      </c>
      <c r="W74" s="33" t="str">
        <f t="shared" si="8"/>
        <v/>
      </c>
      <c r="X74" s="33" t="str">
        <f t="shared" si="9"/>
        <v/>
      </c>
      <c r="Y74" s="93" t="str">
        <f t="shared" si="10"/>
        <v/>
      </c>
      <c r="Z74" s="30">
        <f t="shared" si="11"/>
        <v>0</v>
      </c>
      <c r="AA74" s="30">
        <f t="shared" si="12"/>
        <v>0</v>
      </c>
      <c r="AB74" s="30"/>
      <c r="AD74" s="33" t="s">
        <v>307</v>
      </c>
      <c r="AE74" s="32" t="str">
        <f t="shared" si="14"/>
        <v/>
      </c>
      <c r="AF74" s="33" t="str">
        <f t="shared" si="15"/>
        <v/>
      </c>
      <c r="AG74" s="33" t="str">
        <f t="shared" si="16"/>
        <v/>
      </c>
      <c r="AH74" s="93" t="str">
        <f t="shared" si="17"/>
        <v/>
      </c>
      <c r="AI74" s="30">
        <f t="shared" si="18"/>
        <v>0</v>
      </c>
      <c r="AJ74" s="30">
        <f t="shared" si="19"/>
        <v>0</v>
      </c>
      <c r="AK74" s="30">
        <f t="shared" si="20"/>
        <v>0</v>
      </c>
      <c r="AP74" s="8"/>
      <c r="AQ74" s="8"/>
      <c r="AR74" s="8"/>
      <c r="AS74" s="8"/>
    </row>
    <row r="75" spans="1:45" ht="14.25" customHeight="1" x14ac:dyDescent="0.25">
      <c r="A75" s="33"/>
      <c r="B75" s="33"/>
      <c r="C75" s="33"/>
      <c r="D75" s="32"/>
      <c r="E75" s="33"/>
      <c r="F75" s="33"/>
      <c r="G75" s="94"/>
      <c r="H75" s="30"/>
      <c r="I75" s="30"/>
      <c r="J75" s="30"/>
      <c r="K75" s="1"/>
      <c r="L75" s="36" t="s">
        <v>308</v>
      </c>
      <c r="M75" s="32" t="str">
        <f t="shared" si="0"/>
        <v/>
      </c>
      <c r="N75" s="33" t="str">
        <f t="shared" si="1"/>
        <v/>
      </c>
      <c r="O75" s="33" t="str">
        <f t="shared" si="2"/>
        <v/>
      </c>
      <c r="P75" s="34" t="str">
        <f t="shared" si="3"/>
        <v/>
      </c>
      <c r="Q75" s="30">
        <f t="shared" si="4"/>
        <v>0</v>
      </c>
      <c r="R75" s="30">
        <f t="shared" si="5"/>
        <v>0</v>
      </c>
      <c r="S75" s="30">
        <f t="shared" si="6"/>
        <v>0</v>
      </c>
      <c r="U75" s="33" t="s">
        <v>309</v>
      </c>
      <c r="V75" s="32" t="str">
        <f t="shared" si="7"/>
        <v/>
      </c>
      <c r="W75" s="33" t="str">
        <f t="shared" si="8"/>
        <v/>
      </c>
      <c r="X75" s="33" t="str">
        <f t="shared" si="9"/>
        <v/>
      </c>
      <c r="Y75" s="93" t="str">
        <f t="shared" si="10"/>
        <v/>
      </c>
      <c r="Z75" s="30">
        <f t="shared" si="11"/>
        <v>0</v>
      </c>
      <c r="AA75" s="30">
        <f t="shared" si="12"/>
        <v>0</v>
      </c>
      <c r="AB75" s="30"/>
      <c r="AD75" s="33" t="s">
        <v>310</v>
      </c>
      <c r="AE75" s="32" t="str">
        <f t="shared" si="14"/>
        <v/>
      </c>
      <c r="AF75" s="33" t="str">
        <f t="shared" si="15"/>
        <v/>
      </c>
      <c r="AG75" s="33" t="str">
        <f t="shared" si="16"/>
        <v/>
      </c>
      <c r="AH75" s="93" t="str">
        <f t="shared" si="17"/>
        <v/>
      </c>
      <c r="AI75" s="30">
        <f t="shared" si="18"/>
        <v>0</v>
      </c>
      <c r="AJ75" s="30">
        <f t="shared" si="19"/>
        <v>0</v>
      </c>
      <c r="AK75" s="30">
        <f t="shared" si="20"/>
        <v>0</v>
      </c>
      <c r="AP75" s="8"/>
      <c r="AQ75" s="8"/>
      <c r="AR75" s="8"/>
      <c r="AS75" s="8"/>
    </row>
    <row r="76" spans="1:45" ht="14.25" customHeight="1" x14ac:dyDescent="0.25">
      <c r="A76" s="33"/>
      <c r="B76" s="33"/>
      <c r="C76" s="33"/>
      <c r="D76" s="32"/>
      <c r="E76" s="33"/>
      <c r="F76" s="33"/>
      <c r="G76" s="94"/>
      <c r="H76" s="30"/>
      <c r="I76" s="30"/>
      <c r="J76" s="30"/>
      <c r="K76" s="1"/>
      <c r="L76" s="31" t="s">
        <v>311</v>
      </c>
      <c r="M76" s="32" t="str">
        <f t="shared" si="0"/>
        <v/>
      </c>
      <c r="N76" s="33" t="str">
        <f t="shared" si="1"/>
        <v/>
      </c>
      <c r="O76" s="33" t="str">
        <f t="shared" si="2"/>
        <v/>
      </c>
      <c r="P76" s="34" t="str">
        <f t="shared" si="3"/>
        <v/>
      </c>
      <c r="Q76" s="30">
        <f t="shared" si="4"/>
        <v>0</v>
      </c>
      <c r="R76" s="30">
        <f t="shared" si="5"/>
        <v>0</v>
      </c>
      <c r="S76" s="30">
        <f t="shared" si="6"/>
        <v>0</v>
      </c>
      <c r="U76" s="33" t="s">
        <v>312</v>
      </c>
      <c r="V76" s="32" t="str">
        <f t="shared" si="7"/>
        <v/>
      </c>
      <c r="W76" s="33" t="str">
        <f t="shared" si="8"/>
        <v/>
      </c>
      <c r="X76" s="33" t="str">
        <f t="shared" si="9"/>
        <v/>
      </c>
      <c r="Y76" s="93" t="str">
        <f t="shared" si="10"/>
        <v/>
      </c>
      <c r="Z76" s="30">
        <f t="shared" si="11"/>
        <v>0</v>
      </c>
      <c r="AA76" s="30">
        <f t="shared" si="12"/>
        <v>0</v>
      </c>
      <c r="AB76" s="30"/>
      <c r="AD76" s="33" t="s">
        <v>313</v>
      </c>
      <c r="AE76" s="32" t="str">
        <f t="shared" si="14"/>
        <v/>
      </c>
      <c r="AF76" s="33" t="str">
        <f t="shared" si="15"/>
        <v/>
      </c>
      <c r="AG76" s="33" t="str">
        <f t="shared" si="16"/>
        <v/>
      </c>
      <c r="AH76" s="93" t="str">
        <f t="shared" si="17"/>
        <v/>
      </c>
      <c r="AI76" s="30">
        <f t="shared" si="18"/>
        <v>0</v>
      </c>
      <c r="AJ76" s="30">
        <f t="shared" si="19"/>
        <v>0</v>
      </c>
      <c r="AK76" s="30">
        <f t="shared" si="20"/>
        <v>0</v>
      </c>
      <c r="AP76" s="8"/>
      <c r="AQ76" s="8"/>
      <c r="AR76" s="8"/>
      <c r="AS76" s="8"/>
    </row>
    <row r="77" spans="1:45" ht="14.25" customHeight="1" x14ac:dyDescent="0.25">
      <c r="A77" s="33"/>
      <c r="B77" s="33"/>
      <c r="C77" s="33"/>
      <c r="D77" s="32"/>
      <c r="E77" s="33"/>
      <c r="F77" s="33"/>
      <c r="G77" s="94"/>
      <c r="H77" s="30"/>
      <c r="I77" s="30"/>
      <c r="J77" s="30"/>
      <c r="K77" s="1"/>
      <c r="L77" s="36" t="s">
        <v>314</v>
      </c>
      <c r="M77" s="32" t="str">
        <f t="shared" si="0"/>
        <v/>
      </c>
      <c r="N77" s="33" t="str">
        <f t="shared" si="1"/>
        <v/>
      </c>
      <c r="O77" s="33" t="str">
        <f t="shared" si="2"/>
        <v/>
      </c>
      <c r="P77" s="34" t="str">
        <f t="shared" si="3"/>
        <v/>
      </c>
      <c r="Q77" s="30">
        <f t="shared" si="4"/>
        <v>0</v>
      </c>
      <c r="R77" s="30">
        <f t="shared" si="5"/>
        <v>0</v>
      </c>
      <c r="S77" s="30">
        <f t="shared" si="6"/>
        <v>0</v>
      </c>
      <c r="U77" s="33" t="s">
        <v>315</v>
      </c>
      <c r="V77" s="32" t="str">
        <f t="shared" si="7"/>
        <v/>
      </c>
      <c r="W77" s="33" t="str">
        <f t="shared" si="8"/>
        <v/>
      </c>
      <c r="X77" s="33" t="str">
        <f t="shared" si="9"/>
        <v/>
      </c>
      <c r="Y77" s="93" t="str">
        <f t="shared" si="10"/>
        <v/>
      </c>
      <c r="Z77" s="30">
        <f t="shared" si="11"/>
        <v>0</v>
      </c>
      <c r="AA77" s="30">
        <f t="shared" si="12"/>
        <v>0</v>
      </c>
      <c r="AB77" s="30"/>
      <c r="AD77" s="33" t="s">
        <v>316</v>
      </c>
      <c r="AE77" s="32" t="str">
        <f t="shared" si="14"/>
        <v/>
      </c>
      <c r="AF77" s="33" t="str">
        <f t="shared" si="15"/>
        <v/>
      </c>
      <c r="AG77" s="33" t="str">
        <f t="shared" si="16"/>
        <v/>
      </c>
      <c r="AH77" s="93" t="str">
        <f t="shared" si="17"/>
        <v/>
      </c>
      <c r="AI77" s="30">
        <f t="shared" si="18"/>
        <v>0</v>
      </c>
      <c r="AJ77" s="30">
        <f t="shared" si="19"/>
        <v>0</v>
      </c>
      <c r="AK77" s="30">
        <f t="shared" si="20"/>
        <v>0</v>
      </c>
      <c r="AP77" s="8"/>
      <c r="AQ77" s="8"/>
      <c r="AR77" s="8"/>
      <c r="AS77" s="8"/>
    </row>
    <row r="78" spans="1:45" ht="14.25" customHeight="1" x14ac:dyDescent="0.25">
      <c r="A78" s="33"/>
      <c r="B78" s="33"/>
      <c r="C78" s="33"/>
      <c r="D78" s="32"/>
      <c r="E78" s="33"/>
      <c r="F78" s="33"/>
      <c r="G78" s="94"/>
      <c r="H78" s="30"/>
      <c r="I78" s="30"/>
      <c r="J78" s="30"/>
      <c r="K78" s="1"/>
      <c r="L78" s="31" t="s">
        <v>317</v>
      </c>
      <c r="M78" s="32" t="str">
        <f t="shared" si="0"/>
        <v/>
      </c>
      <c r="N78" s="33" t="str">
        <f t="shared" si="1"/>
        <v/>
      </c>
      <c r="O78" s="33" t="str">
        <f t="shared" si="2"/>
        <v/>
      </c>
      <c r="P78" s="34" t="str">
        <f t="shared" si="3"/>
        <v/>
      </c>
      <c r="Q78" s="30">
        <f t="shared" si="4"/>
        <v>0</v>
      </c>
      <c r="R78" s="30">
        <f t="shared" si="5"/>
        <v>0</v>
      </c>
      <c r="S78" s="30">
        <f t="shared" si="6"/>
        <v>0</v>
      </c>
      <c r="U78" s="33" t="s">
        <v>318</v>
      </c>
      <c r="V78" s="32" t="str">
        <f t="shared" si="7"/>
        <v/>
      </c>
      <c r="W78" s="33" t="str">
        <f t="shared" si="8"/>
        <v/>
      </c>
      <c r="X78" s="33" t="str">
        <f t="shared" si="9"/>
        <v/>
      </c>
      <c r="Y78" s="93" t="str">
        <f t="shared" si="10"/>
        <v/>
      </c>
      <c r="Z78" s="30">
        <f t="shared" si="11"/>
        <v>0</v>
      </c>
      <c r="AA78" s="30">
        <f t="shared" si="12"/>
        <v>0</v>
      </c>
      <c r="AB78" s="30"/>
      <c r="AD78" s="33" t="s">
        <v>319</v>
      </c>
      <c r="AE78" s="32" t="str">
        <f t="shared" si="14"/>
        <v/>
      </c>
      <c r="AF78" s="33" t="str">
        <f t="shared" si="15"/>
        <v/>
      </c>
      <c r="AG78" s="33" t="str">
        <f t="shared" si="16"/>
        <v/>
      </c>
      <c r="AH78" s="93" t="str">
        <f t="shared" si="17"/>
        <v/>
      </c>
      <c r="AI78" s="30">
        <f t="shared" si="18"/>
        <v>0</v>
      </c>
      <c r="AJ78" s="30">
        <f t="shared" si="19"/>
        <v>0</v>
      </c>
      <c r="AK78" s="30">
        <f t="shared" si="20"/>
        <v>0</v>
      </c>
      <c r="AP78" s="8"/>
      <c r="AQ78" s="8"/>
      <c r="AR78" s="8"/>
      <c r="AS78" s="8"/>
    </row>
    <row r="79" spans="1:45" ht="14.25" customHeight="1" x14ac:dyDescent="0.25">
      <c r="A79" s="33"/>
      <c r="B79" s="33"/>
      <c r="C79" s="33"/>
      <c r="D79" s="32"/>
      <c r="E79" s="33"/>
      <c r="F79" s="33"/>
      <c r="G79" s="94"/>
      <c r="H79" s="30"/>
      <c r="I79" s="30"/>
      <c r="J79" s="30"/>
      <c r="K79" s="1"/>
      <c r="L79" s="36" t="s">
        <v>320</v>
      </c>
      <c r="M79" s="32" t="str">
        <f t="shared" si="0"/>
        <v/>
      </c>
      <c r="N79" s="33" t="str">
        <f t="shared" si="1"/>
        <v/>
      </c>
      <c r="O79" s="33" t="str">
        <f t="shared" si="2"/>
        <v/>
      </c>
      <c r="P79" s="34" t="str">
        <f t="shared" si="3"/>
        <v/>
      </c>
      <c r="Q79" s="30">
        <f t="shared" si="4"/>
        <v>0</v>
      </c>
      <c r="R79" s="30">
        <f t="shared" si="5"/>
        <v>0</v>
      </c>
      <c r="S79" s="30">
        <f t="shared" si="6"/>
        <v>0</v>
      </c>
      <c r="U79" s="33" t="s">
        <v>321</v>
      </c>
      <c r="V79" s="32" t="str">
        <f t="shared" si="7"/>
        <v/>
      </c>
      <c r="W79" s="33" t="str">
        <f t="shared" si="8"/>
        <v/>
      </c>
      <c r="X79" s="33" t="str">
        <f t="shared" si="9"/>
        <v/>
      </c>
      <c r="Y79" s="93" t="str">
        <f t="shared" si="10"/>
        <v/>
      </c>
      <c r="Z79" s="30">
        <f t="shared" si="11"/>
        <v>0</v>
      </c>
      <c r="AA79" s="30">
        <f t="shared" si="12"/>
        <v>0</v>
      </c>
      <c r="AB79" s="30"/>
      <c r="AD79" s="33" t="s">
        <v>322</v>
      </c>
      <c r="AE79" s="32" t="str">
        <f t="shared" si="14"/>
        <v/>
      </c>
      <c r="AF79" s="33" t="str">
        <f t="shared" si="15"/>
        <v/>
      </c>
      <c r="AG79" s="33" t="str">
        <f t="shared" si="16"/>
        <v/>
      </c>
      <c r="AH79" s="93" t="str">
        <f t="shared" si="17"/>
        <v/>
      </c>
      <c r="AI79" s="30">
        <f t="shared" si="18"/>
        <v>0</v>
      </c>
      <c r="AJ79" s="30">
        <f t="shared" si="19"/>
        <v>0</v>
      </c>
      <c r="AK79" s="30">
        <f t="shared" si="20"/>
        <v>0</v>
      </c>
      <c r="AP79" s="8"/>
      <c r="AQ79" s="8"/>
      <c r="AR79" s="8"/>
      <c r="AS79" s="8"/>
    </row>
    <row r="80" spans="1:45" ht="14.25" customHeight="1" x14ac:dyDescent="0.25">
      <c r="A80" s="33"/>
      <c r="B80" s="33"/>
      <c r="C80" s="33"/>
      <c r="D80" s="32"/>
      <c r="E80" s="33"/>
      <c r="F80" s="33"/>
      <c r="G80" s="94"/>
      <c r="H80" s="30"/>
      <c r="I80" s="30"/>
      <c r="J80" s="30"/>
      <c r="K80" s="1"/>
      <c r="L80" s="31" t="s">
        <v>323</v>
      </c>
      <c r="M80" s="32" t="str">
        <f t="shared" si="0"/>
        <v/>
      </c>
      <c r="N80" s="33" t="str">
        <f t="shared" si="1"/>
        <v/>
      </c>
      <c r="O80" s="33" t="str">
        <f t="shared" si="2"/>
        <v/>
      </c>
      <c r="P80" s="34" t="str">
        <f t="shared" si="3"/>
        <v/>
      </c>
      <c r="Q80" s="30">
        <f t="shared" si="4"/>
        <v>0</v>
      </c>
      <c r="R80" s="30">
        <f t="shared" si="5"/>
        <v>0</v>
      </c>
      <c r="S80" s="30">
        <f t="shared" si="6"/>
        <v>0</v>
      </c>
      <c r="U80" s="33" t="s">
        <v>324</v>
      </c>
      <c r="V80" s="32" t="str">
        <f t="shared" si="7"/>
        <v/>
      </c>
      <c r="W80" s="33" t="str">
        <f t="shared" si="8"/>
        <v/>
      </c>
      <c r="X80" s="33" t="str">
        <f t="shared" si="9"/>
        <v/>
      </c>
      <c r="Y80" s="93" t="str">
        <f t="shared" si="10"/>
        <v/>
      </c>
      <c r="Z80" s="30">
        <f t="shared" si="11"/>
        <v>0</v>
      </c>
      <c r="AA80" s="30">
        <f t="shared" si="12"/>
        <v>0</v>
      </c>
      <c r="AB80" s="30"/>
      <c r="AD80" s="33" t="s">
        <v>325</v>
      </c>
      <c r="AE80" s="32" t="str">
        <f t="shared" si="14"/>
        <v/>
      </c>
      <c r="AF80" s="33" t="str">
        <f t="shared" si="15"/>
        <v/>
      </c>
      <c r="AG80" s="33" t="str">
        <f t="shared" si="16"/>
        <v/>
      </c>
      <c r="AH80" s="93" t="str">
        <f t="shared" si="17"/>
        <v/>
      </c>
      <c r="AI80" s="30">
        <f t="shared" si="18"/>
        <v>0</v>
      </c>
      <c r="AJ80" s="30">
        <f t="shared" si="19"/>
        <v>0</v>
      </c>
      <c r="AK80" s="30">
        <f t="shared" si="20"/>
        <v>0</v>
      </c>
      <c r="AP80" s="8"/>
      <c r="AQ80" s="8"/>
      <c r="AR80" s="8"/>
      <c r="AS80" s="8"/>
    </row>
    <row r="81" spans="1:45" ht="14.25" customHeight="1" x14ac:dyDescent="0.25">
      <c r="A81" s="33"/>
      <c r="B81" s="33"/>
      <c r="C81" s="33"/>
      <c r="D81" s="32"/>
      <c r="E81" s="33"/>
      <c r="F81" s="33"/>
      <c r="G81" s="94"/>
      <c r="H81" s="30"/>
      <c r="I81" s="30"/>
      <c r="J81" s="30"/>
      <c r="K81" s="1"/>
      <c r="L81" s="36" t="s">
        <v>326</v>
      </c>
      <c r="M81" s="32" t="str">
        <f t="shared" si="0"/>
        <v/>
      </c>
      <c r="N81" s="33" t="str">
        <f t="shared" si="1"/>
        <v/>
      </c>
      <c r="O81" s="33" t="str">
        <f t="shared" si="2"/>
        <v/>
      </c>
      <c r="P81" s="34" t="str">
        <f t="shared" si="3"/>
        <v/>
      </c>
      <c r="Q81" s="30">
        <f t="shared" si="4"/>
        <v>0</v>
      </c>
      <c r="R81" s="30">
        <f t="shared" si="5"/>
        <v>0</v>
      </c>
      <c r="S81" s="30">
        <f t="shared" si="6"/>
        <v>0</v>
      </c>
      <c r="U81" s="33" t="s">
        <v>327</v>
      </c>
      <c r="V81" s="32" t="str">
        <f t="shared" si="7"/>
        <v/>
      </c>
      <c r="W81" s="33" t="str">
        <f t="shared" si="8"/>
        <v/>
      </c>
      <c r="X81" s="33" t="str">
        <f t="shared" si="9"/>
        <v/>
      </c>
      <c r="Y81" s="93" t="str">
        <f t="shared" si="10"/>
        <v/>
      </c>
      <c r="Z81" s="30">
        <f t="shared" si="11"/>
        <v>0</v>
      </c>
      <c r="AA81" s="30">
        <f t="shared" si="12"/>
        <v>0</v>
      </c>
      <c r="AB81" s="30"/>
      <c r="AD81" s="33" t="s">
        <v>328</v>
      </c>
      <c r="AE81" s="32" t="str">
        <f t="shared" si="14"/>
        <v/>
      </c>
      <c r="AF81" s="33" t="str">
        <f t="shared" si="15"/>
        <v/>
      </c>
      <c r="AG81" s="33" t="str">
        <f t="shared" si="16"/>
        <v/>
      </c>
      <c r="AH81" s="93" t="str">
        <f t="shared" si="17"/>
        <v/>
      </c>
      <c r="AI81" s="30">
        <f t="shared" si="18"/>
        <v>0</v>
      </c>
      <c r="AJ81" s="30">
        <f t="shared" si="19"/>
        <v>0</v>
      </c>
      <c r="AK81" s="30">
        <f t="shared" si="20"/>
        <v>0</v>
      </c>
      <c r="AP81" s="8"/>
      <c r="AQ81" s="8"/>
      <c r="AR81" s="8"/>
      <c r="AS81" s="8"/>
    </row>
    <row r="82" spans="1:45" ht="14.25" customHeight="1" x14ac:dyDescent="0.25">
      <c r="A82" s="33"/>
      <c r="B82" s="33"/>
      <c r="C82" s="33"/>
      <c r="D82" s="32"/>
      <c r="E82" s="33"/>
      <c r="F82" s="33"/>
      <c r="G82" s="94"/>
      <c r="H82" s="30"/>
      <c r="I82" s="30"/>
      <c r="J82" s="30"/>
      <c r="K82" s="1"/>
      <c r="L82" s="31" t="s">
        <v>329</v>
      </c>
      <c r="M82" s="32" t="str">
        <f t="shared" si="0"/>
        <v/>
      </c>
      <c r="N82" s="33" t="str">
        <f t="shared" si="1"/>
        <v/>
      </c>
      <c r="O82" s="33" t="str">
        <f t="shared" si="2"/>
        <v/>
      </c>
      <c r="P82" s="34" t="str">
        <f t="shared" si="3"/>
        <v/>
      </c>
      <c r="Q82" s="30">
        <f t="shared" si="4"/>
        <v>0</v>
      </c>
      <c r="R82" s="30">
        <f t="shared" si="5"/>
        <v>0</v>
      </c>
      <c r="S82" s="30">
        <f t="shared" si="6"/>
        <v>0</v>
      </c>
      <c r="U82" s="33" t="s">
        <v>330</v>
      </c>
      <c r="V82" s="32" t="str">
        <f t="shared" si="7"/>
        <v/>
      </c>
      <c r="W82" s="33" t="str">
        <f t="shared" si="8"/>
        <v/>
      </c>
      <c r="X82" s="33" t="str">
        <f t="shared" si="9"/>
        <v/>
      </c>
      <c r="Y82" s="93" t="str">
        <f t="shared" si="10"/>
        <v/>
      </c>
      <c r="Z82" s="30">
        <f t="shared" si="11"/>
        <v>0</v>
      </c>
      <c r="AA82" s="30">
        <f t="shared" si="12"/>
        <v>0</v>
      </c>
      <c r="AB82" s="30"/>
      <c r="AD82" s="33" t="s">
        <v>331</v>
      </c>
      <c r="AE82" s="32" t="str">
        <f t="shared" si="14"/>
        <v/>
      </c>
      <c r="AF82" s="33" t="str">
        <f t="shared" si="15"/>
        <v/>
      </c>
      <c r="AG82" s="33" t="str">
        <f t="shared" si="16"/>
        <v/>
      </c>
      <c r="AH82" s="93" t="str">
        <f t="shared" si="17"/>
        <v/>
      </c>
      <c r="AI82" s="30">
        <f t="shared" si="18"/>
        <v>0</v>
      </c>
      <c r="AJ82" s="30">
        <f t="shared" si="19"/>
        <v>0</v>
      </c>
      <c r="AK82" s="30">
        <f t="shared" si="20"/>
        <v>0</v>
      </c>
      <c r="AP82" s="8"/>
      <c r="AQ82" s="8"/>
      <c r="AR82" s="8"/>
      <c r="AS82" s="8"/>
    </row>
    <row r="83" spans="1:45" ht="14.25" customHeight="1" x14ac:dyDescent="0.25">
      <c r="A83" s="33"/>
      <c r="B83" s="33"/>
      <c r="C83" s="33"/>
      <c r="D83" s="32"/>
      <c r="E83" s="33"/>
      <c r="F83" s="33"/>
      <c r="G83" s="94"/>
      <c r="H83" s="30"/>
      <c r="I83" s="30"/>
      <c r="J83" s="30"/>
      <c r="K83" s="1"/>
      <c r="L83" s="36" t="s">
        <v>332</v>
      </c>
      <c r="M83" s="32" t="str">
        <f t="shared" si="0"/>
        <v/>
      </c>
      <c r="N83" s="33" t="str">
        <f t="shared" si="1"/>
        <v/>
      </c>
      <c r="O83" s="33" t="str">
        <f t="shared" si="2"/>
        <v/>
      </c>
      <c r="P83" s="34" t="str">
        <f t="shared" si="3"/>
        <v/>
      </c>
      <c r="Q83" s="30">
        <f t="shared" si="4"/>
        <v>0</v>
      </c>
      <c r="R83" s="30">
        <f t="shared" si="5"/>
        <v>0</v>
      </c>
      <c r="S83" s="30">
        <f t="shared" si="6"/>
        <v>0</v>
      </c>
      <c r="U83" s="33" t="s">
        <v>333</v>
      </c>
      <c r="V83" s="32" t="str">
        <f t="shared" si="7"/>
        <v/>
      </c>
      <c r="W83" s="33" t="str">
        <f t="shared" si="8"/>
        <v/>
      </c>
      <c r="X83" s="33" t="str">
        <f t="shared" si="9"/>
        <v/>
      </c>
      <c r="Y83" s="93" t="str">
        <f t="shared" si="10"/>
        <v/>
      </c>
      <c r="Z83" s="30">
        <f t="shared" si="11"/>
        <v>0</v>
      </c>
      <c r="AA83" s="30">
        <f t="shared" si="12"/>
        <v>0</v>
      </c>
      <c r="AB83" s="30"/>
      <c r="AD83" s="33" t="s">
        <v>334</v>
      </c>
      <c r="AE83" s="32" t="str">
        <f t="shared" si="14"/>
        <v/>
      </c>
      <c r="AF83" s="33" t="str">
        <f t="shared" si="15"/>
        <v/>
      </c>
      <c r="AG83" s="33" t="str">
        <f t="shared" si="16"/>
        <v/>
      </c>
      <c r="AH83" s="93" t="str">
        <f t="shared" si="17"/>
        <v/>
      </c>
      <c r="AI83" s="30">
        <f t="shared" si="18"/>
        <v>0</v>
      </c>
      <c r="AJ83" s="30">
        <f t="shared" si="19"/>
        <v>0</v>
      </c>
      <c r="AK83" s="30">
        <f t="shared" si="20"/>
        <v>0</v>
      </c>
      <c r="AP83" s="8"/>
      <c r="AQ83" s="8"/>
      <c r="AR83" s="8"/>
      <c r="AS83" s="8"/>
    </row>
    <row r="84" spans="1:45" ht="14.25" customHeight="1" x14ac:dyDescent="0.25">
      <c r="A84" s="33"/>
      <c r="B84" s="33"/>
      <c r="C84" s="33"/>
      <c r="D84" s="32"/>
      <c r="E84" s="33"/>
      <c r="F84" s="33"/>
      <c r="G84" s="94"/>
      <c r="H84" s="30"/>
      <c r="I84" s="30"/>
      <c r="J84" s="30"/>
      <c r="K84" s="1"/>
      <c r="L84" s="31" t="s">
        <v>335</v>
      </c>
      <c r="M84" s="32" t="str">
        <f t="shared" si="0"/>
        <v/>
      </c>
      <c r="N84" s="33" t="str">
        <f t="shared" si="1"/>
        <v/>
      </c>
      <c r="O84" s="33" t="str">
        <f t="shared" si="2"/>
        <v/>
      </c>
      <c r="P84" s="34" t="str">
        <f t="shared" si="3"/>
        <v/>
      </c>
      <c r="Q84" s="30">
        <f t="shared" si="4"/>
        <v>0</v>
      </c>
      <c r="R84" s="30">
        <f t="shared" si="5"/>
        <v>0</v>
      </c>
      <c r="S84" s="30">
        <f t="shared" si="6"/>
        <v>0</v>
      </c>
      <c r="U84" s="33" t="s">
        <v>336</v>
      </c>
      <c r="V84" s="32" t="str">
        <f t="shared" si="7"/>
        <v/>
      </c>
      <c r="W84" s="33" t="str">
        <f t="shared" si="8"/>
        <v/>
      </c>
      <c r="X84" s="33" t="str">
        <f t="shared" si="9"/>
        <v/>
      </c>
      <c r="Y84" s="93" t="str">
        <f t="shared" si="10"/>
        <v/>
      </c>
      <c r="Z84" s="30">
        <f t="shared" si="11"/>
        <v>0</v>
      </c>
      <c r="AA84" s="30">
        <f t="shared" si="12"/>
        <v>0</v>
      </c>
      <c r="AB84" s="30"/>
      <c r="AD84" s="33" t="s">
        <v>337</v>
      </c>
      <c r="AE84" s="32" t="str">
        <f t="shared" si="14"/>
        <v/>
      </c>
      <c r="AF84" s="33" t="str">
        <f t="shared" si="15"/>
        <v/>
      </c>
      <c r="AG84" s="33" t="str">
        <f t="shared" si="16"/>
        <v/>
      </c>
      <c r="AH84" s="93" t="str">
        <f t="shared" si="17"/>
        <v/>
      </c>
      <c r="AI84" s="30">
        <f t="shared" si="18"/>
        <v>0</v>
      </c>
      <c r="AJ84" s="30">
        <f t="shared" si="19"/>
        <v>0</v>
      </c>
      <c r="AK84" s="30">
        <f t="shared" si="20"/>
        <v>0</v>
      </c>
      <c r="AP84" s="8"/>
      <c r="AQ84" s="8"/>
      <c r="AR84" s="8"/>
      <c r="AS84" s="8"/>
    </row>
    <row r="85" spans="1:45" ht="14.25" customHeight="1" x14ac:dyDescent="0.25">
      <c r="A85" s="33"/>
      <c r="B85" s="33"/>
      <c r="C85" s="33"/>
      <c r="D85" s="32"/>
      <c r="E85" s="33"/>
      <c r="F85" s="33"/>
      <c r="G85" s="94"/>
      <c r="H85" s="30"/>
      <c r="I85" s="30"/>
      <c r="J85" s="30"/>
      <c r="K85" s="1"/>
      <c r="L85" s="36" t="s">
        <v>338</v>
      </c>
      <c r="M85" s="32" t="str">
        <f t="shared" si="0"/>
        <v/>
      </c>
      <c r="N85" s="33" t="str">
        <f t="shared" si="1"/>
        <v/>
      </c>
      <c r="O85" s="33" t="str">
        <f t="shared" si="2"/>
        <v/>
      </c>
      <c r="P85" s="34" t="str">
        <f t="shared" si="3"/>
        <v/>
      </c>
      <c r="Q85" s="30">
        <f t="shared" si="4"/>
        <v>0</v>
      </c>
      <c r="R85" s="30">
        <f t="shared" si="5"/>
        <v>0</v>
      </c>
      <c r="S85" s="30">
        <f t="shared" si="6"/>
        <v>0</v>
      </c>
      <c r="U85" s="33" t="s">
        <v>339</v>
      </c>
      <c r="V85" s="32" t="str">
        <f t="shared" si="7"/>
        <v/>
      </c>
      <c r="W85" s="33" t="str">
        <f t="shared" si="8"/>
        <v/>
      </c>
      <c r="X85" s="33" t="str">
        <f t="shared" si="9"/>
        <v/>
      </c>
      <c r="Y85" s="93" t="str">
        <f t="shared" si="10"/>
        <v/>
      </c>
      <c r="Z85" s="30">
        <f t="shared" si="11"/>
        <v>0</v>
      </c>
      <c r="AA85" s="30">
        <f t="shared" si="12"/>
        <v>0</v>
      </c>
      <c r="AB85" s="30"/>
      <c r="AD85" s="33" t="s">
        <v>340</v>
      </c>
      <c r="AE85" s="32" t="str">
        <f t="shared" si="14"/>
        <v/>
      </c>
      <c r="AF85" s="33" t="str">
        <f t="shared" si="15"/>
        <v/>
      </c>
      <c r="AG85" s="33" t="str">
        <f t="shared" si="16"/>
        <v/>
      </c>
      <c r="AH85" s="93" t="str">
        <f t="shared" si="17"/>
        <v/>
      </c>
      <c r="AI85" s="30">
        <f t="shared" si="18"/>
        <v>0</v>
      </c>
      <c r="AJ85" s="30">
        <f t="shared" si="19"/>
        <v>0</v>
      </c>
      <c r="AK85" s="30">
        <f t="shared" si="20"/>
        <v>0</v>
      </c>
      <c r="AP85" s="8"/>
      <c r="AQ85" s="8"/>
      <c r="AR85" s="8"/>
      <c r="AS85" s="8"/>
    </row>
    <row r="86" spans="1:45" ht="14.25" customHeight="1" x14ac:dyDescent="0.25">
      <c r="A86" s="33"/>
      <c r="B86" s="33"/>
      <c r="C86" s="33"/>
      <c r="D86" s="32"/>
      <c r="E86" s="33"/>
      <c r="F86" s="33"/>
      <c r="G86" s="94"/>
      <c r="H86" s="30"/>
      <c r="I86" s="30"/>
      <c r="J86" s="30"/>
      <c r="K86" s="1"/>
      <c r="L86" s="31" t="s">
        <v>341</v>
      </c>
      <c r="M86" s="32" t="str">
        <f t="shared" si="0"/>
        <v/>
      </c>
      <c r="N86" s="33" t="str">
        <f t="shared" si="1"/>
        <v/>
      </c>
      <c r="O86" s="33" t="str">
        <f t="shared" si="2"/>
        <v/>
      </c>
      <c r="P86" s="34" t="str">
        <f t="shared" si="3"/>
        <v/>
      </c>
      <c r="Q86" s="30">
        <f t="shared" si="4"/>
        <v>0</v>
      </c>
      <c r="R86" s="30">
        <f t="shared" si="5"/>
        <v>0</v>
      </c>
      <c r="S86" s="30">
        <f t="shared" si="6"/>
        <v>0</v>
      </c>
      <c r="U86" s="33" t="s">
        <v>342</v>
      </c>
      <c r="V86" s="32" t="str">
        <f t="shared" si="7"/>
        <v/>
      </c>
      <c r="W86" s="33" t="str">
        <f t="shared" si="8"/>
        <v/>
      </c>
      <c r="X86" s="33" t="str">
        <f t="shared" si="9"/>
        <v/>
      </c>
      <c r="Y86" s="93" t="str">
        <f t="shared" si="10"/>
        <v/>
      </c>
      <c r="Z86" s="30">
        <f t="shared" si="11"/>
        <v>0</v>
      </c>
      <c r="AA86" s="30">
        <f t="shared" si="12"/>
        <v>0</v>
      </c>
      <c r="AB86" s="30"/>
      <c r="AD86" s="33" t="s">
        <v>343</v>
      </c>
      <c r="AE86" s="32" t="str">
        <f t="shared" si="14"/>
        <v/>
      </c>
      <c r="AF86" s="33" t="str">
        <f t="shared" si="15"/>
        <v/>
      </c>
      <c r="AG86" s="33" t="str">
        <f t="shared" si="16"/>
        <v/>
      </c>
      <c r="AH86" s="93" t="str">
        <f t="shared" si="17"/>
        <v/>
      </c>
      <c r="AI86" s="30">
        <f t="shared" si="18"/>
        <v>0</v>
      </c>
      <c r="AJ86" s="30">
        <f t="shared" si="19"/>
        <v>0</v>
      </c>
      <c r="AK86" s="30">
        <f t="shared" si="20"/>
        <v>0</v>
      </c>
      <c r="AP86" s="8"/>
      <c r="AQ86" s="8"/>
      <c r="AR86" s="8"/>
      <c r="AS86" s="8"/>
    </row>
    <row r="87" spans="1:45" ht="14.25" customHeight="1" x14ac:dyDescent="0.25">
      <c r="A87" s="33"/>
      <c r="B87" s="33"/>
      <c r="C87" s="33"/>
      <c r="D87" s="32"/>
      <c r="E87" s="33"/>
      <c r="F87" s="33"/>
      <c r="G87" s="94"/>
      <c r="H87" s="30"/>
      <c r="I87" s="30"/>
      <c r="J87" s="30"/>
      <c r="K87" s="1"/>
      <c r="L87" s="36" t="s">
        <v>344</v>
      </c>
      <c r="M87" s="32" t="str">
        <f t="shared" si="0"/>
        <v/>
      </c>
      <c r="N87" s="33" t="str">
        <f t="shared" si="1"/>
        <v/>
      </c>
      <c r="O87" s="33" t="str">
        <f t="shared" si="2"/>
        <v/>
      </c>
      <c r="P87" s="34" t="str">
        <f t="shared" si="3"/>
        <v/>
      </c>
      <c r="Q87" s="30">
        <f t="shared" si="4"/>
        <v>0</v>
      </c>
      <c r="R87" s="30">
        <f t="shared" si="5"/>
        <v>0</v>
      </c>
      <c r="S87" s="30">
        <f t="shared" si="6"/>
        <v>0</v>
      </c>
      <c r="U87" s="33" t="s">
        <v>345</v>
      </c>
      <c r="V87" s="32" t="str">
        <f t="shared" si="7"/>
        <v/>
      </c>
      <c r="W87" s="33" t="str">
        <f t="shared" si="8"/>
        <v/>
      </c>
      <c r="X87" s="33" t="str">
        <f t="shared" si="9"/>
        <v/>
      </c>
      <c r="Y87" s="93" t="str">
        <f t="shared" si="10"/>
        <v/>
      </c>
      <c r="Z87" s="30">
        <f t="shared" si="11"/>
        <v>0</v>
      </c>
      <c r="AA87" s="30">
        <f t="shared" si="12"/>
        <v>0</v>
      </c>
      <c r="AB87" s="30"/>
      <c r="AD87" s="33" t="s">
        <v>346</v>
      </c>
      <c r="AE87" s="32" t="str">
        <f t="shared" si="14"/>
        <v/>
      </c>
      <c r="AF87" s="33" t="str">
        <f t="shared" si="15"/>
        <v/>
      </c>
      <c r="AG87" s="33" t="str">
        <f t="shared" si="16"/>
        <v/>
      </c>
      <c r="AH87" s="93" t="str">
        <f t="shared" si="17"/>
        <v/>
      </c>
      <c r="AI87" s="30">
        <f t="shared" si="18"/>
        <v>0</v>
      </c>
      <c r="AJ87" s="30">
        <f t="shared" si="19"/>
        <v>0</v>
      </c>
      <c r="AK87" s="30">
        <f t="shared" si="20"/>
        <v>0</v>
      </c>
      <c r="AP87" s="8"/>
      <c r="AQ87" s="8"/>
      <c r="AR87" s="8"/>
      <c r="AS87" s="8"/>
    </row>
    <row r="88" spans="1:45" ht="14.25" customHeight="1" x14ac:dyDescent="0.25">
      <c r="A88" s="33"/>
      <c r="B88" s="33"/>
      <c r="C88" s="33"/>
      <c r="D88" s="32"/>
      <c r="E88" s="33"/>
      <c r="F88" s="33"/>
      <c r="G88" s="94"/>
      <c r="H88" s="30"/>
      <c r="I88" s="30"/>
      <c r="J88" s="30"/>
      <c r="K88" s="1"/>
      <c r="L88" s="31" t="s">
        <v>347</v>
      </c>
      <c r="M88" s="32" t="str">
        <f t="shared" si="0"/>
        <v/>
      </c>
      <c r="N88" s="33" t="str">
        <f t="shared" si="1"/>
        <v/>
      </c>
      <c r="O88" s="33" t="str">
        <f t="shared" si="2"/>
        <v/>
      </c>
      <c r="P88" s="34" t="str">
        <f t="shared" si="3"/>
        <v/>
      </c>
      <c r="Q88" s="30">
        <f t="shared" si="4"/>
        <v>0</v>
      </c>
      <c r="R88" s="30">
        <f t="shared" si="5"/>
        <v>0</v>
      </c>
      <c r="S88" s="30">
        <f t="shared" si="6"/>
        <v>0</v>
      </c>
      <c r="U88" s="33" t="s">
        <v>348</v>
      </c>
      <c r="V88" s="32" t="str">
        <f t="shared" si="7"/>
        <v/>
      </c>
      <c r="W88" s="33" t="str">
        <f t="shared" si="8"/>
        <v/>
      </c>
      <c r="X88" s="33" t="str">
        <f t="shared" si="9"/>
        <v/>
      </c>
      <c r="Y88" s="93" t="str">
        <f t="shared" si="10"/>
        <v/>
      </c>
      <c r="Z88" s="30">
        <f t="shared" si="11"/>
        <v>0</v>
      </c>
      <c r="AA88" s="30">
        <f t="shared" si="12"/>
        <v>0</v>
      </c>
      <c r="AB88" s="30"/>
      <c r="AD88" s="33" t="s">
        <v>349</v>
      </c>
      <c r="AE88" s="32" t="str">
        <f t="shared" si="14"/>
        <v/>
      </c>
      <c r="AF88" s="33" t="str">
        <f t="shared" si="15"/>
        <v/>
      </c>
      <c r="AG88" s="33" t="str">
        <f t="shared" si="16"/>
        <v/>
      </c>
      <c r="AH88" s="93" t="str">
        <f t="shared" si="17"/>
        <v/>
      </c>
      <c r="AI88" s="30">
        <f t="shared" si="18"/>
        <v>0</v>
      </c>
      <c r="AJ88" s="30">
        <f t="shared" si="19"/>
        <v>0</v>
      </c>
      <c r="AK88" s="30">
        <f t="shared" si="20"/>
        <v>0</v>
      </c>
      <c r="AP88" s="8"/>
      <c r="AQ88" s="8"/>
      <c r="AR88" s="8"/>
      <c r="AS88" s="8"/>
    </row>
    <row r="89" spans="1:45" ht="14.25" customHeight="1" x14ac:dyDescent="0.25">
      <c r="A89" s="33"/>
      <c r="B89" s="33"/>
      <c r="C89" s="33"/>
      <c r="D89" s="32"/>
      <c r="E89" s="33"/>
      <c r="F89" s="33"/>
      <c r="G89" s="94"/>
      <c r="H89" s="30"/>
      <c r="I89" s="30"/>
      <c r="J89" s="30"/>
      <c r="K89" s="1"/>
      <c r="L89" s="36" t="s">
        <v>350</v>
      </c>
      <c r="M89" s="32" t="str">
        <f t="shared" si="0"/>
        <v/>
      </c>
      <c r="N89" s="33" t="str">
        <f t="shared" si="1"/>
        <v/>
      </c>
      <c r="O89" s="33" t="str">
        <f t="shared" si="2"/>
        <v/>
      </c>
      <c r="P89" s="34" t="str">
        <f t="shared" si="3"/>
        <v/>
      </c>
      <c r="Q89" s="30">
        <f t="shared" si="4"/>
        <v>0</v>
      </c>
      <c r="R89" s="30">
        <f t="shared" si="5"/>
        <v>0</v>
      </c>
      <c r="S89" s="30">
        <f t="shared" si="6"/>
        <v>0</v>
      </c>
      <c r="U89" s="33" t="s">
        <v>351</v>
      </c>
      <c r="V89" s="32" t="str">
        <f t="shared" si="7"/>
        <v/>
      </c>
      <c r="W89" s="33" t="str">
        <f t="shared" si="8"/>
        <v/>
      </c>
      <c r="X89" s="33" t="str">
        <f t="shared" si="9"/>
        <v/>
      </c>
      <c r="Y89" s="93" t="str">
        <f t="shared" si="10"/>
        <v/>
      </c>
      <c r="Z89" s="30">
        <f t="shared" si="11"/>
        <v>0</v>
      </c>
      <c r="AA89" s="30">
        <f t="shared" si="12"/>
        <v>0</v>
      </c>
      <c r="AB89" s="30"/>
      <c r="AD89" s="33" t="s">
        <v>352</v>
      </c>
      <c r="AE89" s="32" t="str">
        <f t="shared" si="14"/>
        <v/>
      </c>
      <c r="AF89" s="33" t="str">
        <f t="shared" si="15"/>
        <v/>
      </c>
      <c r="AG89" s="33" t="str">
        <f t="shared" si="16"/>
        <v/>
      </c>
      <c r="AH89" s="93" t="str">
        <f t="shared" si="17"/>
        <v/>
      </c>
      <c r="AI89" s="30">
        <f t="shared" si="18"/>
        <v>0</v>
      </c>
      <c r="AJ89" s="30">
        <f t="shared" si="19"/>
        <v>0</v>
      </c>
      <c r="AK89" s="30">
        <f t="shared" si="20"/>
        <v>0</v>
      </c>
      <c r="AP89" s="8"/>
      <c r="AQ89" s="8"/>
      <c r="AR89" s="8"/>
      <c r="AS89" s="8"/>
    </row>
    <row r="90" spans="1:45" ht="14.25" customHeight="1" x14ac:dyDescent="0.25">
      <c r="A90" s="33"/>
      <c r="B90" s="33"/>
      <c r="C90" s="33"/>
      <c r="D90" s="32"/>
      <c r="E90" s="33"/>
      <c r="F90" s="33"/>
      <c r="G90" s="94"/>
      <c r="H90" s="30"/>
      <c r="I90" s="30"/>
      <c r="J90" s="30"/>
      <c r="K90" s="1"/>
      <c r="L90" s="31" t="s">
        <v>353</v>
      </c>
      <c r="M90" s="32" t="str">
        <f t="shared" si="0"/>
        <v/>
      </c>
      <c r="N90" s="33" t="str">
        <f t="shared" si="1"/>
        <v/>
      </c>
      <c r="O90" s="33" t="str">
        <f t="shared" si="2"/>
        <v/>
      </c>
      <c r="P90" s="34" t="str">
        <f t="shared" si="3"/>
        <v/>
      </c>
      <c r="Q90" s="30">
        <f t="shared" si="4"/>
        <v>0</v>
      </c>
      <c r="R90" s="30">
        <f t="shared" si="5"/>
        <v>0</v>
      </c>
      <c r="S90" s="30">
        <f t="shared" si="6"/>
        <v>0</v>
      </c>
      <c r="U90" s="33" t="s">
        <v>354</v>
      </c>
      <c r="V90" s="32" t="str">
        <f t="shared" si="7"/>
        <v/>
      </c>
      <c r="W90" s="33" t="str">
        <f t="shared" si="8"/>
        <v/>
      </c>
      <c r="X90" s="33" t="str">
        <f t="shared" si="9"/>
        <v/>
      </c>
      <c r="Y90" s="93" t="str">
        <f t="shared" si="10"/>
        <v/>
      </c>
      <c r="Z90" s="30">
        <f t="shared" si="11"/>
        <v>0</v>
      </c>
      <c r="AA90" s="30">
        <f t="shared" si="12"/>
        <v>0</v>
      </c>
      <c r="AB90" s="30"/>
      <c r="AD90" s="33" t="s">
        <v>355</v>
      </c>
      <c r="AE90" s="32" t="str">
        <f t="shared" si="14"/>
        <v/>
      </c>
      <c r="AF90" s="33" t="str">
        <f t="shared" si="15"/>
        <v/>
      </c>
      <c r="AG90" s="33" t="str">
        <f t="shared" si="16"/>
        <v/>
      </c>
      <c r="AH90" s="93" t="str">
        <f t="shared" si="17"/>
        <v/>
      </c>
      <c r="AI90" s="30">
        <f t="shared" si="18"/>
        <v>0</v>
      </c>
      <c r="AJ90" s="30">
        <f t="shared" si="19"/>
        <v>0</v>
      </c>
      <c r="AK90" s="30">
        <f t="shared" si="20"/>
        <v>0</v>
      </c>
      <c r="AP90" s="8"/>
      <c r="AQ90" s="8"/>
      <c r="AR90" s="8"/>
      <c r="AS90" s="8"/>
    </row>
    <row r="91" spans="1:45" ht="14.25" customHeight="1" x14ac:dyDescent="0.25">
      <c r="A91" s="33"/>
      <c r="B91" s="33"/>
      <c r="C91" s="33"/>
      <c r="D91" s="32"/>
      <c r="E91" s="33"/>
      <c r="F91" s="33"/>
      <c r="G91" s="94"/>
      <c r="H91" s="30"/>
      <c r="I91" s="30"/>
      <c r="J91" s="30"/>
      <c r="K91" s="1"/>
      <c r="L91" s="36" t="s">
        <v>356</v>
      </c>
      <c r="M91" s="32" t="str">
        <f t="shared" si="0"/>
        <v/>
      </c>
      <c r="N91" s="33" t="str">
        <f t="shared" si="1"/>
        <v/>
      </c>
      <c r="O91" s="33" t="str">
        <f t="shared" si="2"/>
        <v/>
      </c>
      <c r="P91" s="34" t="str">
        <f t="shared" si="3"/>
        <v/>
      </c>
      <c r="Q91" s="30">
        <f t="shared" si="4"/>
        <v>0</v>
      </c>
      <c r="R91" s="30">
        <f t="shared" si="5"/>
        <v>0</v>
      </c>
      <c r="S91" s="30">
        <f t="shared" si="6"/>
        <v>0</v>
      </c>
      <c r="U91" s="33" t="s">
        <v>357</v>
      </c>
      <c r="V91" s="32" t="str">
        <f t="shared" si="7"/>
        <v/>
      </c>
      <c r="W91" s="33" t="str">
        <f t="shared" si="8"/>
        <v/>
      </c>
      <c r="X91" s="33" t="str">
        <f t="shared" si="9"/>
        <v/>
      </c>
      <c r="Y91" s="93" t="str">
        <f t="shared" si="10"/>
        <v/>
      </c>
      <c r="Z91" s="30">
        <f t="shared" si="11"/>
        <v>0</v>
      </c>
      <c r="AA91" s="30">
        <f t="shared" si="12"/>
        <v>0</v>
      </c>
      <c r="AB91" s="30"/>
      <c r="AD91" s="33" t="s">
        <v>358</v>
      </c>
      <c r="AE91" s="32" t="str">
        <f t="shared" si="14"/>
        <v/>
      </c>
      <c r="AF91" s="33" t="str">
        <f t="shared" si="15"/>
        <v/>
      </c>
      <c r="AG91" s="33" t="str">
        <f t="shared" si="16"/>
        <v/>
      </c>
      <c r="AH91" s="93" t="str">
        <f t="shared" si="17"/>
        <v/>
      </c>
      <c r="AI91" s="30">
        <f t="shared" si="18"/>
        <v>0</v>
      </c>
      <c r="AJ91" s="30">
        <f t="shared" si="19"/>
        <v>0</v>
      </c>
      <c r="AK91" s="30">
        <f t="shared" si="20"/>
        <v>0</v>
      </c>
      <c r="AP91" s="8"/>
      <c r="AQ91" s="8"/>
      <c r="AR91" s="8"/>
      <c r="AS91" s="8"/>
    </row>
    <row r="92" spans="1:45" ht="14.25" customHeight="1" x14ac:dyDescent="0.25">
      <c r="A92" s="33"/>
      <c r="B92" s="33"/>
      <c r="C92" s="33"/>
      <c r="D92" s="32"/>
      <c r="E92" s="33"/>
      <c r="F92" s="33"/>
      <c r="G92" s="94"/>
      <c r="H92" s="30"/>
      <c r="I92" s="30"/>
      <c r="J92" s="30"/>
      <c r="K92" s="1"/>
      <c r="L92" s="31" t="s">
        <v>359</v>
      </c>
      <c r="M92" s="32" t="str">
        <f t="shared" si="0"/>
        <v/>
      </c>
      <c r="N92" s="33" t="str">
        <f t="shared" si="1"/>
        <v/>
      </c>
      <c r="O92" s="33" t="str">
        <f t="shared" si="2"/>
        <v/>
      </c>
      <c r="P92" s="34" t="str">
        <f t="shared" si="3"/>
        <v/>
      </c>
      <c r="Q92" s="30">
        <f t="shared" si="4"/>
        <v>0</v>
      </c>
      <c r="R92" s="30">
        <f t="shared" si="5"/>
        <v>0</v>
      </c>
      <c r="S92" s="30">
        <f t="shared" si="6"/>
        <v>0</v>
      </c>
      <c r="U92" s="33" t="s">
        <v>360</v>
      </c>
      <c r="V92" s="32" t="str">
        <f t="shared" si="7"/>
        <v/>
      </c>
      <c r="W92" s="33" t="str">
        <f t="shared" si="8"/>
        <v/>
      </c>
      <c r="X92" s="33" t="str">
        <f t="shared" si="9"/>
        <v/>
      </c>
      <c r="Y92" s="93" t="str">
        <f t="shared" si="10"/>
        <v/>
      </c>
      <c r="Z92" s="30">
        <f t="shared" si="11"/>
        <v>0</v>
      </c>
      <c r="AA92" s="30">
        <f t="shared" si="12"/>
        <v>0</v>
      </c>
      <c r="AB92" s="30"/>
      <c r="AD92" s="33" t="s">
        <v>361</v>
      </c>
      <c r="AE92" s="32" t="str">
        <f t="shared" si="14"/>
        <v/>
      </c>
      <c r="AF92" s="33" t="str">
        <f t="shared" si="15"/>
        <v/>
      </c>
      <c r="AG92" s="33" t="str">
        <f t="shared" si="16"/>
        <v/>
      </c>
      <c r="AH92" s="93" t="str">
        <f t="shared" si="17"/>
        <v/>
      </c>
      <c r="AI92" s="30">
        <f t="shared" si="18"/>
        <v>0</v>
      </c>
      <c r="AJ92" s="30">
        <f t="shared" si="19"/>
        <v>0</v>
      </c>
      <c r="AK92" s="30">
        <f t="shared" si="20"/>
        <v>0</v>
      </c>
      <c r="AP92" s="8"/>
      <c r="AQ92" s="8"/>
      <c r="AR92" s="8"/>
      <c r="AS92" s="8"/>
    </row>
    <row r="93" spans="1:45" ht="14.25" customHeight="1" x14ac:dyDescent="0.25">
      <c r="A93" s="33"/>
      <c r="B93" s="33"/>
      <c r="C93" s="33"/>
      <c r="D93" s="32"/>
      <c r="E93" s="33"/>
      <c r="F93" s="33"/>
      <c r="G93" s="94"/>
      <c r="H93" s="30"/>
      <c r="I93" s="30"/>
      <c r="J93" s="30"/>
      <c r="K93" s="1"/>
      <c r="L93" s="36" t="s">
        <v>362</v>
      </c>
      <c r="M93" s="32" t="str">
        <f t="shared" si="0"/>
        <v/>
      </c>
      <c r="N93" s="33" t="str">
        <f t="shared" si="1"/>
        <v/>
      </c>
      <c r="O93" s="33" t="str">
        <f t="shared" si="2"/>
        <v/>
      </c>
      <c r="P93" s="34" t="str">
        <f t="shared" si="3"/>
        <v/>
      </c>
      <c r="Q93" s="30">
        <f t="shared" si="4"/>
        <v>0</v>
      </c>
      <c r="R93" s="30">
        <f t="shared" si="5"/>
        <v>0</v>
      </c>
      <c r="S93" s="30">
        <f t="shared" si="6"/>
        <v>0</v>
      </c>
      <c r="U93" s="33" t="s">
        <v>363</v>
      </c>
      <c r="V93" s="32" t="str">
        <f t="shared" si="7"/>
        <v/>
      </c>
      <c r="W93" s="33" t="str">
        <f t="shared" si="8"/>
        <v/>
      </c>
      <c r="X93" s="33" t="str">
        <f t="shared" si="9"/>
        <v/>
      </c>
      <c r="Y93" s="93" t="str">
        <f t="shared" si="10"/>
        <v/>
      </c>
      <c r="Z93" s="30">
        <f t="shared" si="11"/>
        <v>0</v>
      </c>
      <c r="AA93" s="30">
        <f t="shared" si="12"/>
        <v>0</v>
      </c>
      <c r="AB93" s="30"/>
      <c r="AD93" s="33" t="s">
        <v>364</v>
      </c>
      <c r="AE93" s="32" t="str">
        <f t="shared" si="14"/>
        <v/>
      </c>
      <c r="AF93" s="33" t="str">
        <f t="shared" si="15"/>
        <v/>
      </c>
      <c r="AG93" s="33" t="str">
        <f t="shared" si="16"/>
        <v/>
      </c>
      <c r="AH93" s="93" t="str">
        <f t="shared" si="17"/>
        <v/>
      </c>
      <c r="AI93" s="30">
        <f t="shared" si="18"/>
        <v>0</v>
      </c>
      <c r="AJ93" s="30">
        <f t="shared" si="19"/>
        <v>0</v>
      </c>
      <c r="AK93" s="30">
        <f t="shared" si="20"/>
        <v>0</v>
      </c>
      <c r="AP93" s="8"/>
      <c r="AQ93" s="8"/>
      <c r="AR93" s="8"/>
      <c r="AS93" s="8"/>
    </row>
    <row r="94" spans="1:45" ht="14.25" customHeight="1" x14ac:dyDescent="0.25">
      <c r="A94" s="33"/>
      <c r="B94" s="33"/>
      <c r="C94" s="33"/>
      <c r="D94" s="32"/>
      <c r="E94" s="33"/>
      <c r="F94" s="33"/>
      <c r="G94" s="94"/>
      <c r="H94" s="30"/>
      <c r="I94" s="30"/>
      <c r="J94" s="30"/>
      <c r="K94" s="1"/>
      <c r="L94" s="31" t="s">
        <v>365</v>
      </c>
      <c r="M94" s="32" t="str">
        <f t="shared" si="0"/>
        <v/>
      </c>
      <c r="N94" s="33" t="str">
        <f t="shared" si="1"/>
        <v/>
      </c>
      <c r="O94" s="33" t="str">
        <f t="shared" si="2"/>
        <v/>
      </c>
      <c r="P94" s="34" t="str">
        <f t="shared" si="3"/>
        <v/>
      </c>
      <c r="Q94" s="30">
        <f t="shared" si="4"/>
        <v>0</v>
      </c>
      <c r="R94" s="30">
        <f t="shared" si="5"/>
        <v>0</v>
      </c>
      <c r="S94" s="30">
        <f t="shared" si="6"/>
        <v>0</v>
      </c>
      <c r="U94" s="33" t="s">
        <v>366</v>
      </c>
      <c r="V94" s="32" t="str">
        <f t="shared" si="7"/>
        <v/>
      </c>
      <c r="W94" s="33" t="str">
        <f t="shared" si="8"/>
        <v/>
      </c>
      <c r="X94" s="33" t="str">
        <f t="shared" si="9"/>
        <v/>
      </c>
      <c r="Y94" s="93" t="str">
        <f t="shared" si="10"/>
        <v/>
      </c>
      <c r="Z94" s="30">
        <f t="shared" si="11"/>
        <v>0</v>
      </c>
      <c r="AA94" s="30">
        <f t="shared" si="12"/>
        <v>0</v>
      </c>
      <c r="AB94" s="30"/>
      <c r="AD94" s="33" t="s">
        <v>367</v>
      </c>
      <c r="AE94" s="32" t="str">
        <f t="shared" si="14"/>
        <v/>
      </c>
      <c r="AF94" s="33" t="str">
        <f t="shared" si="15"/>
        <v/>
      </c>
      <c r="AG94" s="33" t="str">
        <f t="shared" si="16"/>
        <v/>
      </c>
      <c r="AH94" s="93" t="str">
        <f t="shared" si="17"/>
        <v/>
      </c>
      <c r="AI94" s="30">
        <f t="shared" si="18"/>
        <v>0</v>
      </c>
      <c r="AJ94" s="30">
        <f t="shared" si="19"/>
        <v>0</v>
      </c>
      <c r="AK94" s="30">
        <f t="shared" si="20"/>
        <v>0</v>
      </c>
      <c r="AP94" s="8"/>
      <c r="AQ94" s="8"/>
      <c r="AR94" s="8"/>
      <c r="AS94" s="8"/>
    </row>
    <row r="95" spans="1:45" ht="14.25" customHeight="1" x14ac:dyDescent="0.25">
      <c r="A95" s="33"/>
      <c r="B95" s="33"/>
      <c r="C95" s="33"/>
      <c r="D95" s="32"/>
      <c r="E95" s="33"/>
      <c r="F95" s="33"/>
      <c r="G95" s="94"/>
      <c r="H95" s="30"/>
      <c r="I95" s="30"/>
      <c r="J95" s="30"/>
      <c r="K95" s="1"/>
      <c r="L95" s="36" t="s">
        <v>368</v>
      </c>
      <c r="M95" s="32" t="str">
        <f t="shared" si="0"/>
        <v/>
      </c>
      <c r="N95" s="33" t="str">
        <f t="shared" si="1"/>
        <v/>
      </c>
      <c r="O95" s="33" t="str">
        <f t="shared" si="2"/>
        <v/>
      </c>
      <c r="P95" s="34" t="str">
        <f t="shared" si="3"/>
        <v/>
      </c>
      <c r="Q95" s="30">
        <f t="shared" si="4"/>
        <v>0</v>
      </c>
      <c r="R95" s="30">
        <f t="shared" si="5"/>
        <v>0</v>
      </c>
      <c r="S95" s="30">
        <f t="shared" si="6"/>
        <v>0</v>
      </c>
      <c r="U95" s="33" t="s">
        <v>369</v>
      </c>
      <c r="V95" s="32" t="str">
        <f t="shared" si="7"/>
        <v/>
      </c>
      <c r="W95" s="33" t="str">
        <f t="shared" si="8"/>
        <v/>
      </c>
      <c r="X95" s="33" t="str">
        <f t="shared" si="9"/>
        <v/>
      </c>
      <c r="Y95" s="93" t="str">
        <f t="shared" si="10"/>
        <v/>
      </c>
      <c r="Z95" s="30">
        <f t="shared" si="11"/>
        <v>0</v>
      </c>
      <c r="AA95" s="30">
        <f t="shared" si="12"/>
        <v>0</v>
      </c>
      <c r="AB95" s="30"/>
      <c r="AD95" s="33" t="s">
        <v>370</v>
      </c>
      <c r="AE95" s="32" t="str">
        <f t="shared" si="14"/>
        <v/>
      </c>
      <c r="AF95" s="33" t="str">
        <f t="shared" si="15"/>
        <v/>
      </c>
      <c r="AG95" s="33" t="str">
        <f t="shared" si="16"/>
        <v/>
      </c>
      <c r="AH95" s="93" t="str">
        <f t="shared" si="17"/>
        <v/>
      </c>
      <c r="AI95" s="30">
        <f t="shared" si="18"/>
        <v>0</v>
      </c>
      <c r="AJ95" s="30">
        <f t="shared" si="19"/>
        <v>0</v>
      </c>
      <c r="AK95" s="30">
        <f t="shared" si="20"/>
        <v>0</v>
      </c>
      <c r="AP95" s="8"/>
      <c r="AQ95" s="8"/>
      <c r="AR95" s="8"/>
      <c r="AS95" s="8"/>
    </row>
    <row r="96" spans="1:45" ht="14.25" customHeight="1" x14ac:dyDescent="0.25">
      <c r="A96" s="33"/>
      <c r="B96" s="33"/>
      <c r="C96" s="33"/>
      <c r="D96" s="32"/>
      <c r="E96" s="33"/>
      <c r="F96" s="33"/>
      <c r="G96" s="94"/>
      <c r="H96" s="30"/>
      <c r="I96" s="30"/>
      <c r="J96" s="30"/>
      <c r="K96" s="1"/>
      <c r="L96" s="31" t="s">
        <v>371</v>
      </c>
      <c r="M96" s="32" t="str">
        <f t="shared" si="0"/>
        <v/>
      </c>
      <c r="N96" s="33" t="str">
        <f t="shared" si="1"/>
        <v/>
      </c>
      <c r="O96" s="33" t="str">
        <f t="shared" si="2"/>
        <v/>
      </c>
      <c r="P96" s="34" t="str">
        <f t="shared" si="3"/>
        <v/>
      </c>
      <c r="Q96" s="30">
        <f t="shared" si="4"/>
        <v>0</v>
      </c>
      <c r="R96" s="30">
        <f t="shared" si="5"/>
        <v>0</v>
      </c>
      <c r="S96" s="30">
        <f t="shared" si="6"/>
        <v>0</v>
      </c>
      <c r="U96" s="33" t="s">
        <v>372</v>
      </c>
      <c r="V96" s="32" t="str">
        <f t="shared" si="7"/>
        <v/>
      </c>
      <c r="W96" s="33" t="str">
        <f t="shared" si="8"/>
        <v/>
      </c>
      <c r="X96" s="33" t="str">
        <f t="shared" si="9"/>
        <v/>
      </c>
      <c r="Y96" s="93" t="str">
        <f t="shared" si="10"/>
        <v/>
      </c>
      <c r="Z96" s="30">
        <f t="shared" si="11"/>
        <v>0</v>
      </c>
      <c r="AA96" s="30">
        <f t="shared" si="12"/>
        <v>0</v>
      </c>
      <c r="AB96" s="30"/>
      <c r="AD96" s="33" t="s">
        <v>373</v>
      </c>
      <c r="AE96" s="32" t="str">
        <f t="shared" si="14"/>
        <v/>
      </c>
      <c r="AF96" s="33" t="str">
        <f t="shared" si="15"/>
        <v/>
      </c>
      <c r="AG96" s="33" t="str">
        <f t="shared" si="16"/>
        <v/>
      </c>
      <c r="AH96" s="93" t="str">
        <f t="shared" si="17"/>
        <v/>
      </c>
      <c r="AI96" s="30">
        <f t="shared" si="18"/>
        <v>0</v>
      </c>
      <c r="AJ96" s="30">
        <f t="shared" si="19"/>
        <v>0</v>
      </c>
      <c r="AK96" s="30">
        <f t="shared" si="20"/>
        <v>0</v>
      </c>
      <c r="AP96" s="8"/>
      <c r="AQ96" s="8"/>
      <c r="AR96" s="8"/>
      <c r="AS96" s="8"/>
    </row>
    <row r="97" spans="1:45" ht="14.25" customHeight="1" x14ac:dyDescent="0.25">
      <c r="A97" s="33"/>
      <c r="B97" s="33"/>
      <c r="C97" s="33"/>
      <c r="D97" s="32"/>
      <c r="E97" s="33"/>
      <c r="F97" s="33"/>
      <c r="G97" s="94"/>
      <c r="H97" s="30"/>
      <c r="I97" s="30"/>
      <c r="J97" s="30"/>
      <c r="K97" s="1"/>
      <c r="L97" s="36" t="s">
        <v>374</v>
      </c>
      <c r="M97" s="32" t="str">
        <f t="shared" si="0"/>
        <v/>
      </c>
      <c r="N97" s="33" t="str">
        <f t="shared" si="1"/>
        <v/>
      </c>
      <c r="O97" s="33" t="str">
        <f t="shared" si="2"/>
        <v/>
      </c>
      <c r="P97" s="34" t="str">
        <f t="shared" si="3"/>
        <v/>
      </c>
      <c r="Q97" s="30">
        <f t="shared" si="4"/>
        <v>0</v>
      </c>
      <c r="R97" s="30">
        <f t="shared" si="5"/>
        <v>0</v>
      </c>
      <c r="S97" s="30">
        <f t="shared" si="6"/>
        <v>0</v>
      </c>
      <c r="U97" s="33" t="s">
        <v>375</v>
      </c>
      <c r="V97" s="32" t="str">
        <f t="shared" si="7"/>
        <v/>
      </c>
      <c r="W97" s="33" t="str">
        <f t="shared" si="8"/>
        <v/>
      </c>
      <c r="X97" s="33" t="str">
        <f t="shared" si="9"/>
        <v/>
      </c>
      <c r="Y97" s="93" t="str">
        <f t="shared" si="10"/>
        <v/>
      </c>
      <c r="Z97" s="30">
        <f t="shared" si="11"/>
        <v>0</v>
      </c>
      <c r="AA97" s="30">
        <f t="shared" si="12"/>
        <v>0</v>
      </c>
      <c r="AB97" s="30"/>
      <c r="AD97" s="33" t="s">
        <v>376</v>
      </c>
      <c r="AE97" s="32" t="str">
        <f t="shared" si="14"/>
        <v/>
      </c>
      <c r="AF97" s="33" t="str">
        <f t="shared" si="15"/>
        <v/>
      </c>
      <c r="AG97" s="33" t="str">
        <f t="shared" si="16"/>
        <v/>
      </c>
      <c r="AH97" s="93" t="str">
        <f t="shared" si="17"/>
        <v/>
      </c>
      <c r="AI97" s="30">
        <f t="shared" si="18"/>
        <v>0</v>
      </c>
      <c r="AJ97" s="30">
        <f t="shared" si="19"/>
        <v>0</v>
      </c>
      <c r="AK97" s="30">
        <f t="shared" si="20"/>
        <v>0</v>
      </c>
      <c r="AP97" s="8"/>
      <c r="AQ97" s="8"/>
      <c r="AR97" s="8"/>
      <c r="AS97" s="8"/>
    </row>
    <row r="98" spans="1:45" ht="14.25" customHeight="1" x14ac:dyDescent="0.25">
      <c r="A98" s="33"/>
      <c r="B98" s="33"/>
      <c r="C98" s="33"/>
      <c r="D98" s="32"/>
      <c r="E98" s="33"/>
      <c r="F98" s="33"/>
      <c r="G98" s="94"/>
      <c r="H98" s="30"/>
      <c r="I98" s="30"/>
      <c r="J98" s="30"/>
      <c r="K98" s="1"/>
      <c r="L98" s="31" t="s">
        <v>377</v>
      </c>
      <c r="M98" s="32" t="str">
        <f t="shared" si="0"/>
        <v/>
      </c>
      <c r="N98" s="33" t="str">
        <f t="shared" si="1"/>
        <v/>
      </c>
      <c r="O98" s="33" t="str">
        <f t="shared" si="2"/>
        <v/>
      </c>
      <c r="P98" s="34" t="str">
        <f t="shared" si="3"/>
        <v/>
      </c>
      <c r="Q98" s="30">
        <f t="shared" si="4"/>
        <v>0</v>
      </c>
      <c r="R98" s="30">
        <f t="shared" si="5"/>
        <v>0</v>
      </c>
      <c r="S98" s="30">
        <f t="shared" si="6"/>
        <v>0</v>
      </c>
      <c r="U98" s="33" t="s">
        <v>378</v>
      </c>
      <c r="V98" s="32" t="str">
        <f t="shared" si="7"/>
        <v/>
      </c>
      <c r="W98" s="33" t="str">
        <f t="shared" si="8"/>
        <v/>
      </c>
      <c r="X98" s="33" t="str">
        <f t="shared" si="9"/>
        <v/>
      </c>
      <c r="Y98" s="93" t="str">
        <f t="shared" si="10"/>
        <v/>
      </c>
      <c r="Z98" s="30">
        <f t="shared" si="11"/>
        <v>0</v>
      </c>
      <c r="AA98" s="30">
        <f t="shared" si="12"/>
        <v>0</v>
      </c>
      <c r="AB98" s="30"/>
      <c r="AD98" s="33" t="s">
        <v>379</v>
      </c>
      <c r="AE98" s="32" t="str">
        <f t="shared" si="14"/>
        <v/>
      </c>
      <c r="AF98" s="33" t="str">
        <f t="shared" si="15"/>
        <v/>
      </c>
      <c r="AG98" s="33" t="str">
        <f t="shared" si="16"/>
        <v/>
      </c>
      <c r="AH98" s="93" t="str">
        <f t="shared" si="17"/>
        <v/>
      </c>
      <c r="AI98" s="30">
        <f t="shared" si="18"/>
        <v>0</v>
      </c>
      <c r="AJ98" s="30">
        <f t="shared" si="19"/>
        <v>0</v>
      </c>
      <c r="AK98" s="30">
        <f t="shared" si="20"/>
        <v>0</v>
      </c>
      <c r="AP98" s="8"/>
      <c r="AQ98" s="8"/>
      <c r="AR98" s="8"/>
      <c r="AS98" s="8"/>
    </row>
    <row r="99" spans="1:45" ht="14.25" customHeight="1" x14ac:dyDescent="0.25">
      <c r="A99" s="33"/>
      <c r="B99" s="33"/>
      <c r="C99" s="33"/>
      <c r="D99" s="32"/>
      <c r="E99" s="33"/>
      <c r="F99" s="33"/>
      <c r="G99" s="94"/>
      <c r="H99" s="30"/>
      <c r="I99" s="30"/>
      <c r="J99" s="30"/>
      <c r="K99" s="1"/>
      <c r="L99" s="36" t="s">
        <v>380</v>
      </c>
      <c r="M99" s="32" t="str">
        <f t="shared" si="0"/>
        <v/>
      </c>
      <c r="N99" s="33" t="str">
        <f t="shared" si="1"/>
        <v/>
      </c>
      <c r="O99" s="33" t="str">
        <f t="shared" si="2"/>
        <v/>
      </c>
      <c r="P99" s="34" t="str">
        <f t="shared" si="3"/>
        <v/>
      </c>
      <c r="Q99" s="30">
        <f t="shared" si="4"/>
        <v>0</v>
      </c>
      <c r="R99" s="30">
        <f t="shared" si="5"/>
        <v>0</v>
      </c>
      <c r="S99" s="30">
        <f t="shared" si="6"/>
        <v>0</v>
      </c>
      <c r="U99" s="33" t="s">
        <v>381</v>
      </c>
      <c r="V99" s="32" t="str">
        <f t="shared" si="7"/>
        <v/>
      </c>
      <c r="W99" s="33" t="str">
        <f t="shared" si="8"/>
        <v/>
      </c>
      <c r="X99" s="33" t="str">
        <f t="shared" si="9"/>
        <v/>
      </c>
      <c r="Y99" s="93" t="str">
        <f t="shared" si="10"/>
        <v/>
      </c>
      <c r="Z99" s="30">
        <f t="shared" si="11"/>
        <v>0</v>
      </c>
      <c r="AA99" s="30">
        <f t="shared" si="12"/>
        <v>0</v>
      </c>
      <c r="AB99" s="30"/>
      <c r="AD99" s="33" t="s">
        <v>382</v>
      </c>
      <c r="AE99" s="32" t="str">
        <f t="shared" si="14"/>
        <v/>
      </c>
      <c r="AF99" s="33" t="str">
        <f t="shared" si="15"/>
        <v/>
      </c>
      <c r="AG99" s="33" t="str">
        <f t="shared" si="16"/>
        <v/>
      </c>
      <c r="AH99" s="93" t="str">
        <f t="shared" si="17"/>
        <v/>
      </c>
      <c r="AI99" s="30">
        <f t="shared" si="18"/>
        <v>0</v>
      </c>
      <c r="AJ99" s="30">
        <f t="shared" si="19"/>
        <v>0</v>
      </c>
      <c r="AK99" s="30">
        <f t="shared" si="20"/>
        <v>0</v>
      </c>
      <c r="AP99" s="8"/>
      <c r="AQ99" s="8"/>
      <c r="AR99" s="8"/>
      <c r="AS99" s="8"/>
    </row>
    <row r="100" spans="1:45" ht="14.25" customHeight="1" x14ac:dyDescent="0.25">
      <c r="A100" s="33"/>
      <c r="B100" s="33"/>
      <c r="C100" s="33"/>
      <c r="D100" s="32"/>
      <c r="E100" s="33"/>
      <c r="F100" s="33"/>
      <c r="G100" s="94"/>
      <c r="H100" s="30"/>
      <c r="I100" s="30"/>
      <c r="J100" s="30"/>
      <c r="K100" s="1"/>
      <c r="L100" s="31" t="s">
        <v>383</v>
      </c>
      <c r="M100" s="32" t="str">
        <f t="shared" si="0"/>
        <v/>
      </c>
      <c r="N100" s="33" t="str">
        <f t="shared" si="1"/>
        <v/>
      </c>
      <c r="O100" s="33" t="str">
        <f t="shared" si="2"/>
        <v/>
      </c>
      <c r="P100" s="34" t="str">
        <f t="shared" si="3"/>
        <v/>
      </c>
      <c r="Q100" s="30">
        <f t="shared" si="4"/>
        <v>0</v>
      </c>
      <c r="R100" s="30">
        <f t="shared" si="5"/>
        <v>0</v>
      </c>
      <c r="S100" s="30">
        <f t="shared" si="6"/>
        <v>0</v>
      </c>
      <c r="U100" s="33" t="s">
        <v>384</v>
      </c>
      <c r="V100" s="32" t="str">
        <f t="shared" si="7"/>
        <v/>
      </c>
      <c r="W100" s="33" t="str">
        <f t="shared" si="8"/>
        <v/>
      </c>
      <c r="X100" s="33" t="str">
        <f t="shared" si="9"/>
        <v/>
      </c>
      <c r="Y100" s="93" t="str">
        <f t="shared" si="10"/>
        <v/>
      </c>
      <c r="Z100" s="30">
        <f t="shared" si="11"/>
        <v>0</v>
      </c>
      <c r="AA100" s="30">
        <f t="shared" si="12"/>
        <v>0</v>
      </c>
      <c r="AB100" s="30"/>
      <c r="AD100" s="33" t="s">
        <v>385</v>
      </c>
      <c r="AE100" s="32" t="str">
        <f t="shared" si="14"/>
        <v/>
      </c>
      <c r="AF100" s="33" t="str">
        <f t="shared" si="15"/>
        <v/>
      </c>
      <c r="AG100" s="33" t="str">
        <f t="shared" si="16"/>
        <v/>
      </c>
      <c r="AH100" s="93" t="str">
        <f t="shared" si="17"/>
        <v/>
      </c>
      <c r="AI100" s="30">
        <f t="shared" si="18"/>
        <v>0</v>
      </c>
      <c r="AJ100" s="30">
        <f t="shared" si="19"/>
        <v>0</v>
      </c>
      <c r="AK100" s="30">
        <f t="shared" si="20"/>
        <v>0</v>
      </c>
      <c r="AP100" s="8"/>
      <c r="AQ100" s="8"/>
      <c r="AR100" s="8"/>
      <c r="AS100" s="8"/>
    </row>
    <row r="101" spans="1:45" ht="14.25" customHeight="1" x14ac:dyDescent="0.25">
      <c r="A101" s="33"/>
      <c r="B101" s="33"/>
      <c r="C101" s="33"/>
      <c r="D101" s="32"/>
      <c r="E101" s="33"/>
      <c r="F101" s="33"/>
      <c r="G101" s="94"/>
      <c r="H101" s="30"/>
      <c r="I101" s="30"/>
      <c r="J101" s="30"/>
      <c r="K101" s="1"/>
      <c r="L101" s="36" t="s">
        <v>386</v>
      </c>
      <c r="M101" s="32" t="str">
        <f t="shared" si="0"/>
        <v/>
      </c>
      <c r="N101" s="33" t="str">
        <f t="shared" si="1"/>
        <v/>
      </c>
      <c r="O101" s="33" t="str">
        <f t="shared" si="2"/>
        <v/>
      </c>
      <c r="P101" s="34" t="str">
        <f t="shared" si="3"/>
        <v/>
      </c>
      <c r="Q101" s="30">
        <f t="shared" si="4"/>
        <v>0</v>
      </c>
      <c r="R101" s="30">
        <f t="shared" si="5"/>
        <v>0</v>
      </c>
      <c r="S101" s="30">
        <f t="shared" si="6"/>
        <v>0</v>
      </c>
      <c r="U101" s="33" t="s">
        <v>387</v>
      </c>
      <c r="V101" s="32" t="str">
        <f t="shared" si="7"/>
        <v/>
      </c>
      <c r="W101" s="33" t="str">
        <f t="shared" si="8"/>
        <v/>
      </c>
      <c r="X101" s="33" t="str">
        <f t="shared" si="9"/>
        <v/>
      </c>
      <c r="Y101" s="93" t="str">
        <f t="shared" si="10"/>
        <v/>
      </c>
      <c r="Z101" s="30">
        <f t="shared" si="11"/>
        <v>0</v>
      </c>
      <c r="AA101" s="30">
        <f t="shared" si="12"/>
        <v>0</v>
      </c>
      <c r="AB101" s="30"/>
      <c r="AD101" s="33" t="s">
        <v>388</v>
      </c>
      <c r="AE101" s="32" t="str">
        <f t="shared" si="14"/>
        <v/>
      </c>
      <c r="AF101" s="33" t="str">
        <f t="shared" si="15"/>
        <v/>
      </c>
      <c r="AG101" s="33" t="str">
        <f t="shared" si="16"/>
        <v/>
      </c>
      <c r="AH101" s="93" t="str">
        <f t="shared" si="17"/>
        <v/>
      </c>
      <c r="AI101" s="30">
        <f t="shared" si="18"/>
        <v>0</v>
      </c>
      <c r="AJ101" s="30">
        <f t="shared" si="19"/>
        <v>0</v>
      </c>
      <c r="AK101" s="30">
        <f t="shared" si="20"/>
        <v>0</v>
      </c>
      <c r="AP101" s="8"/>
      <c r="AQ101" s="8"/>
      <c r="AR101" s="8"/>
      <c r="AS101" s="8"/>
    </row>
    <row r="102" spans="1:45" ht="14.25" customHeight="1" x14ac:dyDescent="0.25">
      <c r="A102" s="33"/>
      <c r="B102" s="33"/>
      <c r="C102" s="33"/>
      <c r="D102" s="32"/>
      <c r="E102" s="33"/>
      <c r="F102" s="33"/>
      <c r="G102" s="94"/>
      <c r="H102" s="30"/>
      <c r="I102" s="30"/>
      <c r="J102" s="30"/>
      <c r="K102" s="1"/>
      <c r="L102" s="31" t="s">
        <v>389</v>
      </c>
      <c r="M102" s="32" t="str">
        <f t="shared" si="0"/>
        <v/>
      </c>
      <c r="N102" s="33" t="str">
        <f t="shared" si="1"/>
        <v/>
      </c>
      <c r="O102" s="33" t="str">
        <f t="shared" si="2"/>
        <v/>
      </c>
      <c r="P102" s="34" t="str">
        <f t="shared" si="3"/>
        <v/>
      </c>
      <c r="Q102" s="30">
        <f t="shared" si="4"/>
        <v>0</v>
      </c>
      <c r="R102" s="30">
        <f t="shared" si="5"/>
        <v>0</v>
      </c>
      <c r="S102" s="30">
        <f t="shared" si="6"/>
        <v>0</v>
      </c>
      <c r="U102" s="33" t="s">
        <v>390</v>
      </c>
      <c r="V102" s="32" t="str">
        <f t="shared" si="7"/>
        <v/>
      </c>
      <c r="W102" s="33" t="str">
        <f t="shared" si="8"/>
        <v/>
      </c>
      <c r="X102" s="33" t="str">
        <f t="shared" si="9"/>
        <v/>
      </c>
      <c r="Y102" s="93" t="str">
        <f t="shared" si="10"/>
        <v/>
      </c>
      <c r="Z102" s="30">
        <f t="shared" si="11"/>
        <v>0</v>
      </c>
      <c r="AA102" s="30">
        <f t="shared" si="12"/>
        <v>0</v>
      </c>
      <c r="AB102" s="30"/>
      <c r="AD102" s="33" t="s">
        <v>391</v>
      </c>
      <c r="AE102" s="32" t="str">
        <f t="shared" si="14"/>
        <v/>
      </c>
      <c r="AF102" s="33" t="str">
        <f t="shared" si="15"/>
        <v/>
      </c>
      <c r="AG102" s="33" t="str">
        <f t="shared" si="16"/>
        <v/>
      </c>
      <c r="AH102" s="93" t="str">
        <f t="shared" si="17"/>
        <v/>
      </c>
      <c r="AI102" s="30">
        <f t="shared" si="18"/>
        <v>0</v>
      </c>
      <c r="AJ102" s="30">
        <f t="shared" si="19"/>
        <v>0</v>
      </c>
      <c r="AK102" s="30">
        <f t="shared" si="20"/>
        <v>0</v>
      </c>
      <c r="AP102" s="8"/>
      <c r="AQ102" s="8"/>
      <c r="AR102" s="8"/>
      <c r="AS102" s="8"/>
    </row>
    <row r="103" spans="1:45" ht="14.25" customHeight="1" x14ac:dyDescent="0.25">
      <c r="A103" s="33"/>
      <c r="B103" s="33"/>
      <c r="C103" s="33"/>
      <c r="D103" s="32"/>
      <c r="E103" s="33"/>
      <c r="F103" s="33"/>
      <c r="G103" s="94"/>
      <c r="H103" s="30"/>
      <c r="I103" s="30"/>
      <c r="J103" s="30"/>
      <c r="K103" s="1"/>
      <c r="L103" s="36" t="s">
        <v>392</v>
      </c>
      <c r="M103" s="32" t="str">
        <f t="shared" si="0"/>
        <v/>
      </c>
      <c r="N103" s="33" t="str">
        <f t="shared" si="1"/>
        <v/>
      </c>
      <c r="O103" s="33" t="str">
        <f t="shared" si="2"/>
        <v/>
      </c>
      <c r="P103" s="34" t="str">
        <f t="shared" si="3"/>
        <v/>
      </c>
      <c r="Q103" s="30">
        <f t="shared" si="4"/>
        <v>0</v>
      </c>
      <c r="R103" s="30">
        <f t="shared" si="5"/>
        <v>0</v>
      </c>
      <c r="S103" s="30">
        <f t="shared" si="6"/>
        <v>0</v>
      </c>
      <c r="U103" s="33" t="s">
        <v>393</v>
      </c>
      <c r="V103" s="32" t="str">
        <f t="shared" si="7"/>
        <v/>
      </c>
      <c r="W103" s="33" t="str">
        <f t="shared" si="8"/>
        <v/>
      </c>
      <c r="X103" s="33" t="str">
        <f t="shared" si="9"/>
        <v/>
      </c>
      <c r="Y103" s="93" t="str">
        <f t="shared" si="10"/>
        <v/>
      </c>
      <c r="Z103" s="30">
        <f t="shared" si="11"/>
        <v>0</v>
      </c>
      <c r="AA103" s="30">
        <f t="shared" si="12"/>
        <v>0</v>
      </c>
      <c r="AB103" s="30"/>
      <c r="AD103" s="33" t="s">
        <v>394</v>
      </c>
      <c r="AE103" s="32" t="str">
        <f t="shared" si="14"/>
        <v/>
      </c>
      <c r="AF103" s="33" t="str">
        <f t="shared" si="15"/>
        <v/>
      </c>
      <c r="AG103" s="33" t="str">
        <f t="shared" si="16"/>
        <v/>
      </c>
      <c r="AH103" s="93" t="str">
        <f t="shared" si="17"/>
        <v/>
      </c>
      <c r="AI103" s="30">
        <f t="shared" si="18"/>
        <v>0</v>
      </c>
      <c r="AJ103" s="30">
        <f t="shared" si="19"/>
        <v>0</v>
      </c>
      <c r="AK103" s="30">
        <f t="shared" si="20"/>
        <v>0</v>
      </c>
      <c r="AP103" s="8"/>
      <c r="AQ103" s="8"/>
      <c r="AR103" s="8"/>
      <c r="AS103" s="8"/>
    </row>
    <row r="104" spans="1:45" ht="14.25" customHeight="1" x14ac:dyDescent="0.25">
      <c r="A104" s="33"/>
      <c r="B104" s="33"/>
      <c r="C104" s="33"/>
      <c r="D104" s="32"/>
      <c r="E104" s="33"/>
      <c r="F104" s="33"/>
      <c r="G104" s="94"/>
      <c r="H104" s="30"/>
      <c r="I104" s="30"/>
      <c r="J104" s="30"/>
      <c r="K104" s="1"/>
      <c r="L104" s="31" t="s">
        <v>395</v>
      </c>
      <c r="M104" s="32" t="str">
        <f t="shared" si="0"/>
        <v/>
      </c>
      <c r="N104" s="33" t="str">
        <f t="shared" si="1"/>
        <v/>
      </c>
      <c r="O104" s="33" t="str">
        <f t="shared" si="2"/>
        <v/>
      </c>
      <c r="P104" s="34" t="str">
        <f t="shared" si="3"/>
        <v/>
      </c>
      <c r="Q104" s="30">
        <f t="shared" si="4"/>
        <v>0</v>
      </c>
      <c r="R104" s="30">
        <f t="shared" si="5"/>
        <v>0</v>
      </c>
      <c r="S104" s="30">
        <f t="shared" si="6"/>
        <v>0</v>
      </c>
      <c r="U104" s="33" t="s">
        <v>396</v>
      </c>
      <c r="V104" s="32" t="str">
        <f t="shared" si="7"/>
        <v/>
      </c>
      <c r="W104" s="33" t="str">
        <f t="shared" si="8"/>
        <v/>
      </c>
      <c r="X104" s="33" t="str">
        <f t="shared" si="9"/>
        <v/>
      </c>
      <c r="Y104" s="93" t="str">
        <f t="shared" si="10"/>
        <v/>
      </c>
      <c r="Z104" s="30">
        <f t="shared" si="11"/>
        <v>0</v>
      </c>
      <c r="AA104" s="30">
        <f t="shared" si="12"/>
        <v>0</v>
      </c>
      <c r="AB104" s="30"/>
      <c r="AD104" s="33" t="s">
        <v>397</v>
      </c>
      <c r="AE104" s="32" t="str">
        <f t="shared" si="14"/>
        <v/>
      </c>
      <c r="AF104" s="33" t="str">
        <f t="shared" si="15"/>
        <v/>
      </c>
      <c r="AG104" s="33" t="str">
        <f t="shared" si="16"/>
        <v/>
      </c>
      <c r="AH104" s="93" t="str">
        <f t="shared" si="17"/>
        <v/>
      </c>
      <c r="AI104" s="30">
        <f t="shared" si="18"/>
        <v>0</v>
      </c>
      <c r="AJ104" s="30">
        <f t="shared" si="19"/>
        <v>0</v>
      </c>
      <c r="AK104" s="30">
        <f t="shared" si="20"/>
        <v>0</v>
      </c>
      <c r="AP104" s="8"/>
      <c r="AQ104" s="8"/>
      <c r="AR104" s="8"/>
      <c r="AS104" s="8"/>
    </row>
    <row r="105" spans="1:45" ht="14.25" customHeight="1" x14ac:dyDescent="0.25">
      <c r="A105" s="33"/>
      <c r="B105" s="33"/>
      <c r="C105" s="33"/>
      <c r="D105" s="32"/>
      <c r="E105" s="33"/>
      <c r="F105" s="33"/>
      <c r="G105" s="94"/>
      <c r="H105" s="30"/>
      <c r="I105" s="30"/>
      <c r="J105" s="30"/>
      <c r="K105" s="1"/>
      <c r="L105" s="36" t="s">
        <v>398</v>
      </c>
      <c r="M105" s="32" t="str">
        <f t="shared" si="0"/>
        <v/>
      </c>
      <c r="N105" s="33" t="str">
        <f t="shared" si="1"/>
        <v/>
      </c>
      <c r="O105" s="33" t="str">
        <f t="shared" si="2"/>
        <v/>
      </c>
      <c r="P105" s="34" t="str">
        <f t="shared" si="3"/>
        <v/>
      </c>
      <c r="Q105" s="30">
        <f t="shared" si="4"/>
        <v>0</v>
      </c>
      <c r="R105" s="30">
        <f t="shared" si="5"/>
        <v>0</v>
      </c>
      <c r="S105" s="30">
        <f t="shared" si="6"/>
        <v>0</v>
      </c>
      <c r="U105" s="33" t="s">
        <v>399</v>
      </c>
      <c r="V105" s="32" t="str">
        <f t="shared" si="7"/>
        <v/>
      </c>
      <c r="W105" s="33" t="str">
        <f t="shared" si="8"/>
        <v/>
      </c>
      <c r="X105" s="33" t="str">
        <f t="shared" si="9"/>
        <v/>
      </c>
      <c r="Y105" s="93" t="str">
        <f t="shared" si="10"/>
        <v/>
      </c>
      <c r="Z105" s="30">
        <f t="shared" si="11"/>
        <v>0</v>
      </c>
      <c r="AA105" s="30">
        <f t="shared" si="12"/>
        <v>0</v>
      </c>
      <c r="AB105" s="30"/>
      <c r="AD105" s="33" t="s">
        <v>400</v>
      </c>
      <c r="AE105" s="32" t="str">
        <f t="shared" si="14"/>
        <v/>
      </c>
      <c r="AF105" s="33" t="str">
        <f t="shared" si="15"/>
        <v/>
      </c>
      <c r="AG105" s="33" t="str">
        <f t="shared" si="16"/>
        <v/>
      </c>
      <c r="AH105" s="93" t="str">
        <f t="shared" si="17"/>
        <v/>
      </c>
      <c r="AI105" s="30">
        <f t="shared" si="18"/>
        <v>0</v>
      </c>
      <c r="AJ105" s="30">
        <f t="shared" si="19"/>
        <v>0</v>
      </c>
      <c r="AK105" s="30">
        <f t="shared" si="20"/>
        <v>0</v>
      </c>
      <c r="AP105" s="8"/>
      <c r="AQ105" s="8"/>
      <c r="AR105" s="8"/>
      <c r="AS105" s="8"/>
    </row>
    <row r="106" spans="1:45" ht="14.25" customHeight="1" x14ac:dyDescent="0.25">
      <c r="A106" s="33"/>
      <c r="B106" s="33"/>
      <c r="C106" s="33"/>
      <c r="D106" s="32"/>
      <c r="E106" s="33"/>
      <c r="F106" s="33"/>
      <c r="G106" s="94"/>
      <c r="H106" s="30"/>
      <c r="I106" s="30"/>
      <c r="J106" s="30"/>
      <c r="K106" s="1"/>
      <c r="L106" s="31" t="s">
        <v>401</v>
      </c>
      <c r="M106" s="32" t="str">
        <f t="shared" si="0"/>
        <v/>
      </c>
      <c r="N106" s="33" t="str">
        <f t="shared" si="1"/>
        <v/>
      </c>
      <c r="O106" s="33" t="str">
        <f t="shared" si="2"/>
        <v/>
      </c>
      <c r="P106" s="34" t="str">
        <f t="shared" si="3"/>
        <v/>
      </c>
      <c r="Q106" s="30">
        <f t="shared" si="4"/>
        <v>0</v>
      </c>
      <c r="R106" s="30">
        <f t="shared" si="5"/>
        <v>0</v>
      </c>
      <c r="S106" s="30">
        <f t="shared" si="6"/>
        <v>0</v>
      </c>
      <c r="U106" s="33" t="s">
        <v>402</v>
      </c>
      <c r="V106" s="32" t="str">
        <f t="shared" si="7"/>
        <v/>
      </c>
      <c r="W106" s="33" t="str">
        <f t="shared" si="8"/>
        <v/>
      </c>
      <c r="X106" s="33" t="str">
        <f t="shared" si="9"/>
        <v/>
      </c>
      <c r="Y106" s="93" t="str">
        <f t="shared" si="10"/>
        <v/>
      </c>
      <c r="Z106" s="30">
        <f t="shared" si="11"/>
        <v>0</v>
      </c>
      <c r="AA106" s="30">
        <f t="shared" si="12"/>
        <v>0</v>
      </c>
      <c r="AB106" s="30"/>
      <c r="AD106" s="33" t="s">
        <v>403</v>
      </c>
      <c r="AE106" s="32" t="str">
        <f t="shared" si="14"/>
        <v/>
      </c>
      <c r="AF106" s="33" t="str">
        <f t="shared" si="15"/>
        <v/>
      </c>
      <c r="AG106" s="33" t="str">
        <f t="shared" si="16"/>
        <v/>
      </c>
      <c r="AH106" s="93" t="str">
        <f t="shared" si="17"/>
        <v/>
      </c>
      <c r="AI106" s="30">
        <f t="shared" si="18"/>
        <v>0</v>
      </c>
      <c r="AJ106" s="30">
        <f t="shared" si="19"/>
        <v>0</v>
      </c>
      <c r="AK106" s="30">
        <f t="shared" si="20"/>
        <v>0</v>
      </c>
      <c r="AP106" s="8"/>
      <c r="AQ106" s="8"/>
      <c r="AR106" s="8"/>
      <c r="AS106" s="8"/>
    </row>
    <row r="107" spans="1:45" ht="14.25" customHeight="1" x14ac:dyDescent="0.25">
      <c r="A107" s="66" t="s">
        <v>404</v>
      </c>
      <c r="B107" s="67"/>
      <c r="C107" s="67"/>
      <c r="D107" s="82">
        <v>44347</v>
      </c>
      <c r="E107" s="67"/>
      <c r="F107" s="67"/>
      <c r="G107" s="101"/>
      <c r="H107" s="70">
        <f>SUM(H10:H106)</f>
        <v>0</v>
      </c>
      <c r="I107" s="70">
        <f>SUM(I10:I106)</f>
        <v>0</v>
      </c>
      <c r="J107" s="71"/>
      <c r="K107" s="1"/>
      <c r="L107" s="66" t="s">
        <v>405</v>
      </c>
      <c r="M107" s="67"/>
      <c r="N107" s="67"/>
      <c r="O107" s="67"/>
      <c r="P107" s="67"/>
      <c r="Q107" s="70">
        <f t="shared" ref="Q107:R107" si="28">SUM(Q10:Q106)</f>
        <v>0</v>
      </c>
      <c r="R107" s="70">
        <f t="shared" si="28"/>
        <v>0</v>
      </c>
      <c r="S107" s="71">
        <f>S106</f>
        <v>0</v>
      </c>
      <c r="U107" s="72" t="s">
        <v>406</v>
      </c>
      <c r="V107" s="72"/>
      <c r="W107" s="72"/>
      <c r="X107" s="72"/>
      <c r="Y107" s="95"/>
      <c r="Z107" s="71">
        <f t="shared" ref="Z107:AA107" si="29">SUM(Z10:Z106)</f>
        <v>0</v>
      </c>
      <c r="AA107" s="71">
        <f t="shared" si="29"/>
        <v>0</v>
      </c>
      <c r="AB107" s="71">
        <f>AB106</f>
        <v>0</v>
      </c>
      <c r="AD107" s="305" t="s">
        <v>407</v>
      </c>
      <c r="AE107" s="292"/>
      <c r="AF107" s="292"/>
      <c r="AG107" s="293"/>
      <c r="AH107" s="95" t="str">
        <f t="shared" si="17"/>
        <v/>
      </c>
      <c r="AI107" s="71">
        <f t="shared" ref="AI107:AJ107" si="30">SUM(AI10:AI106)</f>
        <v>0</v>
      </c>
      <c r="AJ107" s="71">
        <f t="shared" si="30"/>
        <v>0</v>
      </c>
      <c r="AK107" s="71">
        <f>AK106</f>
        <v>0</v>
      </c>
      <c r="AP107" s="8"/>
      <c r="AQ107" s="8"/>
      <c r="AR107" s="8"/>
      <c r="AS107" s="8"/>
    </row>
    <row r="108" spans="1:45" ht="14.25" customHeight="1" x14ac:dyDescent="0.25">
      <c r="B108" s="25"/>
      <c r="C108" s="25"/>
      <c r="D108" s="5"/>
      <c r="E108" s="25"/>
      <c r="F108" s="25"/>
      <c r="G108" s="87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96"/>
      <c r="Z108" s="4"/>
      <c r="AA108" s="4"/>
      <c r="AB108" s="4"/>
      <c r="AD108" s="5"/>
      <c r="AE108" s="5"/>
      <c r="AF108" s="5"/>
      <c r="AG108" s="5"/>
      <c r="AH108" s="96"/>
      <c r="AI108" s="5"/>
      <c r="AJ108" s="5"/>
      <c r="AK108" s="5"/>
      <c r="AP108" s="8"/>
      <c r="AQ108" s="8"/>
      <c r="AR108" s="8"/>
      <c r="AS108" s="8"/>
    </row>
    <row r="109" spans="1:45" ht="14.25" customHeight="1" x14ac:dyDescent="0.25">
      <c r="A109" s="83" t="s">
        <v>408</v>
      </c>
      <c r="B109" s="80"/>
      <c r="C109" s="25"/>
      <c r="D109" s="79"/>
      <c r="E109" s="77"/>
      <c r="F109" s="76"/>
      <c r="G109" s="87"/>
      <c r="H109" s="4"/>
      <c r="I109" s="4"/>
      <c r="J109" s="4"/>
      <c r="K109" s="1"/>
      <c r="M109" s="5"/>
      <c r="P109" s="1"/>
      <c r="Q109" s="4"/>
      <c r="R109" s="4"/>
      <c r="S109" s="4"/>
      <c r="Y109" s="97"/>
      <c r="Z109" s="4"/>
      <c r="AA109" s="4"/>
      <c r="AB109" s="4"/>
      <c r="AH109" s="97"/>
      <c r="AP109" s="8"/>
      <c r="AQ109" s="8"/>
      <c r="AR109" s="8"/>
      <c r="AS109" s="8"/>
    </row>
    <row r="110" spans="1:45" ht="14.25" customHeight="1" x14ac:dyDescent="0.25">
      <c r="A110" s="83" t="s">
        <v>409</v>
      </c>
      <c r="B110" s="80"/>
      <c r="C110" s="25"/>
      <c r="D110" s="79"/>
      <c r="E110" s="75">
        <f>J107</f>
        <v>0</v>
      </c>
      <c r="F110" s="76"/>
      <c r="G110" s="87"/>
      <c r="H110" s="4"/>
      <c r="I110" s="4"/>
      <c r="J110" s="4"/>
      <c r="K110" s="1"/>
      <c r="M110" s="5"/>
      <c r="P110" s="1"/>
      <c r="Q110" s="4"/>
      <c r="R110" s="4"/>
      <c r="S110" s="4"/>
      <c r="Y110" s="97"/>
      <c r="Z110" s="4"/>
      <c r="AA110" s="4"/>
      <c r="AB110" s="4"/>
      <c r="AH110" s="97"/>
      <c r="AP110" s="8"/>
      <c r="AQ110" s="8"/>
      <c r="AR110" s="8"/>
      <c r="AS110" s="8"/>
    </row>
    <row r="111" spans="1:45" ht="14.25" customHeight="1" x14ac:dyDescent="0.25">
      <c r="A111" s="79" t="s">
        <v>410</v>
      </c>
      <c r="B111" s="80"/>
      <c r="C111" s="25"/>
      <c r="D111" s="84"/>
      <c r="E111" s="75"/>
      <c r="F111" s="76"/>
      <c r="G111" s="87"/>
      <c r="H111" s="4"/>
      <c r="I111" s="4"/>
      <c r="J111" s="4"/>
      <c r="K111" s="1"/>
      <c r="M111" s="5"/>
      <c r="P111" s="1"/>
      <c r="Q111" s="4"/>
      <c r="R111" s="4"/>
      <c r="S111" s="4"/>
      <c r="Y111" s="97"/>
      <c r="Z111" s="4"/>
      <c r="AA111" s="4"/>
      <c r="AB111" s="4"/>
      <c r="AH111" s="97"/>
      <c r="AP111" s="8"/>
      <c r="AQ111" s="8"/>
      <c r="AR111" s="8"/>
      <c r="AS111" s="8"/>
    </row>
    <row r="112" spans="1:45" ht="14.25" customHeight="1" x14ac:dyDescent="0.25">
      <c r="A112" s="79" t="s">
        <v>411</v>
      </c>
      <c r="B112" s="80"/>
      <c r="C112" s="25"/>
      <c r="D112" s="84" t="str">
        <f>P106</f>
        <v/>
      </c>
      <c r="E112" s="75">
        <f>S107</f>
        <v>0</v>
      </c>
      <c r="F112" s="76"/>
      <c r="G112" s="87"/>
      <c r="H112" s="4"/>
      <c r="I112" s="4"/>
      <c r="J112" s="4"/>
      <c r="K112" s="1"/>
      <c r="M112" s="5"/>
      <c r="P112" s="1"/>
      <c r="Q112" s="4"/>
      <c r="R112" s="4"/>
      <c r="S112" s="4"/>
      <c r="Y112" s="97"/>
      <c r="Z112" s="4"/>
      <c r="AA112" s="4"/>
      <c r="AB112" s="4"/>
      <c r="AH112" s="97"/>
      <c r="AP112" s="8"/>
      <c r="AQ112" s="8"/>
      <c r="AR112" s="8"/>
      <c r="AS112" s="8"/>
    </row>
    <row r="113" spans="1:45" ht="14.25" customHeight="1" x14ac:dyDescent="0.25">
      <c r="A113" s="79" t="s">
        <v>412</v>
      </c>
      <c r="B113" s="80"/>
      <c r="C113" s="25"/>
      <c r="D113" s="84" t="str">
        <f>X106</f>
        <v/>
      </c>
      <c r="E113" s="75">
        <f>AB107</f>
        <v>0</v>
      </c>
      <c r="F113" s="76"/>
      <c r="G113" s="87"/>
      <c r="H113" s="4"/>
      <c r="I113" s="4"/>
      <c r="J113" s="4"/>
      <c r="K113" s="1"/>
      <c r="M113" s="5"/>
      <c r="P113" s="1"/>
      <c r="Q113" s="4"/>
      <c r="R113" s="4"/>
      <c r="S113" s="4"/>
      <c r="Y113" s="97"/>
      <c r="Z113" s="4"/>
      <c r="AA113" s="4"/>
      <c r="AB113" s="4"/>
      <c r="AH113" s="97"/>
      <c r="AP113" s="8"/>
      <c r="AQ113" s="8"/>
      <c r="AR113" s="8"/>
      <c r="AS113" s="8"/>
    </row>
    <row r="114" spans="1:45" ht="14.25" customHeight="1" x14ac:dyDescent="0.25">
      <c r="A114" s="79"/>
      <c r="B114" s="77" t="s">
        <v>413</v>
      </c>
      <c r="C114" s="25"/>
      <c r="D114" s="79"/>
      <c r="E114" s="78">
        <f>E110-E112-E113</f>
        <v>0</v>
      </c>
      <c r="F114" s="76"/>
      <c r="G114" s="87"/>
      <c r="H114" s="4"/>
      <c r="I114" s="4"/>
      <c r="J114" s="4"/>
      <c r="K114" s="1"/>
      <c r="M114" s="5"/>
      <c r="P114" s="1"/>
      <c r="Q114" s="4"/>
      <c r="R114" s="4"/>
      <c r="S114" s="4"/>
      <c r="Y114" s="97"/>
      <c r="Z114" s="4"/>
      <c r="AA114" s="4"/>
      <c r="AB114" s="4"/>
      <c r="AH114" s="97"/>
      <c r="AP114" s="8"/>
      <c r="AQ114" s="8"/>
      <c r="AR114" s="8"/>
      <c r="AS114" s="8"/>
    </row>
    <row r="115" spans="1:45" ht="14.25" customHeight="1" x14ac:dyDescent="0.25">
      <c r="A115" s="79"/>
      <c r="B115" s="80"/>
      <c r="C115" s="25"/>
      <c r="D115" s="79"/>
      <c r="E115" s="77"/>
      <c r="F115" s="76"/>
      <c r="G115" s="87"/>
      <c r="H115" s="4"/>
      <c r="I115" s="4"/>
      <c r="J115" s="4"/>
      <c r="K115" s="1"/>
      <c r="M115" s="5"/>
      <c r="P115" s="1"/>
      <c r="Q115" s="4"/>
      <c r="R115" s="4"/>
      <c r="S115" s="4"/>
      <c r="Y115" s="97"/>
      <c r="Z115" s="4"/>
      <c r="AA115" s="4"/>
      <c r="AB115" s="4"/>
      <c r="AH115" s="97"/>
      <c r="AP115" s="8"/>
      <c r="AQ115" s="8"/>
      <c r="AR115" s="8"/>
      <c r="AS115" s="8"/>
    </row>
    <row r="116" spans="1:45" ht="14.25" customHeight="1" x14ac:dyDescent="0.25">
      <c r="A116" s="79"/>
      <c r="B116" s="77" t="s">
        <v>229</v>
      </c>
      <c r="C116" s="25"/>
      <c r="D116" s="79"/>
      <c r="E116" s="77"/>
      <c r="F116" s="76" t="s">
        <v>414</v>
      </c>
      <c r="G116" s="87"/>
      <c r="H116" s="4"/>
      <c r="I116" s="4"/>
      <c r="J116" s="4"/>
      <c r="K116" s="1"/>
      <c r="M116" s="5"/>
      <c r="P116" s="1"/>
      <c r="Q116" s="4"/>
      <c r="R116" s="4"/>
      <c r="S116" s="4"/>
      <c r="Y116" s="97"/>
      <c r="Z116" s="4"/>
      <c r="AA116" s="4"/>
      <c r="AB116" s="4"/>
      <c r="AH116" s="97"/>
      <c r="AP116" s="8"/>
      <c r="AQ116" s="8"/>
      <c r="AR116" s="8"/>
      <c r="AS116" s="8"/>
    </row>
    <row r="117" spans="1:45" ht="14.25" customHeight="1" x14ac:dyDescent="0.25">
      <c r="A117" s="79"/>
      <c r="B117" s="77"/>
      <c r="C117" s="25"/>
      <c r="D117" s="79"/>
      <c r="E117" s="77"/>
      <c r="F117" s="76"/>
      <c r="G117" s="87"/>
      <c r="H117" s="4"/>
      <c r="I117" s="4"/>
      <c r="J117" s="4"/>
      <c r="K117" s="1"/>
      <c r="M117" s="5"/>
      <c r="P117" s="1"/>
      <c r="Q117" s="4"/>
      <c r="R117" s="4"/>
      <c r="S117" s="4"/>
      <c r="Y117" s="97"/>
      <c r="Z117" s="4"/>
      <c r="AA117" s="4"/>
      <c r="AB117" s="4"/>
      <c r="AH117" s="97"/>
      <c r="AP117" s="8"/>
      <c r="AQ117" s="8"/>
      <c r="AR117" s="8"/>
      <c r="AS117" s="8"/>
    </row>
    <row r="118" spans="1:45" ht="14.25" customHeight="1" x14ac:dyDescent="0.25">
      <c r="A118" s="79"/>
      <c r="B118" s="77"/>
      <c r="C118" s="25"/>
      <c r="D118" s="79"/>
      <c r="E118" s="77"/>
      <c r="F118" s="76"/>
      <c r="G118" s="87"/>
      <c r="H118" s="4"/>
      <c r="I118" s="4"/>
      <c r="J118" s="4"/>
      <c r="K118" s="1"/>
      <c r="M118" s="5"/>
      <c r="P118" s="1"/>
      <c r="Q118" s="4"/>
      <c r="R118" s="4"/>
      <c r="S118" s="4"/>
      <c r="Y118" s="97"/>
      <c r="Z118" s="4"/>
      <c r="AA118" s="4"/>
      <c r="AB118" s="4"/>
      <c r="AH118" s="97"/>
      <c r="AP118" s="8"/>
      <c r="AQ118" s="8"/>
      <c r="AR118" s="8"/>
      <c r="AS118" s="8"/>
    </row>
    <row r="119" spans="1:45" ht="14.25" customHeight="1" x14ac:dyDescent="0.25">
      <c r="A119" s="79"/>
      <c r="B119" s="77"/>
      <c r="C119" s="25"/>
      <c r="D119" s="79"/>
      <c r="E119" s="77"/>
      <c r="F119" s="76"/>
      <c r="G119" s="87"/>
      <c r="H119" s="4"/>
      <c r="I119" s="4"/>
      <c r="J119" s="4"/>
      <c r="K119" s="1"/>
      <c r="M119" s="5"/>
      <c r="P119" s="1"/>
      <c r="Q119" s="4"/>
      <c r="R119" s="4"/>
      <c r="S119" s="4"/>
      <c r="Y119" s="97"/>
      <c r="Z119" s="4"/>
      <c r="AA119" s="4"/>
      <c r="AB119" s="4"/>
      <c r="AH119" s="97"/>
      <c r="AP119" s="8"/>
      <c r="AQ119" s="8"/>
      <c r="AR119" s="8"/>
      <c r="AS119" s="8"/>
    </row>
    <row r="120" spans="1:45" ht="14.25" customHeight="1" x14ac:dyDescent="0.25">
      <c r="A120" s="79"/>
      <c r="B120" s="77" t="s">
        <v>233</v>
      </c>
      <c r="C120" s="25"/>
      <c r="D120" s="79"/>
      <c r="E120" s="77"/>
      <c r="F120" s="76" t="s">
        <v>415</v>
      </c>
      <c r="G120" s="87"/>
      <c r="H120" s="4"/>
      <c r="I120" s="4"/>
      <c r="J120" s="4"/>
      <c r="K120" s="1"/>
      <c r="M120" s="5"/>
      <c r="P120" s="1"/>
      <c r="Q120" s="4"/>
      <c r="R120" s="4"/>
      <c r="S120" s="4"/>
      <c r="Y120" s="97"/>
      <c r="Z120" s="4"/>
      <c r="AA120" s="4"/>
      <c r="AB120" s="4"/>
      <c r="AH120" s="97"/>
      <c r="AP120" s="8"/>
      <c r="AQ120" s="8"/>
      <c r="AR120" s="8"/>
      <c r="AS120" s="8"/>
    </row>
    <row r="121" spans="1:45" ht="14.25" customHeight="1" x14ac:dyDescent="0.25">
      <c r="B121" s="25"/>
      <c r="C121" s="25"/>
      <c r="D121" s="5"/>
      <c r="E121" s="25"/>
      <c r="F121" s="25"/>
      <c r="G121" s="87"/>
      <c r="H121" s="4"/>
      <c r="I121" s="4"/>
      <c r="J121" s="4"/>
      <c r="K121" s="1"/>
      <c r="M121" s="5"/>
      <c r="P121" s="1"/>
      <c r="Q121" s="4"/>
      <c r="R121" s="4"/>
      <c r="S121" s="4"/>
      <c r="Y121" s="97"/>
      <c r="Z121" s="4"/>
      <c r="AA121" s="4"/>
      <c r="AB121" s="4"/>
      <c r="AH121" s="97"/>
      <c r="AP121" s="8"/>
      <c r="AQ121" s="8"/>
      <c r="AR121" s="8"/>
      <c r="AS121" s="8"/>
    </row>
    <row r="122" spans="1:45" ht="14.25" customHeight="1" x14ac:dyDescent="0.25">
      <c r="B122" s="25"/>
      <c r="C122" s="25"/>
      <c r="D122" s="5"/>
      <c r="E122" s="25"/>
      <c r="F122" s="25"/>
      <c r="G122" s="87"/>
      <c r="H122" s="4"/>
      <c r="I122" s="4"/>
      <c r="J122" s="4"/>
      <c r="K122" s="1"/>
      <c r="M122" s="5"/>
      <c r="P122" s="1"/>
      <c r="Q122" s="4"/>
      <c r="R122" s="4"/>
      <c r="S122" s="4"/>
      <c r="Y122" s="97"/>
      <c r="Z122" s="4"/>
      <c r="AA122" s="4"/>
      <c r="AB122" s="4"/>
      <c r="AH122" s="97"/>
      <c r="AP122" s="8"/>
      <c r="AQ122" s="8"/>
      <c r="AR122" s="8"/>
      <c r="AS122" s="8"/>
    </row>
    <row r="123" spans="1:45" ht="14.25" customHeight="1" x14ac:dyDescent="0.25">
      <c r="B123" s="25"/>
      <c r="C123" s="25"/>
      <c r="D123" s="5"/>
      <c r="E123" s="25"/>
      <c r="F123" s="25"/>
      <c r="G123" s="87"/>
      <c r="H123" s="4"/>
      <c r="I123" s="4"/>
      <c r="J123" s="4"/>
      <c r="K123" s="1"/>
      <c r="M123" s="5"/>
      <c r="P123" s="1"/>
      <c r="Q123" s="4"/>
      <c r="R123" s="4"/>
      <c r="S123" s="4"/>
      <c r="Y123" s="97"/>
      <c r="Z123" s="4"/>
      <c r="AA123" s="4"/>
      <c r="AB123" s="4"/>
      <c r="AH123" s="97"/>
      <c r="AP123" s="8"/>
      <c r="AQ123" s="8"/>
      <c r="AR123" s="8"/>
      <c r="AS123" s="8"/>
    </row>
    <row r="124" spans="1:45" ht="14.25" customHeight="1" x14ac:dyDescent="0.25">
      <c r="B124" s="25"/>
      <c r="C124" s="25"/>
      <c r="D124" s="5"/>
      <c r="E124" s="25"/>
      <c r="F124" s="25"/>
      <c r="G124" s="87"/>
      <c r="H124" s="4"/>
      <c r="I124" s="4"/>
      <c r="J124" s="4"/>
      <c r="K124" s="1"/>
      <c r="M124" s="5"/>
      <c r="P124" s="1"/>
      <c r="Q124" s="4"/>
      <c r="R124" s="4"/>
      <c r="S124" s="4"/>
      <c r="Y124" s="97"/>
      <c r="Z124" s="4"/>
      <c r="AA124" s="4"/>
      <c r="AB124" s="4"/>
      <c r="AH124" s="97"/>
      <c r="AP124" s="8"/>
      <c r="AQ124" s="8"/>
      <c r="AR124" s="8"/>
      <c r="AS124" s="8"/>
    </row>
    <row r="125" spans="1:45" ht="14.25" customHeight="1" x14ac:dyDescent="0.25">
      <c r="B125" s="25"/>
      <c r="C125" s="25"/>
      <c r="D125" s="5"/>
      <c r="E125" s="25"/>
      <c r="F125" s="25"/>
      <c r="G125" s="87"/>
      <c r="H125" s="4"/>
      <c r="I125" s="4"/>
      <c r="J125" s="4"/>
      <c r="K125" s="1"/>
      <c r="M125" s="5"/>
      <c r="P125" s="1"/>
      <c r="Q125" s="4"/>
      <c r="R125" s="4"/>
      <c r="S125" s="4"/>
      <c r="Y125" s="97"/>
      <c r="Z125" s="4"/>
      <c r="AA125" s="4"/>
      <c r="AB125" s="4"/>
      <c r="AH125" s="97"/>
      <c r="AP125" s="8"/>
      <c r="AQ125" s="8"/>
      <c r="AR125" s="8"/>
      <c r="AS125" s="8"/>
    </row>
    <row r="126" spans="1:45" ht="14.25" customHeight="1" x14ac:dyDescent="0.25">
      <c r="B126" s="25"/>
      <c r="C126" s="25"/>
      <c r="D126" s="5"/>
      <c r="E126" s="25"/>
      <c r="F126" s="25"/>
      <c r="G126" s="87"/>
      <c r="H126" s="4"/>
      <c r="I126" s="4"/>
      <c r="J126" s="4"/>
      <c r="K126" s="1"/>
      <c r="M126" s="5"/>
      <c r="P126" s="1"/>
      <c r="Q126" s="4"/>
      <c r="R126" s="4"/>
      <c r="S126" s="4"/>
      <c r="Y126" s="97"/>
      <c r="Z126" s="4"/>
      <c r="AA126" s="4"/>
      <c r="AB126" s="4"/>
      <c r="AH126" s="97"/>
      <c r="AP126" s="8"/>
      <c r="AQ126" s="8"/>
      <c r="AR126" s="8"/>
      <c r="AS126" s="8"/>
    </row>
    <row r="127" spans="1:45" ht="14.25" customHeight="1" x14ac:dyDescent="0.25">
      <c r="B127" s="25"/>
      <c r="C127" s="25"/>
      <c r="D127" s="5"/>
      <c r="E127" s="25"/>
      <c r="F127" s="25"/>
      <c r="G127" s="87"/>
      <c r="H127" s="4"/>
      <c r="I127" s="4"/>
      <c r="J127" s="4"/>
      <c r="K127" s="1"/>
      <c r="M127" s="5"/>
      <c r="P127" s="1"/>
      <c r="Q127" s="4"/>
      <c r="R127" s="4"/>
      <c r="S127" s="4"/>
      <c r="Y127" s="97"/>
      <c r="Z127" s="4"/>
      <c r="AA127" s="4"/>
      <c r="AB127" s="4"/>
      <c r="AH127" s="97"/>
      <c r="AP127" s="8"/>
      <c r="AQ127" s="8"/>
      <c r="AR127" s="8"/>
      <c r="AS127" s="8"/>
    </row>
    <row r="128" spans="1:45" ht="14.25" customHeight="1" x14ac:dyDescent="0.25">
      <c r="B128" s="25"/>
      <c r="C128" s="25"/>
      <c r="D128" s="5"/>
      <c r="E128" s="25"/>
      <c r="F128" s="25"/>
      <c r="G128" s="87"/>
      <c r="H128" s="4"/>
      <c r="I128" s="4"/>
      <c r="J128" s="4"/>
      <c r="K128" s="1"/>
      <c r="M128" s="5"/>
      <c r="P128" s="1"/>
      <c r="Q128" s="4"/>
      <c r="R128" s="4"/>
      <c r="S128" s="4"/>
      <c r="Y128" s="97"/>
      <c r="Z128" s="4"/>
      <c r="AA128" s="4"/>
      <c r="AB128" s="4"/>
      <c r="AH128" s="97"/>
      <c r="AP128" s="8"/>
      <c r="AQ128" s="8"/>
      <c r="AR128" s="8"/>
      <c r="AS128" s="8"/>
    </row>
    <row r="129" spans="2:45" ht="14.25" customHeight="1" x14ac:dyDescent="0.25">
      <c r="B129" s="25"/>
      <c r="C129" s="25"/>
      <c r="D129" s="5"/>
      <c r="E129" s="25"/>
      <c r="F129" s="25"/>
      <c r="G129" s="87"/>
      <c r="H129" s="4"/>
      <c r="I129" s="4"/>
      <c r="J129" s="4"/>
      <c r="K129" s="1"/>
      <c r="M129" s="5"/>
      <c r="P129" s="1"/>
      <c r="Q129" s="4"/>
      <c r="R129" s="4"/>
      <c r="S129" s="4"/>
      <c r="Y129" s="97"/>
      <c r="Z129" s="4"/>
      <c r="AA129" s="4"/>
      <c r="AB129" s="4"/>
      <c r="AH129" s="97"/>
      <c r="AP129" s="8"/>
      <c r="AQ129" s="8"/>
      <c r="AR129" s="8"/>
      <c r="AS129" s="8"/>
    </row>
    <row r="130" spans="2:45" ht="14.25" customHeight="1" x14ac:dyDescent="0.25">
      <c r="B130" s="25"/>
      <c r="C130" s="25"/>
      <c r="D130" s="5"/>
      <c r="E130" s="25"/>
      <c r="F130" s="25"/>
      <c r="G130" s="87"/>
      <c r="H130" s="4"/>
      <c r="I130" s="4"/>
      <c r="J130" s="4"/>
      <c r="K130" s="1"/>
      <c r="M130" s="5"/>
      <c r="P130" s="1"/>
      <c r="Q130" s="4"/>
      <c r="R130" s="4"/>
      <c r="S130" s="4"/>
      <c r="Y130" s="97"/>
      <c r="Z130" s="4"/>
      <c r="AA130" s="4"/>
      <c r="AB130" s="4"/>
      <c r="AH130" s="97"/>
      <c r="AP130" s="8"/>
      <c r="AQ130" s="8"/>
      <c r="AR130" s="8"/>
      <c r="AS130" s="8"/>
    </row>
    <row r="131" spans="2:45" ht="14.25" customHeight="1" x14ac:dyDescent="0.25">
      <c r="B131" s="25"/>
      <c r="C131" s="25"/>
      <c r="D131" s="5"/>
      <c r="E131" s="25"/>
      <c r="F131" s="25"/>
      <c r="G131" s="87"/>
      <c r="H131" s="4"/>
      <c r="I131" s="4"/>
      <c r="J131" s="4"/>
      <c r="K131" s="1"/>
      <c r="M131" s="5"/>
      <c r="P131" s="1"/>
      <c r="Q131" s="4"/>
      <c r="R131" s="4"/>
      <c r="S131" s="4"/>
      <c r="Y131" s="97"/>
      <c r="Z131" s="4"/>
      <c r="AA131" s="4"/>
      <c r="AB131" s="4"/>
      <c r="AH131" s="97"/>
      <c r="AP131" s="8"/>
      <c r="AQ131" s="8"/>
      <c r="AR131" s="8"/>
      <c r="AS131" s="8"/>
    </row>
    <row r="132" spans="2:45" ht="14.25" customHeight="1" x14ac:dyDescent="0.25">
      <c r="B132" s="25"/>
      <c r="C132" s="25"/>
      <c r="D132" s="5"/>
      <c r="E132" s="25"/>
      <c r="F132" s="25"/>
      <c r="G132" s="87"/>
      <c r="H132" s="4"/>
      <c r="I132" s="4"/>
      <c r="J132" s="4"/>
      <c r="K132" s="1"/>
      <c r="M132" s="5"/>
      <c r="P132" s="1"/>
      <c r="Q132" s="4"/>
      <c r="R132" s="4"/>
      <c r="S132" s="4"/>
      <c r="Y132" s="97"/>
      <c r="Z132" s="4"/>
      <c r="AA132" s="4"/>
      <c r="AB132" s="4"/>
      <c r="AH132" s="97"/>
      <c r="AP132" s="8"/>
      <c r="AQ132" s="8"/>
      <c r="AR132" s="8"/>
      <c r="AS132" s="8"/>
    </row>
    <row r="133" spans="2:45" ht="14.25" customHeight="1" x14ac:dyDescent="0.25">
      <c r="B133" s="25"/>
      <c r="C133" s="25"/>
      <c r="D133" s="5"/>
      <c r="E133" s="25"/>
      <c r="F133" s="25"/>
      <c r="G133" s="87"/>
      <c r="H133" s="4"/>
      <c r="I133" s="4"/>
      <c r="J133" s="4"/>
      <c r="K133" s="1"/>
      <c r="M133" s="5"/>
      <c r="P133" s="1"/>
      <c r="Q133" s="4"/>
      <c r="R133" s="4"/>
      <c r="S133" s="4"/>
      <c r="Y133" s="97"/>
      <c r="Z133" s="4"/>
      <c r="AA133" s="4"/>
      <c r="AB133" s="4"/>
      <c r="AH133" s="97"/>
      <c r="AP133" s="8"/>
      <c r="AQ133" s="8"/>
      <c r="AR133" s="8"/>
      <c r="AS133" s="8"/>
    </row>
    <row r="134" spans="2:45" ht="14.25" customHeight="1" x14ac:dyDescent="0.25">
      <c r="B134" s="25"/>
      <c r="C134" s="25"/>
      <c r="D134" s="5"/>
      <c r="E134" s="25"/>
      <c r="F134" s="25"/>
      <c r="G134" s="87"/>
      <c r="H134" s="4"/>
      <c r="I134" s="4"/>
      <c r="J134" s="4"/>
      <c r="K134" s="1"/>
      <c r="M134" s="5"/>
      <c r="P134" s="1"/>
      <c r="Q134" s="4"/>
      <c r="R134" s="4"/>
      <c r="S134" s="4"/>
      <c r="Y134" s="97"/>
      <c r="Z134" s="4"/>
      <c r="AA134" s="4"/>
      <c r="AB134" s="4"/>
      <c r="AH134" s="97"/>
      <c r="AP134" s="8"/>
      <c r="AQ134" s="8"/>
      <c r="AR134" s="8"/>
      <c r="AS134" s="8"/>
    </row>
    <row r="135" spans="2:45" ht="14.25" customHeight="1" x14ac:dyDescent="0.25">
      <c r="B135" s="25"/>
      <c r="C135" s="25"/>
      <c r="D135" s="5"/>
      <c r="E135" s="25"/>
      <c r="F135" s="25"/>
      <c r="G135" s="87"/>
      <c r="H135" s="4"/>
      <c r="I135" s="4"/>
      <c r="J135" s="4"/>
      <c r="K135" s="1"/>
      <c r="M135" s="5"/>
      <c r="P135" s="1"/>
      <c r="Q135" s="4"/>
      <c r="R135" s="4"/>
      <c r="S135" s="4"/>
      <c r="Y135" s="97"/>
      <c r="Z135" s="4"/>
      <c r="AA135" s="4"/>
      <c r="AB135" s="4"/>
      <c r="AH135" s="97"/>
      <c r="AP135" s="8"/>
      <c r="AQ135" s="8"/>
      <c r="AR135" s="8"/>
      <c r="AS135" s="8"/>
    </row>
    <row r="136" spans="2:45" ht="14.25" customHeight="1" x14ac:dyDescent="0.25">
      <c r="B136" s="25"/>
      <c r="C136" s="25"/>
      <c r="D136" s="5"/>
      <c r="E136" s="25"/>
      <c r="F136" s="25"/>
      <c r="G136" s="87"/>
      <c r="H136" s="4"/>
      <c r="I136" s="4"/>
      <c r="J136" s="4"/>
      <c r="K136" s="1"/>
      <c r="M136" s="5"/>
      <c r="P136" s="1"/>
      <c r="Q136" s="4"/>
      <c r="R136" s="4"/>
      <c r="S136" s="4"/>
      <c r="Y136" s="97"/>
      <c r="Z136" s="4"/>
      <c r="AA136" s="4"/>
      <c r="AB136" s="4"/>
      <c r="AH136" s="97"/>
      <c r="AP136" s="8"/>
      <c r="AQ136" s="8"/>
      <c r="AR136" s="8"/>
      <c r="AS136" s="8"/>
    </row>
    <row r="137" spans="2:45" ht="14.25" customHeight="1" x14ac:dyDescent="0.25">
      <c r="B137" s="25"/>
      <c r="C137" s="25"/>
      <c r="D137" s="5"/>
      <c r="E137" s="25"/>
      <c r="F137" s="25"/>
      <c r="G137" s="87"/>
      <c r="H137" s="4"/>
      <c r="I137" s="4"/>
      <c r="J137" s="4"/>
      <c r="K137" s="1"/>
      <c r="M137" s="5"/>
      <c r="P137" s="1"/>
      <c r="Q137" s="4"/>
      <c r="R137" s="4"/>
      <c r="S137" s="4"/>
      <c r="Y137" s="97"/>
      <c r="Z137" s="4"/>
      <c r="AA137" s="4"/>
      <c r="AB137" s="4"/>
      <c r="AH137" s="97"/>
      <c r="AP137" s="8"/>
      <c r="AQ137" s="8"/>
      <c r="AR137" s="8"/>
      <c r="AS137" s="8"/>
    </row>
    <row r="138" spans="2:45" ht="14.25" customHeight="1" x14ac:dyDescent="0.25">
      <c r="B138" s="25"/>
      <c r="C138" s="25"/>
      <c r="D138" s="5"/>
      <c r="E138" s="25"/>
      <c r="F138" s="25"/>
      <c r="G138" s="87"/>
      <c r="H138" s="4"/>
      <c r="I138" s="4"/>
      <c r="J138" s="4"/>
      <c r="K138" s="1"/>
      <c r="M138" s="5"/>
      <c r="P138" s="1"/>
      <c r="Q138" s="4"/>
      <c r="R138" s="4"/>
      <c r="S138" s="4"/>
      <c r="Y138" s="97"/>
      <c r="Z138" s="4"/>
      <c r="AA138" s="4"/>
      <c r="AB138" s="4"/>
      <c r="AH138" s="97"/>
      <c r="AP138" s="8"/>
      <c r="AQ138" s="8"/>
      <c r="AR138" s="8"/>
      <c r="AS138" s="8"/>
    </row>
    <row r="139" spans="2:45" ht="14.25" customHeight="1" x14ac:dyDescent="0.25">
      <c r="B139" s="25"/>
      <c r="C139" s="25"/>
      <c r="D139" s="5"/>
      <c r="E139" s="25"/>
      <c r="F139" s="25"/>
      <c r="G139" s="87"/>
      <c r="H139" s="4"/>
      <c r="I139" s="4"/>
      <c r="J139" s="4"/>
      <c r="K139" s="1"/>
      <c r="M139" s="5"/>
      <c r="P139" s="1"/>
      <c r="Q139" s="4"/>
      <c r="R139" s="4"/>
      <c r="S139" s="4"/>
      <c r="Y139" s="97"/>
      <c r="Z139" s="4"/>
      <c r="AA139" s="4"/>
      <c r="AB139" s="4"/>
      <c r="AH139" s="97"/>
      <c r="AP139" s="8"/>
      <c r="AQ139" s="8"/>
      <c r="AR139" s="8"/>
      <c r="AS139" s="8"/>
    </row>
    <row r="140" spans="2:45" ht="14.25" customHeight="1" x14ac:dyDescent="0.25">
      <c r="B140" s="25"/>
      <c r="C140" s="25"/>
      <c r="D140" s="5"/>
      <c r="E140" s="25"/>
      <c r="F140" s="25"/>
      <c r="G140" s="87"/>
      <c r="H140" s="4"/>
      <c r="I140" s="4"/>
      <c r="J140" s="4"/>
      <c r="K140" s="1"/>
      <c r="M140" s="5"/>
      <c r="P140" s="1"/>
      <c r="Q140" s="4"/>
      <c r="R140" s="4"/>
      <c r="S140" s="4"/>
      <c r="Y140" s="97"/>
      <c r="Z140" s="4"/>
      <c r="AA140" s="4"/>
      <c r="AB140" s="4"/>
      <c r="AH140" s="97"/>
      <c r="AP140" s="8"/>
      <c r="AQ140" s="8"/>
      <c r="AR140" s="8"/>
      <c r="AS140" s="8"/>
    </row>
    <row r="141" spans="2:45" ht="14.25" customHeight="1" x14ac:dyDescent="0.25">
      <c r="B141" s="25"/>
      <c r="C141" s="25"/>
      <c r="D141" s="5"/>
      <c r="E141" s="25"/>
      <c r="F141" s="25"/>
      <c r="G141" s="87"/>
      <c r="H141" s="4"/>
      <c r="I141" s="4"/>
      <c r="J141" s="4"/>
      <c r="K141" s="1"/>
      <c r="M141" s="5"/>
      <c r="P141" s="1"/>
      <c r="Q141" s="4"/>
      <c r="R141" s="4"/>
      <c r="S141" s="4"/>
      <c r="Y141" s="97"/>
      <c r="Z141" s="4"/>
      <c r="AA141" s="4"/>
      <c r="AB141" s="4"/>
      <c r="AH141" s="97"/>
      <c r="AP141" s="8"/>
      <c r="AQ141" s="8"/>
      <c r="AR141" s="8"/>
      <c r="AS141" s="8"/>
    </row>
    <row r="142" spans="2:45" ht="14.25" customHeight="1" x14ac:dyDescent="0.25">
      <c r="B142" s="25"/>
      <c r="C142" s="25"/>
      <c r="D142" s="5"/>
      <c r="E142" s="25"/>
      <c r="F142" s="25"/>
      <c r="G142" s="87"/>
      <c r="H142" s="4"/>
      <c r="I142" s="4"/>
      <c r="J142" s="4"/>
      <c r="K142" s="1"/>
      <c r="M142" s="5"/>
      <c r="P142" s="1"/>
      <c r="Q142" s="4"/>
      <c r="R142" s="4"/>
      <c r="S142" s="4"/>
      <c r="Y142" s="97"/>
      <c r="Z142" s="4"/>
      <c r="AA142" s="4"/>
      <c r="AB142" s="4"/>
      <c r="AH142" s="97"/>
      <c r="AP142" s="8"/>
      <c r="AQ142" s="8"/>
      <c r="AR142" s="8"/>
      <c r="AS142" s="8"/>
    </row>
    <row r="143" spans="2:45" ht="14.25" customHeight="1" x14ac:dyDescent="0.25">
      <c r="B143" s="25"/>
      <c r="C143" s="25"/>
      <c r="D143" s="5"/>
      <c r="E143" s="25"/>
      <c r="F143" s="25"/>
      <c r="G143" s="87"/>
      <c r="H143" s="4"/>
      <c r="I143" s="4"/>
      <c r="J143" s="4"/>
      <c r="K143" s="1"/>
      <c r="M143" s="5"/>
      <c r="P143" s="1"/>
      <c r="Q143" s="4"/>
      <c r="R143" s="4"/>
      <c r="S143" s="4"/>
      <c r="Y143" s="97"/>
      <c r="Z143" s="4"/>
      <c r="AA143" s="4"/>
      <c r="AB143" s="4"/>
      <c r="AH143" s="97"/>
      <c r="AP143" s="8"/>
      <c r="AQ143" s="8"/>
      <c r="AR143" s="8"/>
      <c r="AS143" s="8"/>
    </row>
    <row r="144" spans="2:45" ht="14.25" customHeight="1" x14ac:dyDescent="0.25">
      <c r="B144" s="25"/>
      <c r="C144" s="25"/>
      <c r="D144" s="5"/>
      <c r="E144" s="25"/>
      <c r="F144" s="25"/>
      <c r="G144" s="87"/>
      <c r="H144" s="4"/>
      <c r="I144" s="4"/>
      <c r="J144" s="4"/>
      <c r="K144" s="1"/>
      <c r="M144" s="5"/>
      <c r="P144" s="1"/>
      <c r="Q144" s="4"/>
      <c r="R144" s="4"/>
      <c r="S144" s="4"/>
      <c r="Y144" s="97"/>
      <c r="Z144" s="4"/>
      <c r="AA144" s="4"/>
      <c r="AB144" s="4"/>
      <c r="AH144" s="97"/>
      <c r="AP144" s="8"/>
      <c r="AQ144" s="8"/>
      <c r="AR144" s="8"/>
      <c r="AS144" s="8"/>
    </row>
    <row r="145" spans="2:45" ht="14.25" customHeight="1" x14ac:dyDescent="0.25">
      <c r="B145" s="25"/>
      <c r="C145" s="25"/>
      <c r="D145" s="5"/>
      <c r="E145" s="25"/>
      <c r="F145" s="25"/>
      <c r="G145" s="87"/>
      <c r="H145" s="4"/>
      <c r="I145" s="4"/>
      <c r="J145" s="4"/>
      <c r="K145" s="1"/>
      <c r="M145" s="5"/>
      <c r="P145" s="1"/>
      <c r="Q145" s="4"/>
      <c r="R145" s="4"/>
      <c r="S145" s="4"/>
      <c r="Y145" s="97"/>
      <c r="Z145" s="4"/>
      <c r="AA145" s="4"/>
      <c r="AB145" s="4"/>
      <c r="AH145" s="97"/>
      <c r="AP145" s="8"/>
      <c r="AQ145" s="8"/>
      <c r="AR145" s="8"/>
      <c r="AS145" s="8"/>
    </row>
    <row r="146" spans="2:45" ht="14.25" customHeight="1" x14ac:dyDescent="0.25">
      <c r="B146" s="25"/>
      <c r="C146" s="25"/>
      <c r="D146" s="5"/>
      <c r="E146" s="25"/>
      <c r="F146" s="25"/>
      <c r="G146" s="87"/>
      <c r="H146" s="4"/>
      <c r="I146" s="4"/>
      <c r="J146" s="4"/>
      <c r="K146" s="1"/>
      <c r="M146" s="5"/>
      <c r="P146" s="1"/>
      <c r="Q146" s="4"/>
      <c r="R146" s="4"/>
      <c r="S146" s="4"/>
      <c r="Y146" s="97"/>
      <c r="Z146" s="4"/>
      <c r="AA146" s="4"/>
      <c r="AB146" s="4"/>
      <c r="AH146" s="97"/>
      <c r="AP146" s="8"/>
      <c r="AQ146" s="8"/>
      <c r="AR146" s="8"/>
      <c r="AS146" s="8"/>
    </row>
    <row r="147" spans="2:45" ht="14.25" customHeight="1" x14ac:dyDescent="0.25">
      <c r="B147" s="25"/>
      <c r="C147" s="25"/>
      <c r="D147" s="5"/>
      <c r="E147" s="25"/>
      <c r="F147" s="25"/>
      <c r="G147" s="87"/>
      <c r="H147" s="4"/>
      <c r="I147" s="4"/>
      <c r="J147" s="4"/>
      <c r="K147" s="1"/>
      <c r="M147" s="5"/>
      <c r="P147" s="1"/>
      <c r="Q147" s="4"/>
      <c r="R147" s="4"/>
      <c r="S147" s="4"/>
      <c r="Y147" s="97"/>
      <c r="Z147" s="4"/>
      <c r="AA147" s="4"/>
      <c r="AB147" s="4"/>
      <c r="AH147" s="97"/>
      <c r="AP147" s="8"/>
      <c r="AQ147" s="8"/>
      <c r="AR147" s="8"/>
      <c r="AS147" s="8"/>
    </row>
    <row r="148" spans="2:45" ht="14.25" customHeight="1" x14ac:dyDescent="0.25">
      <c r="B148" s="25"/>
      <c r="C148" s="25"/>
      <c r="D148" s="5"/>
      <c r="E148" s="25"/>
      <c r="F148" s="25"/>
      <c r="G148" s="87"/>
      <c r="H148" s="4"/>
      <c r="I148" s="4"/>
      <c r="J148" s="4"/>
      <c r="K148" s="1"/>
      <c r="M148" s="5"/>
      <c r="P148" s="1"/>
      <c r="Q148" s="4"/>
      <c r="R148" s="4"/>
      <c r="S148" s="4"/>
      <c r="Y148" s="97"/>
      <c r="Z148" s="4"/>
      <c r="AA148" s="4"/>
      <c r="AB148" s="4"/>
      <c r="AH148" s="97"/>
      <c r="AP148" s="8"/>
      <c r="AQ148" s="8"/>
      <c r="AR148" s="8"/>
      <c r="AS148" s="8"/>
    </row>
    <row r="149" spans="2:45" ht="14.25" customHeight="1" x14ac:dyDescent="0.25">
      <c r="B149" s="25"/>
      <c r="C149" s="25"/>
      <c r="D149" s="5"/>
      <c r="E149" s="25"/>
      <c r="F149" s="25"/>
      <c r="G149" s="87"/>
      <c r="H149" s="4"/>
      <c r="I149" s="4"/>
      <c r="J149" s="4"/>
      <c r="K149" s="1"/>
      <c r="M149" s="5"/>
      <c r="P149" s="1"/>
      <c r="Q149" s="4"/>
      <c r="R149" s="4"/>
      <c r="S149" s="4"/>
      <c r="Y149" s="97"/>
      <c r="Z149" s="4"/>
      <c r="AA149" s="4"/>
      <c r="AB149" s="4"/>
      <c r="AH149" s="97"/>
      <c r="AP149" s="8"/>
      <c r="AQ149" s="8"/>
      <c r="AR149" s="8"/>
      <c r="AS149" s="8"/>
    </row>
    <row r="150" spans="2:45" ht="14.25" customHeight="1" x14ac:dyDescent="0.25">
      <c r="B150" s="25"/>
      <c r="C150" s="25"/>
      <c r="D150" s="5"/>
      <c r="E150" s="25"/>
      <c r="F150" s="25"/>
      <c r="G150" s="87"/>
      <c r="H150" s="4"/>
      <c r="I150" s="4"/>
      <c r="J150" s="4"/>
      <c r="K150" s="1"/>
      <c r="M150" s="5"/>
      <c r="P150" s="1"/>
      <c r="Q150" s="4"/>
      <c r="R150" s="4"/>
      <c r="S150" s="4"/>
      <c r="Y150" s="97"/>
      <c r="Z150" s="4"/>
      <c r="AA150" s="4"/>
      <c r="AB150" s="4"/>
      <c r="AH150" s="97"/>
      <c r="AP150" s="8"/>
      <c r="AQ150" s="8"/>
      <c r="AR150" s="8"/>
      <c r="AS150" s="8"/>
    </row>
    <row r="151" spans="2:45" ht="14.25" customHeight="1" x14ac:dyDescent="0.25">
      <c r="B151" s="25"/>
      <c r="C151" s="25"/>
      <c r="D151" s="5"/>
      <c r="E151" s="25"/>
      <c r="F151" s="25"/>
      <c r="G151" s="87"/>
      <c r="H151" s="4"/>
      <c r="I151" s="4"/>
      <c r="J151" s="4"/>
      <c r="K151" s="1"/>
      <c r="M151" s="5"/>
      <c r="P151" s="1"/>
      <c r="Q151" s="4"/>
      <c r="R151" s="4"/>
      <c r="S151" s="4"/>
      <c r="Y151" s="97"/>
      <c r="Z151" s="4"/>
      <c r="AA151" s="4"/>
      <c r="AB151" s="4"/>
      <c r="AH151" s="97"/>
      <c r="AP151" s="8"/>
      <c r="AQ151" s="8"/>
      <c r="AR151" s="8"/>
      <c r="AS151" s="8"/>
    </row>
    <row r="152" spans="2:45" ht="14.25" customHeight="1" x14ac:dyDescent="0.25">
      <c r="B152" s="25"/>
      <c r="C152" s="25"/>
      <c r="D152" s="5"/>
      <c r="E152" s="25"/>
      <c r="F152" s="25"/>
      <c r="G152" s="87"/>
      <c r="H152" s="4"/>
      <c r="I152" s="4"/>
      <c r="J152" s="4"/>
      <c r="K152" s="1"/>
      <c r="M152" s="5"/>
      <c r="P152" s="1"/>
      <c r="Q152" s="4"/>
      <c r="R152" s="4"/>
      <c r="S152" s="4"/>
      <c r="Y152" s="97"/>
      <c r="Z152" s="4"/>
      <c r="AA152" s="4"/>
      <c r="AB152" s="4"/>
      <c r="AH152" s="97"/>
      <c r="AP152" s="8"/>
      <c r="AQ152" s="8"/>
      <c r="AR152" s="8"/>
      <c r="AS152" s="8"/>
    </row>
    <row r="153" spans="2:45" ht="14.25" customHeight="1" x14ac:dyDescent="0.25">
      <c r="B153" s="25"/>
      <c r="C153" s="25"/>
      <c r="D153" s="5"/>
      <c r="E153" s="25"/>
      <c r="F153" s="25"/>
      <c r="G153" s="87"/>
      <c r="H153" s="4"/>
      <c r="I153" s="4"/>
      <c r="J153" s="4"/>
      <c r="K153" s="1"/>
      <c r="M153" s="5"/>
      <c r="P153" s="1"/>
      <c r="Q153" s="4"/>
      <c r="R153" s="4"/>
      <c r="S153" s="4"/>
      <c r="Y153" s="97"/>
      <c r="Z153" s="4"/>
      <c r="AA153" s="4"/>
      <c r="AB153" s="4"/>
      <c r="AH153" s="97"/>
      <c r="AP153" s="8"/>
      <c r="AQ153" s="8"/>
      <c r="AR153" s="8"/>
      <c r="AS153" s="8"/>
    </row>
    <row r="154" spans="2:45" ht="14.25" customHeight="1" x14ac:dyDescent="0.25">
      <c r="B154" s="25"/>
      <c r="C154" s="25"/>
      <c r="D154" s="5"/>
      <c r="E154" s="25"/>
      <c r="F154" s="25"/>
      <c r="G154" s="87"/>
      <c r="H154" s="4"/>
      <c r="I154" s="4"/>
      <c r="J154" s="4"/>
      <c r="K154" s="1"/>
      <c r="M154" s="5"/>
      <c r="P154" s="1"/>
      <c r="Q154" s="4"/>
      <c r="R154" s="4"/>
      <c r="S154" s="4"/>
      <c r="Y154" s="97"/>
      <c r="Z154" s="4"/>
      <c r="AA154" s="4"/>
      <c r="AB154" s="4"/>
      <c r="AH154" s="97"/>
      <c r="AP154" s="8"/>
      <c r="AQ154" s="8"/>
      <c r="AR154" s="8"/>
      <c r="AS154" s="8"/>
    </row>
    <row r="155" spans="2:45" ht="14.25" customHeight="1" x14ac:dyDescent="0.25">
      <c r="B155" s="25"/>
      <c r="C155" s="25"/>
      <c r="D155" s="5"/>
      <c r="E155" s="25"/>
      <c r="F155" s="25"/>
      <c r="G155" s="87"/>
      <c r="H155" s="4"/>
      <c r="I155" s="4"/>
      <c r="J155" s="4"/>
      <c r="K155" s="1"/>
      <c r="M155" s="5"/>
      <c r="P155" s="1"/>
      <c r="Q155" s="4"/>
      <c r="R155" s="4"/>
      <c r="S155" s="4"/>
      <c r="Y155" s="97"/>
      <c r="Z155" s="4"/>
      <c r="AA155" s="4"/>
      <c r="AB155" s="4"/>
      <c r="AH155" s="97"/>
      <c r="AP155" s="8"/>
      <c r="AQ155" s="8"/>
      <c r="AR155" s="8"/>
      <c r="AS155" s="8"/>
    </row>
    <row r="156" spans="2:45" ht="14.25" customHeight="1" x14ac:dyDescent="0.25">
      <c r="B156" s="25"/>
      <c r="C156" s="25"/>
      <c r="D156" s="5"/>
      <c r="E156" s="25"/>
      <c r="F156" s="25"/>
      <c r="G156" s="87"/>
      <c r="H156" s="4"/>
      <c r="I156" s="4"/>
      <c r="J156" s="4"/>
      <c r="K156" s="1"/>
      <c r="M156" s="5"/>
      <c r="P156" s="1"/>
      <c r="Q156" s="4"/>
      <c r="R156" s="4"/>
      <c r="S156" s="4"/>
      <c r="Y156" s="97"/>
      <c r="Z156" s="4"/>
      <c r="AA156" s="4"/>
      <c r="AB156" s="4"/>
      <c r="AH156" s="97"/>
      <c r="AP156" s="8"/>
      <c r="AQ156" s="8"/>
      <c r="AR156" s="8"/>
      <c r="AS156" s="8"/>
    </row>
    <row r="157" spans="2:45" ht="14.25" customHeight="1" x14ac:dyDescent="0.25">
      <c r="B157" s="25"/>
      <c r="C157" s="25"/>
      <c r="D157" s="5"/>
      <c r="E157" s="25"/>
      <c r="F157" s="25"/>
      <c r="G157" s="87"/>
      <c r="H157" s="4"/>
      <c r="I157" s="4"/>
      <c r="J157" s="4"/>
      <c r="K157" s="1"/>
      <c r="M157" s="5"/>
      <c r="P157" s="1"/>
      <c r="Q157" s="4"/>
      <c r="R157" s="4"/>
      <c r="S157" s="4"/>
      <c r="Y157" s="97"/>
      <c r="Z157" s="4"/>
      <c r="AA157" s="4"/>
      <c r="AB157" s="4"/>
      <c r="AH157" s="97"/>
      <c r="AP157" s="8"/>
      <c r="AQ157" s="8"/>
      <c r="AR157" s="8"/>
      <c r="AS157" s="8"/>
    </row>
    <row r="158" spans="2:45" ht="14.25" customHeight="1" x14ac:dyDescent="0.25">
      <c r="B158" s="25"/>
      <c r="C158" s="25"/>
      <c r="D158" s="5"/>
      <c r="E158" s="25"/>
      <c r="F158" s="25"/>
      <c r="G158" s="87"/>
      <c r="H158" s="4"/>
      <c r="I158" s="4"/>
      <c r="J158" s="4"/>
      <c r="K158" s="1"/>
      <c r="M158" s="5"/>
      <c r="P158" s="1"/>
      <c r="Q158" s="4"/>
      <c r="R158" s="4"/>
      <c r="S158" s="4"/>
      <c r="Y158" s="97"/>
      <c r="Z158" s="4"/>
      <c r="AA158" s="4"/>
      <c r="AB158" s="4"/>
      <c r="AH158" s="97"/>
      <c r="AP158" s="8"/>
      <c r="AQ158" s="8"/>
      <c r="AR158" s="8"/>
      <c r="AS158" s="8"/>
    </row>
    <row r="159" spans="2:45" ht="14.25" customHeight="1" x14ac:dyDescent="0.25">
      <c r="B159" s="25"/>
      <c r="C159" s="25"/>
      <c r="D159" s="5"/>
      <c r="E159" s="25"/>
      <c r="F159" s="25"/>
      <c r="G159" s="87"/>
      <c r="H159" s="4"/>
      <c r="I159" s="4"/>
      <c r="J159" s="4"/>
      <c r="K159" s="1"/>
      <c r="M159" s="5"/>
      <c r="P159" s="1"/>
      <c r="Q159" s="4"/>
      <c r="R159" s="4"/>
      <c r="S159" s="4"/>
      <c r="Y159" s="97"/>
      <c r="Z159" s="4"/>
      <c r="AA159" s="4"/>
      <c r="AB159" s="4"/>
      <c r="AH159" s="97"/>
      <c r="AP159" s="8"/>
      <c r="AQ159" s="8"/>
      <c r="AR159" s="8"/>
      <c r="AS159" s="8"/>
    </row>
    <row r="160" spans="2:45" ht="14.25" customHeight="1" x14ac:dyDescent="0.25">
      <c r="B160" s="25"/>
      <c r="C160" s="25"/>
      <c r="D160" s="5"/>
      <c r="E160" s="25"/>
      <c r="F160" s="25"/>
      <c r="G160" s="87"/>
      <c r="H160" s="4"/>
      <c r="I160" s="4"/>
      <c r="J160" s="4"/>
      <c r="K160" s="1"/>
      <c r="M160" s="5"/>
      <c r="P160" s="1"/>
      <c r="Q160" s="4"/>
      <c r="R160" s="4"/>
      <c r="S160" s="4"/>
      <c r="Y160" s="97"/>
      <c r="Z160" s="4"/>
      <c r="AA160" s="4"/>
      <c r="AB160" s="4"/>
      <c r="AH160" s="97"/>
      <c r="AP160" s="8"/>
      <c r="AQ160" s="8"/>
      <c r="AR160" s="8"/>
      <c r="AS160" s="8"/>
    </row>
    <row r="161" spans="2:45" ht="14.25" customHeight="1" x14ac:dyDescent="0.25">
      <c r="B161" s="25"/>
      <c r="C161" s="25"/>
      <c r="D161" s="5"/>
      <c r="E161" s="25"/>
      <c r="F161" s="25"/>
      <c r="G161" s="87"/>
      <c r="H161" s="4"/>
      <c r="I161" s="4"/>
      <c r="J161" s="4"/>
      <c r="K161" s="1"/>
      <c r="M161" s="5"/>
      <c r="P161" s="1"/>
      <c r="Q161" s="4"/>
      <c r="R161" s="4"/>
      <c r="S161" s="4"/>
      <c r="Y161" s="97"/>
      <c r="Z161" s="4"/>
      <c r="AA161" s="4"/>
      <c r="AB161" s="4"/>
      <c r="AH161" s="97"/>
      <c r="AP161" s="8"/>
      <c r="AQ161" s="8"/>
      <c r="AR161" s="8"/>
      <c r="AS161" s="8"/>
    </row>
    <row r="162" spans="2:45" ht="14.25" customHeight="1" x14ac:dyDescent="0.25">
      <c r="B162" s="25"/>
      <c r="C162" s="25"/>
      <c r="D162" s="5"/>
      <c r="E162" s="25"/>
      <c r="F162" s="25"/>
      <c r="G162" s="87"/>
      <c r="H162" s="4"/>
      <c r="I162" s="4"/>
      <c r="J162" s="4"/>
      <c r="K162" s="1"/>
      <c r="M162" s="5"/>
      <c r="P162" s="1"/>
      <c r="Q162" s="4"/>
      <c r="R162" s="4"/>
      <c r="S162" s="4"/>
      <c r="Y162" s="97"/>
      <c r="Z162" s="4"/>
      <c r="AA162" s="4"/>
      <c r="AB162" s="4"/>
      <c r="AH162" s="97"/>
      <c r="AP162" s="8"/>
      <c r="AQ162" s="8"/>
      <c r="AR162" s="8"/>
      <c r="AS162" s="8"/>
    </row>
    <row r="163" spans="2:45" ht="14.25" customHeight="1" x14ac:dyDescent="0.25">
      <c r="B163" s="25"/>
      <c r="C163" s="25"/>
      <c r="D163" s="5"/>
      <c r="E163" s="25"/>
      <c r="F163" s="25"/>
      <c r="G163" s="87"/>
      <c r="H163" s="4"/>
      <c r="I163" s="4"/>
      <c r="J163" s="4"/>
      <c r="K163" s="1"/>
      <c r="M163" s="5"/>
      <c r="P163" s="1"/>
      <c r="Q163" s="4"/>
      <c r="R163" s="4"/>
      <c r="S163" s="4"/>
      <c r="Y163" s="97"/>
      <c r="Z163" s="4"/>
      <c r="AA163" s="4"/>
      <c r="AB163" s="4"/>
      <c r="AH163" s="97"/>
      <c r="AP163" s="8"/>
      <c r="AQ163" s="8"/>
      <c r="AR163" s="8"/>
      <c r="AS163" s="8"/>
    </row>
    <row r="164" spans="2:45" ht="14.25" customHeight="1" x14ac:dyDescent="0.25">
      <c r="B164" s="25"/>
      <c r="C164" s="25"/>
      <c r="D164" s="5"/>
      <c r="E164" s="25"/>
      <c r="F164" s="25"/>
      <c r="G164" s="87"/>
      <c r="H164" s="4"/>
      <c r="I164" s="4"/>
      <c r="J164" s="4"/>
      <c r="K164" s="1"/>
      <c r="M164" s="5"/>
      <c r="P164" s="1"/>
      <c r="Q164" s="4"/>
      <c r="R164" s="4"/>
      <c r="S164" s="4"/>
      <c r="Y164" s="97"/>
      <c r="Z164" s="4"/>
      <c r="AA164" s="4"/>
      <c r="AB164" s="4"/>
      <c r="AH164" s="97"/>
      <c r="AP164" s="8"/>
      <c r="AQ164" s="8"/>
      <c r="AR164" s="8"/>
      <c r="AS164" s="8"/>
    </row>
    <row r="165" spans="2:45" ht="14.25" customHeight="1" x14ac:dyDescent="0.25">
      <c r="B165" s="25"/>
      <c r="C165" s="25"/>
      <c r="D165" s="5"/>
      <c r="E165" s="25"/>
      <c r="F165" s="25"/>
      <c r="G165" s="87"/>
      <c r="H165" s="4"/>
      <c r="I165" s="4"/>
      <c r="J165" s="4"/>
      <c r="K165" s="1"/>
      <c r="M165" s="5"/>
      <c r="P165" s="1"/>
      <c r="Q165" s="4"/>
      <c r="R165" s="4"/>
      <c r="S165" s="4"/>
      <c r="Y165" s="97"/>
      <c r="Z165" s="4"/>
      <c r="AA165" s="4"/>
      <c r="AB165" s="4"/>
      <c r="AH165" s="97"/>
      <c r="AP165" s="8"/>
      <c r="AQ165" s="8"/>
      <c r="AR165" s="8"/>
      <c r="AS165" s="8"/>
    </row>
    <row r="166" spans="2:45" ht="14.25" customHeight="1" x14ac:dyDescent="0.25">
      <c r="B166" s="25"/>
      <c r="C166" s="25"/>
      <c r="D166" s="5"/>
      <c r="E166" s="25"/>
      <c r="F166" s="25"/>
      <c r="G166" s="87"/>
      <c r="H166" s="4"/>
      <c r="I166" s="4"/>
      <c r="J166" s="4"/>
      <c r="K166" s="1"/>
      <c r="M166" s="5"/>
      <c r="P166" s="1"/>
      <c r="Q166" s="4"/>
      <c r="R166" s="4"/>
      <c r="S166" s="4"/>
      <c r="Y166" s="97"/>
      <c r="Z166" s="4"/>
      <c r="AA166" s="4"/>
      <c r="AB166" s="4"/>
      <c r="AH166" s="97"/>
      <c r="AP166" s="8"/>
      <c r="AQ166" s="8"/>
      <c r="AR166" s="8"/>
      <c r="AS166" s="8"/>
    </row>
    <row r="167" spans="2:45" ht="14.25" customHeight="1" x14ac:dyDescent="0.25">
      <c r="B167" s="25"/>
      <c r="C167" s="25"/>
      <c r="D167" s="5"/>
      <c r="E167" s="25"/>
      <c r="F167" s="25"/>
      <c r="G167" s="87"/>
      <c r="H167" s="4"/>
      <c r="I167" s="4"/>
      <c r="J167" s="4"/>
      <c r="K167" s="1"/>
      <c r="M167" s="5"/>
      <c r="P167" s="1"/>
      <c r="Q167" s="4"/>
      <c r="R167" s="4"/>
      <c r="S167" s="4"/>
      <c r="Y167" s="97"/>
      <c r="Z167" s="4"/>
      <c r="AA167" s="4"/>
      <c r="AB167" s="4"/>
      <c r="AH167" s="97"/>
      <c r="AP167" s="8"/>
      <c r="AQ167" s="8"/>
      <c r="AR167" s="8"/>
      <c r="AS167" s="8"/>
    </row>
    <row r="168" spans="2:45" ht="14.25" customHeight="1" x14ac:dyDescent="0.25">
      <c r="B168" s="25"/>
      <c r="C168" s="25"/>
      <c r="D168" s="5"/>
      <c r="E168" s="25"/>
      <c r="F168" s="25"/>
      <c r="G168" s="87"/>
      <c r="H168" s="4"/>
      <c r="I168" s="4"/>
      <c r="J168" s="4"/>
      <c r="K168" s="1"/>
      <c r="M168" s="5"/>
      <c r="P168" s="1"/>
      <c r="Q168" s="4"/>
      <c r="R168" s="4"/>
      <c r="S168" s="4"/>
      <c r="Y168" s="97"/>
      <c r="Z168" s="4"/>
      <c r="AA168" s="4"/>
      <c r="AB168" s="4"/>
      <c r="AH168" s="97"/>
      <c r="AP168" s="8"/>
      <c r="AQ168" s="8"/>
      <c r="AR168" s="8"/>
      <c r="AS168" s="8"/>
    </row>
    <row r="169" spans="2:45" ht="14.25" customHeight="1" x14ac:dyDescent="0.25">
      <c r="B169" s="25"/>
      <c r="C169" s="25"/>
      <c r="D169" s="5"/>
      <c r="E169" s="25"/>
      <c r="F169" s="25"/>
      <c r="G169" s="87"/>
      <c r="H169" s="4"/>
      <c r="I169" s="4"/>
      <c r="J169" s="4"/>
      <c r="K169" s="1"/>
      <c r="M169" s="5"/>
      <c r="P169" s="1"/>
      <c r="Q169" s="4"/>
      <c r="R169" s="4"/>
      <c r="S169" s="4"/>
      <c r="Y169" s="97"/>
      <c r="Z169" s="4"/>
      <c r="AA169" s="4"/>
      <c r="AB169" s="4"/>
      <c r="AH169" s="97"/>
      <c r="AP169" s="8"/>
      <c r="AQ169" s="8"/>
      <c r="AR169" s="8"/>
      <c r="AS169" s="8"/>
    </row>
    <row r="170" spans="2:45" ht="14.25" customHeight="1" x14ac:dyDescent="0.25">
      <c r="B170" s="25"/>
      <c r="C170" s="25"/>
      <c r="D170" s="5"/>
      <c r="E170" s="25"/>
      <c r="F170" s="25"/>
      <c r="G170" s="87"/>
      <c r="H170" s="4"/>
      <c r="I170" s="4"/>
      <c r="J170" s="4"/>
      <c r="K170" s="1"/>
      <c r="M170" s="5"/>
      <c r="P170" s="1"/>
      <c r="Q170" s="4"/>
      <c r="R170" s="4"/>
      <c r="S170" s="4"/>
      <c r="Y170" s="97"/>
      <c r="Z170" s="4"/>
      <c r="AA170" s="4"/>
      <c r="AB170" s="4"/>
      <c r="AH170" s="97"/>
      <c r="AP170" s="8"/>
      <c r="AQ170" s="8"/>
      <c r="AR170" s="8"/>
      <c r="AS170" s="8"/>
    </row>
    <row r="171" spans="2:45" ht="14.25" customHeight="1" x14ac:dyDescent="0.25">
      <c r="B171" s="25"/>
      <c r="C171" s="25"/>
      <c r="D171" s="5"/>
      <c r="E171" s="25"/>
      <c r="F171" s="25"/>
      <c r="G171" s="87"/>
      <c r="H171" s="4"/>
      <c r="I171" s="4"/>
      <c r="J171" s="4"/>
      <c r="K171" s="1"/>
      <c r="M171" s="5"/>
      <c r="P171" s="1"/>
      <c r="Q171" s="4"/>
      <c r="R171" s="4"/>
      <c r="S171" s="4"/>
      <c r="Y171" s="97"/>
      <c r="Z171" s="4"/>
      <c r="AA171" s="4"/>
      <c r="AB171" s="4"/>
      <c r="AH171" s="97"/>
      <c r="AP171" s="8"/>
      <c r="AQ171" s="8"/>
      <c r="AR171" s="8"/>
      <c r="AS171" s="8"/>
    </row>
    <row r="172" spans="2:45" ht="14.25" customHeight="1" x14ac:dyDescent="0.25">
      <c r="B172" s="25"/>
      <c r="C172" s="25"/>
      <c r="D172" s="5"/>
      <c r="E172" s="25"/>
      <c r="F172" s="25"/>
      <c r="G172" s="87"/>
      <c r="H172" s="4"/>
      <c r="I172" s="4"/>
      <c r="J172" s="4"/>
      <c r="K172" s="1"/>
      <c r="M172" s="5"/>
      <c r="P172" s="1"/>
      <c r="Q172" s="4"/>
      <c r="R172" s="4"/>
      <c r="S172" s="4"/>
      <c r="Y172" s="97"/>
      <c r="Z172" s="4"/>
      <c r="AA172" s="4"/>
      <c r="AB172" s="4"/>
      <c r="AH172" s="97"/>
      <c r="AP172" s="8"/>
      <c r="AQ172" s="8"/>
      <c r="AR172" s="8"/>
      <c r="AS172" s="8"/>
    </row>
    <row r="173" spans="2:45" ht="14.25" customHeight="1" x14ac:dyDescent="0.25">
      <c r="B173" s="25"/>
      <c r="C173" s="25"/>
      <c r="D173" s="5"/>
      <c r="E173" s="25"/>
      <c r="F173" s="25"/>
      <c r="G173" s="87"/>
      <c r="H173" s="4"/>
      <c r="I173" s="4"/>
      <c r="J173" s="4"/>
      <c r="K173" s="1"/>
      <c r="M173" s="5"/>
      <c r="P173" s="1"/>
      <c r="Q173" s="4"/>
      <c r="R173" s="4"/>
      <c r="S173" s="4"/>
      <c r="Y173" s="97"/>
      <c r="Z173" s="4"/>
      <c r="AA173" s="4"/>
      <c r="AB173" s="4"/>
      <c r="AH173" s="97"/>
      <c r="AP173" s="8"/>
      <c r="AQ173" s="8"/>
      <c r="AR173" s="8"/>
      <c r="AS173" s="8"/>
    </row>
    <row r="174" spans="2:45" ht="14.25" customHeight="1" x14ac:dyDescent="0.25">
      <c r="B174" s="25"/>
      <c r="C174" s="25"/>
      <c r="D174" s="5"/>
      <c r="E174" s="25"/>
      <c r="F174" s="25"/>
      <c r="G174" s="87"/>
      <c r="H174" s="4"/>
      <c r="I174" s="4"/>
      <c r="J174" s="4"/>
      <c r="K174" s="1"/>
      <c r="M174" s="5"/>
      <c r="P174" s="1"/>
      <c r="Q174" s="4"/>
      <c r="R174" s="4"/>
      <c r="S174" s="4"/>
      <c r="Y174" s="97"/>
      <c r="Z174" s="4"/>
      <c r="AA174" s="4"/>
      <c r="AB174" s="4"/>
      <c r="AH174" s="97"/>
      <c r="AP174" s="8"/>
      <c r="AQ174" s="8"/>
      <c r="AR174" s="8"/>
      <c r="AS174" s="8"/>
    </row>
    <row r="175" spans="2:45" ht="14.25" customHeight="1" x14ac:dyDescent="0.25">
      <c r="B175" s="25"/>
      <c r="C175" s="25"/>
      <c r="D175" s="5"/>
      <c r="E175" s="25"/>
      <c r="F175" s="25"/>
      <c r="G175" s="87"/>
      <c r="H175" s="4"/>
      <c r="I175" s="4"/>
      <c r="J175" s="4"/>
      <c r="K175" s="1"/>
      <c r="M175" s="5"/>
      <c r="P175" s="1"/>
      <c r="Q175" s="4"/>
      <c r="R175" s="4"/>
      <c r="S175" s="4"/>
      <c r="Y175" s="97"/>
      <c r="Z175" s="4"/>
      <c r="AA175" s="4"/>
      <c r="AB175" s="4"/>
      <c r="AH175" s="97"/>
      <c r="AP175" s="8"/>
      <c r="AQ175" s="8"/>
      <c r="AR175" s="8"/>
      <c r="AS175" s="8"/>
    </row>
    <row r="176" spans="2:45" ht="14.25" customHeight="1" x14ac:dyDescent="0.25">
      <c r="B176" s="25"/>
      <c r="C176" s="25"/>
      <c r="D176" s="5"/>
      <c r="E176" s="25"/>
      <c r="F176" s="25"/>
      <c r="G176" s="87"/>
      <c r="H176" s="4"/>
      <c r="I176" s="4"/>
      <c r="J176" s="4"/>
      <c r="K176" s="1"/>
      <c r="M176" s="5"/>
      <c r="P176" s="1"/>
      <c r="Q176" s="4"/>
      <c r="R176" s="4"/>
      <c r="S176" s="4"/>
      <c r="Y176" s="97"/>
      <c r="Z176" s="4"/>
      <c r="AA176" s="4"/>
      <c r="AB176" s="4"/>
      <c r="AH176" s="97"/>
      <c r="AP176" s="8"/>
      <c r="AQ176" s="8"/>
      <c r="AR176" s="8"/>
      <c r="AS176" s="8"/>
    </row>
    <row r="177" spans="2:45" ht="14.25" customHeight="1" x14ac:dyDescent="0.25">
      <c r="B177" s="25"/>
      <c r="C177" s="25"/>
      <c r="D177" s="5"/>
      <c r="E177" s="25"/>
      <c r="F177" s="25"/>
      <c r="G177" s="87"/>
      <c r="H177" s="4"/>
      <c r="I177" s="4"/>
      <c r="J177" s="4"/>
      <c r="K177" s="1"/>
      <c r="M177" s="5"/>
      <c r="P177" s="1"/>
      <c r="Q177" s="4"/>
      <c r="R177" s="4"/>
      <c r="S177" s="4"/>
      <c r="Y177" s="97"/>
      <c r="Z177" s="4"/>
      <c r="AA177" s="4"/>
      <c r="AB177" s="4"/>
      <c r="AH177" s="97"/>
      <c r="AP177" s="8"/>
      <c r="AQ177" s="8"/>
      <c r="AR177" s="8"/>
      <c r="AS177" s="8"/>
    </row>
    <row r="178" spans="2:45" ht="14.25" customHeight="1" x14ac:dyDescent="0.25">
      <c r="B178" s="25"/>
      <c r="C178" s="25"/>
      <c r="D178" s="5"/>
      <c r="E178" s="25"/>
      <c r="F178" s="25"/>
      <c r="G178" s="87"/>
      <c r="H178" s="4"/>
      <c r="I178" s="4"/>
      <c r="J178" s="4"/>
      <c r="K178" s="1"/>
      <c r="M178" s="5"/>
      <c r="P178" s="1"/>
      <c r="Q178" s="4"/>
      <c r="R178" s="4"/>
      <c r="S178" s="4"/>
      <c r="Y178" s="97"/>
      <c r="Z178" s="4"/>
      <c r="AA178" s="4"/>
      <c r="AB178" s="4"/>
      <c r="AH178" s="97"/>
      <c r="AP178" s="8"/>
      <c r="AQ178" s="8"/>
      <c r="AR178" s="8"/>
      <c r="AS178" s="8"/>
    </row>
    <row r="179" spans="2:45" ht="14.25" customHeight="1" x14ac:dyDescent="0.25">
      <c r="B179" s="25"/>
      <c r="C179" s="25"/>
      <c r="D179" s="5"/>
      <c r="E179" s="25"/>
      <c r="F179" s="25"/>
      <c r="G179" s="87"/>
      <c r="H179" s="4"/>
      <c r="I179" s="4"/>
      <c r="J179" s="4"/>
      <c r="K179" s="1"/>
      <c r="M179" s="5"/>
      <c r="P179" s="1"/>
      <c r="Q179" s="4"/>
      <c r="R179" s="4"/>
      <c r="S179" s="4"/>
      <c r="Y179" s="97"/>
      <c r="Z179" s="4"/>
      <c r="AA179" s="4"/>
      <c r="AB179" s="4"/>
      <c r="AH179" s="97"/>
      <c r="AP179" s="8"/>
      <c r="AQ179" s="8"/>
      <c r="AR179" s="8"/>
      <c r="AS179" s="8"/>
    </row>
    <row r="180" spans="2:45" ht="14.25" customHeight="1" x14ac:dyDescent="0.25">
      <c r="B180" s="25"/>
      <c r="C180" s="25"/>
      <c r="D180" s="5"/>
      <c r="E180" s="25"/>
      <c r="F180" s="25"/>
      <c r="G180" s="87"/>
      <c r="H180" s="4"/>
      <c r="I180" s="4"/>
      <c r="J180" s="4"/>
      <c r="K180" s="1"/>
      <c r="M180" s="5"/>
      <c r="P180" s="1"/>
      <c r="Q180" s="4"/>
      <c r="R180" s="4"/>
      <c r="S180" s="4"/>
      <c r="Y180" s="97"/>
      <c r="Z180" s="4"/>
      <c r="AA180" s="4"/>
      <c r="AB180" s="4"/>
      <c r="AH180" s="97"/>
      <c r="AP180" s="8"/>
      <c r="AQ180" s="8"/>
      <c r="AR180" s="8"/>
      <c r="AS180" s="8"/>
    </row>
    <row r="181" spans="2:45" ht="14.25" customHeight="1" x14ac:dyDescent="0.25">
      <c r="B181" s="25"/>
      <c r="C181" s="25"/>
      <c r="D181" s="5"/>
      <c r="E181" s="25"/>
      <c r="F181" s="25"/>
      <c r="G181" s="87"/>
      <c r="H181" s="4"/>
      <c r="I181" s="4"/>
      <c r="J181" s="4"/>
      <c r="K181" s="1"/>
      <c r="M181" s="5"/>
      <c r="P181" s="1"/>
      <c r="Q181" s="4"/>
      <c r="R181" s="4"/>
      <c r="S181" s="4"/>
      <c r="Y181" s="97"/>
      <c r="Z181" s="4"/>
      <c r="AA181" s="4"/>
      <c r="AB181" s="4"/>
      <c r="AH181" s="97"/>
      <c r="AP181" s="8"/>
      <c r="AQ181" s="8"/>
      <c r="AR181" s="8"/>
      <c r="AS181" s="8"/>
    </row>
    <row r="182" spans="2:45" ht="14.25" customHeight="1" x14ac:dyDescent="0.25">
      <c r="B182" s="25"/>
      <c r="C182" s="25"/>
      <c r="D182" s="5"/>
      <c r="E182" s="25"/>
      <c r="F182" s="25"/>
      <c r="G182" s="87"/>
      <c r="H182" s="4"/>
      <c r="I182" s="4"/>
      <c r="J182" s="4"/>
      <c r="K182" s="1"/>
      <c r="M182" s="5"/>
      <c r="P182" s="1"/>
      <c r="Q182" s="4"/>
      <c r="R182" s="4"/>
      <c r="S182" s="4"/>
      <c r="Y182" s="97"/>
      <c r="Z182" s="4"/>
      <c r="AA182" s="4"/>
      <c r="AB182" s="4"/>
      <c r="AH182" s="97"/>
      <c r="AP182" s="8"/>
      <c r="AQ182" s="8"/>
      <c r="AR182" s="8"/>
      <c r="AS182" s="8"/>
    </row>
    <row r="183" spans="2:45" ht="14.25" customHeight="1" x14ac:dyDescent="0.25">
      <c r="B183" s="25"/>
      <c r="C183" s="25"/>
      <c r="D183" s="5"/>
      <c r="E183" s="25"/>
      <c r="F183" s="25"/>
      <c r="G183" s="87"/>
      <c r="H183" s="4"/>
      <c r="I183" s="4"/>
      <c r="J183" s="4"/>
      <c r="K183" s="1"/>
      <c r="M183" s="5"/>
      <c r="P183" s="1"/>
      <c r="Q183" s="4"/>
      <c r="R183" s="4"/>
      <c r="S183" s="4"/>
      <c r="Y183" s="97"/>
      <c r="Z183" s="4"/>
      <c r="AA183" s="4"/>
      <c r="AB183" s="4"/>
      <c r="AH183" s="97"/>
      <c r="AP183" s="8"/>
      <c r="AQ183" s="8"/>
      <c r="AR183" s="8"/>
      <c r="AS183" s="8"/>
    </row>
    <row r="184" spans="2:45" ht="14.25" customHeight="1" x14ac:dyDescent="0.25">
      <c r="B184" s="25"/>
      <c r="C184" s="25"/>
      <c r="D184" s="5"/>
      <c r="E184" s="25"/>
      <c r="F184" s="25"/>
      <c r="G184" s="87"/>
      <c r="H184" s="4"/>
      <c r="I184" s="4"/>
      <c r="J184" s="4"/>
      <c r="K184" s="1"/>
      <c r="M184" s="5"/>
      <c r="P184" s="1"/>
      <c r="Q184" s="4"/>
      <c r="R184" s="4"/>
      <c r="S184" s="4"/>
      <c r="Y184" s="97"/>
      <c r="Z184" s="4"/>
      <c r="AA184" s="4"/>
      <c r="AB184" s="4"/>
      <c r="AH184" s="97"/>
      <c r="AP184" s="8"/>
      <c r="AQ184" s="8"/>
      <c r="AR184" s="8"/>
      <c r="AS184" s="8"/>
    </row>
    <row r="185" spans="2:45" ht="14.25" customHeight="1" x14ac:dyDescent="0.25">
      <c r="B185" s="25"/>
      <c r="C185" s="25"/>
      <c r="D185" s="5"/>
      <c r="E185" s="25"/>
      <c r="F185" s="25"/>
      <c r="G185" s="87"/>
      <c r="H185" s="4"/>
      <c r="I185" s="4"/>
      <c r="J185" s="4"/>
      <c r="K185" s="1"/>
      <c r="M185" s="5"/>
      <c r="P185" s="1"/>
      <c r="Q185" s="4"/>
      <c r="R185" s="4"/>
      <c r="S185" s="4"/>
      <c r="Y185" s="97"/>
      <c r="Z185" s="4"/>
      <c r="AA185" s="4"/>
      <c r="AB185" s="4"/>
      <c r="AH185" s="97"/>
      <c r="AP185" s="8"/>
      <c r="AQ185" s="8"/>
      <c r="AR185" s="8"/>
      <c r="AS185" s="8"/>
    </row>
    <row r="186" spans="2:45" ht="14.25" customHeight="1" x14ac:dyDescent="0.25">
      <c r="B186" s="25"/>
      <c r="C186" s="25"/>
      <c r="D186" s="5"/>
      <c r="E186" s="25"/>
      <c r="F186" s="25"/>
      <c r="G186" s="87"/>
      <c r="H186" s="4"/>
      <c r="I186" s="4"/>
      <c r="J186" s="4"/>
      <c r="K186" s="1"/>
      <c r="M186" s="5"/>
      <c r="P186" s="1"/>
      <c r="Q186" s="4"/>
      <c r="R186" s="4"/>
      <c r="S186" s="4"/>
      <c r="Y186" s="97"/>
      <c r="Z186" s="4"/>
      <c r="AA186" s="4"/>
      <c r="AB186" s="4"/>
      <c r="AH186" s="97"/>
      <c r="AP186" s="8"/>
      <c r="AQ186" s="8"/>
      <c r="AR186" s="8"/>
      <c r="AS186" s="8"/>
    </row>
    <row r="187" spans="2:45" ht="14.25" customHeight="1" x14ac:dyDescent="0.25">
      <c r="B187" s="25"/>
      <c r="C187" s="25"/>
      <c r="D187" s="5"/>
      <c r="E187" s="25"/>
      <c r="F187" s="25"/>
      <c r="G187" s="87"/>
      <c r="H187" s="4"/>
      <c r="I187" s="4"/>
      <c r="J187" s="4"/>
      <c r="K187" s="1"/>
      <c r="M187" s="5"/>
      <c r="P187" s="1"/>
      <c r="Q187" s="4"/>
      <c r="R187" s="4"/>
      <c r="S187" s="4"/>
      <c r="Y187" s="97"/>
      <c r="Z187" s="4"/>
      <c r="AA187" s="4"/>
      <c r="AB187" s="4"/>
      <c r="AH187" s="97"/>
      <c r="AP187" s="8"/>
      <c r="AQ187" s="8"/>
      <c r="AR187" s="8"/>
      <c r="AS187" s="8"/>
    </row>
    <row r="188" spans="2:45" ht="14.25" customHeight="1" x14ac:dyDescent="0.25">
      <c r="B188" s="25"/>
      <c r="C188" s="25"/>
      <c r="D188" s="5"/>
      <c r="E188" s="25"/>
      <c r="F188" s="25"/>
      <c r="G188" s="87"/>
      <c r="H188" s="4"/>
      <c r="I188" s="4"/>
      <c r="J188" s="4"/>
      <c r="K188" s="1"/>
      <c r="M188" s="5"/>
      <c r="P188" s="1"/>
      <c r="Q188" s="4"/>
      <c r="R188" s="4"/>
      <c r="S188" s="4"/>
      <c r="Y188" s="97"/>
      <c r="Z188" s="4"/>
      <c r="AA188" s="4"/>
      <c r="AB188" s="4"/>
      <c r="AH188" s="97"/>
      <c r="AP188" s="8"/>
      <c r="AQ188" s="8"/>
      <c r="AR188" s="8"/>
      <c r="AS188" s="8"/>
    </row>
    <row r="189" spans="2:45" ht="14.25" customHeight="1" x14ac:dyDescent="0.25">
      <c r="B189" s="25"/>
      <c r="C189" s="25"/>
      <c r="D189" s="5"/>
      <c r="E189" s="25"/>
      <c r="F189" s="25"/>
      <c r="G189" s="87"/>
      <c r="H189" s="4"/>
      <c r="I189" s="4"/>
      <c r="J189" s="4"/>
      <c r="K189" s="1"/>
      <c r="M189" s="5"/>
      <c r="P189" s="1"/>
      <c r="Q189" s="4"/>
      <c r="R189" s="4"/>
      <c r="S189" s="4"/>
      <c r="Y189" s="97"/>
      <c r="Z189" s="4"/>
      <c r="AA189" s="4"/>
      <c r="AB189" s="4"/>
      <c r="AH189" s="97"/>
      <c r="AP189" s="8"/>
      <c r="AQ189" s="8"/>
      <c r="AR189" s="8"/>
      <c r="AS189" s="8"/>
    </row>
    <row r="190" spans="2:45" ht="14.25" customHeight="1" x14ac:dyDescent="0.25">
      <c r="B190" s="25"/>
      <c r="C190" s="25"/>
      <c r="D190" s="5"/>
      <c r="E190" s="25"/>
      <c r="F190" s="25"/>
      <c r="G190" s="87"/>
      <c r="H190" s="4"/>
      <c r="I190" s="4"/>
      <c r="J190" s="4"/>
      <c r="K190" s="1"/>
      <c r="M190" s="5"/>
      <c r="P190" s="1"/>
      <c r="Q190" s="4"/>
      <c r="R190" s="4"/>
      <c r="S190" s="4"/>
      <c r="Y190" s="97"/>
      <c r="Z190" s="4"/>
      <c r="AA190" s="4"/>
      <c r="AB190" s="4"/>
      <c r="AH190" s="97"/>
      <c r="AP190" s="8"/>
      <c r="AQ190" s="8"/>
      <c r="AR190" s="8"/>
      <c r="AS190" s="8"/>
    </row>
    <row r="191" spans="2:45" ht="14.25" customHeight="1" x14ac:dyDescent="0.25">
      <c r="B191" s="25"/>
      <c r="C191" s="25"/>
      <c r="D191" s="5"/>
      <c r="E191" s="25"/>
      <c r="F191" s="25"/>
      <c r="G191" s="87"/>
      <c r="H191" s="4"/>
      <c r="I191" s="4"/>
      <c r="J191" s="4"/>
      <c r="K191" s="1"/>
      <c r="M191" s="5"/>
      <c r="P191" s="1"/>
      <c r="Q191" s="4"/>
      <c r="R191" s="4"/>
      <c r="S191" s="4"/>
      <c r="Y191" s="97"/>
      <c r="Z191" s="4"/>
      <c r="AA191" s="4"/>
      <c r="AB191" s="4"/>
      <c r="AH191" s="97"/>
      <c r="AP191" s="8"/>
      <c r="AQ191" s="8"/>
      <c r="AR191" s="8"/>
      <c r="AS191" s="8"/>
    </row>
    <row r="192" spans="2:45" ht="14.25" customHeight="1" x14ac:dyDescent="0.25">
      <c r="B192" s="25"/>
      <c r="C192" s="25"/>
      <c r="D192" s="5"/>
      <c r="E192" s="25"/>
      <c r="F192" s="25"/>
      <c r="G192" s="87"/>
      <c r="H192" s="4"/>
      <c r="I192" s="4"/>
      <c r="J192" s="4"/>
      <c r="K192" s="1"/>
      <c r="M192" s="5"/>
      <c r="P192" s="1"/>
      <c r="Q192" s="4"/>
      <c r="R192" s="4"/>
      <c r="S192" s="4"/>
      <c r="Y192" s="97"/>
      <c r="Z192" s="4"/>
      <c r="AA192" s="4"/>
      <c r="AB192" s="4"/>
      <c r="AH192" s="97"/>
      <c r="AP192" s="8"/>
      <c r="AQ192" s="8"/>
      <c r="AR192" s="8"/>
      <c r="AS192" s="8"/>
    </row>
    <row r="193" spans="2:45" ht="14.25" customHeight="1" x14ac:dyDescent="0.25">
      <c r="B193" s="25"/>
      <c r="C193" s="25"/>
      <c r="D193" s="5"/>
      <c r="E193" s="25"/>
      <c r="F193" s="25"/>
      <c r="G193" s="87"/>
      <c r="H193" s="4"/>
      <c r="I193" s="4"/>
      <c r="J193" s="4"/>
      <c r="K193" s="1"/>
      <c r="M193" s="5"/>
      <c r="P193" s="1"/>
      <c r="Q193" s="4"/>
      <c r="R193" s="4"/>
      <c r="S193" s="4"/>
      <c r="Y193" s="97"/>
      <c r="Z193" s="4"/>
      <c r="AA193" s="4"/>
      <c r="AB193" s="4"/>
      <c r="AH193" s="97"/>
      <c r="AP193" s="8"/>
      <c r="AQ193" s="8"/>
      <c r="AR193" s="8"/>
      <c r="AS193" s="8"/>
    </row>
    <row r="194" spans="2:45" ht="14.25" customHeight="1" x14ac:dyDescent="0.25">
      <c r="B194" s="25"/>
      <c r="C194" s="25"/>
      <c r="D194" s="5"/>
      <c r="E194" s="25"/>
      <c r="F194" s="25"/>
      <c r="G194" s="87"/>
      <c r="H194" s="4"/>
      <c r="I194" s="4"/>
      <c r="J194" s="4"/>
      <c r="K194" s="1"/>
      <c r="M194" s="5"/>
      <c r="P194" s="1"/>
      <c r="Q194" s="4"/>
      <c r="R194" s="4"/>
      <c r="S194" s="4"/>
      <c r="Y194" s="97"/>
      <c r="Z194" s="4"/>
      <c r="AA194" s="4"/>
      <c r="AB194" s="4"/>
      <c r="AH194" s="97"/>
      <c r="AP194" s="8"/>
      <c r="AQ194" s="8"/>
      <c r="AR194" s="8"/>
      <c r="AS194" s="8"/>
    </row>
    <row r="195" spans="2:45" ht="14.25" customHeight="1" x14ac:dyDescent="0.25">
      <c r="B195" s="25"/>
      <c r="C195" s="25"/>
      <c r="D195" s="5"/>
      <c r="E195" s="25"/>
      <c r="F195" s="25"/>
      <c r="G195" s="87"/>
      <c r="H195" s="4"/>
      <c r="I195" s="4"/>
      <c r="J195" s="4"/>
      <c r="K195" s="1"/>
      <c r="M195" s="5"/>
      <c r="P195" s="1"/>
      <c r="Q195" s="4"/>
      <c r="R195" s="4"/>
      <c r="S195" s="4"/>
      <c r="Y195" s="97"/>
      <c r="Z195" s="4"/>
      <c r="AA195" s="4"/>
      <c r="AB195" s="4"/>
      <c r="AH195" s="97"/>
      <c r="AP195" s="8"/>
      <c r="AQ195" s="8"/>
      <c r="AR195" s="8"/>
      <c r="AS195" s="8"/>
    </row>
    <row r="196" spans="2:45" ht="14.25" customHeight="1" x14ac:dyDescent="0.25">
      <c r="B196" s="25"/>
      <c r="C196" s="25"/>
      <c r="D196" s="5"/>
      <c r="E196" s="25"/>
      <c r="F196" s="25"/>
      <c r="G196" s="87"/>
      <c r="H196" s="4"/>
      <c r="I196" s="4"/>
      <c r="J196" s="4"/>
      <c r="K196" s="1"/>
      <c r="M196" s="5"/>
      <c r="P196" s="1"/>
      <c r="Q196" s="4"/>
      <c r="R196" s="4"/>
      <c r="S196" s="4"/>
      <c r="Y196" s="97"/>
      <c r="Z196" s="4"/>
      <c r="AA196" s="4"/>
      <c r="AB196" s="4"/>
      <c r="AH196" s="97"/>
      <c r="AP196" s="8"/>
      <c r="AQ196" s="8"/>
      <c r="AR196" s="8"/>
      <c r="AS196" s="8"/>
    </row>
    <row r="197" spans="2:45" ht="14.25" customHeight="1" x14ac:dyDescent="0.25">
      <c r="B197" s="25"/>
      <c r="C197" s="25"/>
      <c r="D197" s="5"/>
      <c r="E197" s="25"/>
      <c r="F197" s="25"/>
      <c r="G197" s="87"/>
      <c r="H197" s="4"/>
      <c r="I197" s="4"/>
      <c r="J197" s="4"/>
      <c r="K197" s="1"/>
      <c r="M197" s="5"/>
      <c r="P197" s="1"/>
      <c r="Q197" s="4"/>
      <c r="R197" s="4"/>
      <c r="S197" s="4"/>
      <c r="Y197" s="97"/>
      <c r="Z197" s="4"/>
      <c r="AA197" s="4"/>
      <c r="AB197" s="4"/>
      <c r="AH197" s="97"/>
      <c r="AP197" s="8"/>
      <c r="AQ197" s="8"/>
      <c r="AR197" s="8"/>
      <c r="AS197" s="8"/>
    </row>
    <row r="198" spans="2:45" ht="14.25" customHeight="1" x14ac:dyDescent="0.25">
      <c r="B198" s="25"/>
      <c r="C198" s="25"/>
      <c r="D198" s="5"/>
      <c r="E198" s="25"/>
      <c r="F198" s="25"/>
      <c r="G198" s="87"/>
      <c r="H198" s="4"/>
      <c r="I198" s="4"/>
      <c r="J198" s="4"/>
      <c r="K198" s="1"/>
      <c r="M198" s="5"/>
      <c r="P198" s="1"/>
      <c r="Q198" s="4"/>
      <c r="R198" s="4"/>
      <c r="S198" s="4"/>
      <c r="Y198" s="97"/>
      <c r="Z198" s="4"/>
      <c r="AA198" s="4"/>
      <c r="AB198" s="4"/>
      <c r="AH198" s="97"/>
      <c r="AP198" s="8"/>
      <c r="AQ198" s="8"/>
      <c r="AR198" s="8"/>
      <c r="AS198" s="8"/>
    </row>
    <row r="199" spans="2:45" ht="14.25" customHeight="1" x14ac:dyDescent="0.25">
      <c r="B199" s="25"/>
      <c r="C199" s="25"/>
      <c r="D199" s="5"/>
      <c r="E199" s="25"/>
      <c r="F199" s="25"/>
      <c r="G199" s="87"/>
      <c r="H199" s="4"/>
      <c r="I199" s="4"/>
      <c r="J199" s="4"/>
      <c r="K199" s="1"/>
      <c r="M199" s="5"/>
      <c r="P199" s="1"/>
      <c r="Q199" s="4"/>
      <c r="R199" s="4"/>
      <c r="S199" s="4"/>
      <c r="Y199" s="97"/>
      <c r="Z199" s="4"/>
      <c r="AA199" s="4"/>
      <c r="AB199" s="4"/>
      <c r="AH199" s="97"/>
      <c r="AP199" s="8"/>
      <c r="AQ199" s="8"/>
      <c r="AR199" s="8"/>
      <c r="AS199" s="8"/>
    </row>
    <row r="200" spans="2:45" ht="14.25" customHeight="1" x14ac:dyDescent="0.25">
      <c r="B200" s="25"/>
      <c r="C200" s="25"/>
      <c r="D200" s="5"/>
      <c r="E200" s="25"/>
      <c r="F200" s="25"/>
      <c r="G200" s="87"/>
      <c r="H200" s="4"/>
      <c r="I200" s="4"/>
      <c r="J200" s="4"/>
      <c r="K200" s="1"/>
      <c r="M200" s="5"/>
      <c r="P200" s="1"/>
      <c r="Q200" s="4"/>
      <c r="R200" s="4"/>
      <c r="S200" s="4"/>
      <c r="Y200" s="97"/>
      <c r="Z200" s="4"/>
      <c r="AA200" s="4"/>
      <c r="AB200" s="4"/>
      <c r="AH200" s="97"/>
      <c r="AP200" s="8"/>
      <c r="AQ200" s="8"/>
      <c r="AR200" s="8"/>
      <c r="AS200" s="8"/>
    </row>
    <row r="201" spans="2:45" ht="14.25" customHeight="1" x14ac:dyDescent="0.25">
      <c r="B201" s="25"/>
      <c r="C201" s="25"/>
      <c r="D201" s="5"/>
      <c r="E201" s="25"/>
      <c r="F201" s="25"/>
      <c r="G201" s="87"/>
      <c r="H201" s="4"/>
      <c r="I201" s="4"/>
      <c r="J201" s="4"/>
      <c r="K201" s="1"/>
      <c r="M201" s="5"/>
      <c r="P201" s="1"/>
      <c r="Q201" s="4"/>
      <c r="R201" s="4"/>
      <c r="S201" s="4"/>
      <c r="Y201" s="97"/>
      <c r="Z201" s="4"/>
      <c r="AA201" s="4"/>
      <c r="AB201" s="4"/>
      <c r="AH201" s="97"/>
      <c r="AP201" s="8"/>
      <c r="AQ201" s="8"/>
      <c r="AR201" s="8"/>
      <c r="AS201" s="8"/>
    </row>
    <row r="202" spans="2:45" ht="14.25" customHeight="1" x14ac:dyDescent="0.25">
      <c r="B202" s="25"/>
      <c r="C202" s="25"/>
      <c r="D202" s="5"/>
      <c r="E202" s="25"/>
      <c r="F202" s="25"/>
      <c r="G202" s="87"/>
      <c r="H202" s="4"/>
      <c r="I202" s="4"/>
      <c r="J202" s="4"/>
      <c r="K202" s="1"/>
      <c r="M202" s="5"/>
      <c r="P202" s="1"/>
      <c r="Q202" s="4"/>
      <c r="R202" s="4"/>
      <c r="S202" s="4"/>
      <c r="Y202" s="97"/>
      <c r="Z202" s="4"/>
      <c r="AA202" s="4"/>
      <c r="AB202" s="4"/>
      <c r="AH202" s="97"/>
      <c r="AP202" s="8"/>
      <c r="AQ202" s="8"/>
      <c r="AR202" s="8"/>
      <c r="AS202" s="8"/>
    </row>
    <row r="203" spans="2:45" ht="14.25" customHeight="1" x14ac:dyDescent="0.25">
      <c r="B203" s="25"/>
      <c r="C203" s="25"/>
      <c r="D203" s="5"/>
      <c r="E203" s="25"/>
      <c r="F203" s="25"/>
      <c r="G203" s="87"/>
      <c r="H203" s="4"/>
      <c r="I203" s="4"/>
      <c r="J203" s="4"/>
      <c r="K203" s="1"/>
      <c r="M203" s="5"/>
      <c r="P203" s="1"/>
      <c r="Q203" s="4"/>
      <c r="R203" s="4"/>
      <c r="S203" s="4"/>
      <c r="Y203" s="97"/>
      <c r="Z203" s="4"/>
      <c r="AA203" s="4"/>
      <c r="AB203" s="4"/>
      <c r="AH203" s="97"/>
      <c r="AP203" s="8"/>
      <c r="AQ203" s="8"/>
      <c r="AR203" s="8"/>
      <c r="AS203" s="8"/>
    </row>
    <row r="204" spans="2:45" ht="14.25" customHeight="1" x14ac:dyDescent="0.25">
      <c r="B204" s="25"/>
      <c r="C204" s="25"/>
      <c r="D204" s="5"/>
      <c r="E204" s="25"/>
      <c r="F204" s="25"/>
      <c r="G204" s="87"/>
      <c r="H204" s="4"/>
      <c r="I204" s="4"/>
      <c r="J204" s="4"/>
      <c r="K204" s="1"/>
      <c r="M204" s="5"/>
      <c r="P204" s="1"/>
      <c r="Q204" s="4"/>
      <c r="R204" s="4"/>
      <c r="S204" s="4"/>
      <c r="Y204" s="97"/>
      <c r="Z204" s="4"/>
      <c r="AA204" s="4"/>
      <c r="AB204" s="4"/>
      <c r="AH204" s="97"/>
      <c r="AP204" s="8"/>
      <c r="AQ204" s="8"/>
      <c r="AR204" s="8"/>
      <c r="AS204" s="8"/>
    </row>
    <row r="205" spans="2:45" ht="14.25" customHeight="1" x14ac:dyDescent="0.25">
      <c r="B205" s="25"/>
      <c r="C205" s="25"/>
      <c r="D205" s="5"/>
      <c r="E205" s="25"/>
      <c r="F205" s="25"/>
      <c r="G205" s="87"/>
      <c r="H205" s="4"/>
      <c r="I205" s="4"/>
      <c r="J205" s="4"/>
      <c r="K205" s="1"/>
      <c r="M205" s="5"/>
      <c r="P205" s="1"/>
      <c r="Q205" s="4"/>
      <c r="R205" s="4"/>
      <c r="S205" s="4"/>
      <c r="Y205" s="97"/>
      <c r="Z205" s="4"/>
      <c r="AA205" s="4"/>
      <c r="AB205" s="4"/>
      <c r="AH205" s="97"/>
      <c r="AP205" s="8"/>
      <c r="AQ205" s="8"/>
      <c r="AR205" s="8"/>
      <c r="AS205" s="8"/>
    </row>
    <row r="206" spans="2:45" ht="14.25" customHeight="1" x14ac:dyDescent="0.25">
      <c r="B206" s="25"/>
      <c r="C206" s="25"/>
      <c r="D206" s="5"/>
      <c r="E206" s="25"/>
      <c r="F206" s="25"/>
      <c r="G206" s="87"/>
      <c r="H206" s="4"/>
      <c r="I206" s="4"/>
      <c r="J206" s="4"/>
      <c r="K206" s="1"/>
      <c r="M206" s="5"/>
      <c r="P206" s="1"/>
      <c r="Q206" s="4"/>
      <c r="R206" s="4"/>
      <c r="S206" s="4"/>
      <c r="Y206" s="97"/>
      <c r="Z206" s="4"/>
      <c r="AA206" s="4"/>
      <c r="AB206" s="4"/>
      <c r="AH206" s="97"/>
      <c r="AP206" s="8"/>
      <c r="AQ206" s="8"/>
      <c r="AR206" s="8"/>
      <c r="AS206" s="8"/>
    </row>
    <row r="207" spans="2:45" ht="14.25" customHeight="1" x14ac:dyDescent="0.25">
      <c r="B207" s="25"/>
      <c r="C207" s="25"/>
      <c r="D207" s="5"/>
      <c r="E207" s="25"/>
      <c r="F207" s="25"/>
      <c r="G207" s="87"/>
      <c r="H207" s="4"/>
      <c r="I207" s="4"/>
      <c r="J207" s="4"/>
      <c r="K207" s="1"/>
      <c r="M207" s="5"/>
      <c r="P207" s="1"/>
      <c r="Q207" s="4"/>
      <c r="R207" s="4"/>
      <c r="S207" s="4"/>
      <c r="Y207" s="97"/>
      <c r="Z207" s="4"/>
      <c r="AA207" s="4"/>
      <c r="AB207" s="4"/>
      <c r="AH207" s="97"/>
      <c r="AP207" s="8"/>
      <c r="AQ207" s="8"/>
      <c r="AR207" s="8"/>
      <c r="AS207" s="8"/>
    </row>
    <row r="208" spans="2:45" ht="14.25" customHeight="1" x14ac:dyDescent="0.25">
      <c r="B208" s="25"/>
      <c r="C208" s="25"/>
      <c r="D208" s="5"/>
      <c r="E208" s="25"/>
      <c r="F208" s="25"/>
      <c r="G208" s="87"/>
      <c r="H208" s="4"/>
      <c r="I208" s="4"/>
      <c r="J208" s="4"/>
      <c r="K208" s="1"/>
      <c r="M208" s="5"/>
      <c r="P208" s="1"/>
      <c r="Q208" s="4"/>
      <c r="R208" s="4"/>
      <c r="S208" s="4"/>
      <c r="Y208" s="97"/>
      <c r="Z208" s="4"/>
      <c r="AA208" s="4"/>
      <c r="AB208" s="4"/>
      <c r="AH208" s="97"/>
      <c r="AP208" s="8"/>
      <c r="AQ208" s="8"/>
      <c r="AR208" s="8"/>
      <c r="AS208" s="8"/>
    </row>
    <row r="209" spans="2:45" ht="14.25" customHeight="1" x14ac:dyDescent="0.25">
      <c r="B209" s="25"/>
      <c r="C209" s="25"/>
      <c r="D209" s="5"/>
      <c r="E209" s="25"/>
      <c r="F209" s="25"/>
      <c r="G209" s="87"/>
      <c r="H209" s="4"/>
      <c r="I209" s="4"/>
      <c r="J209" s="4"/>
      <c r="K209" s="1"/>
      <c r="M209" s="5"/>
      <c r="P209" s="1"/>
      <c r="Q209" s="4"/>
      <c r="R209" s="4"/>
      <c r="S209" s="4"/>
      <c r="Y209" s="97"/>
      <c r="Z209" s="4"/>
      <c r="AA209" s="4"/>
      <c r="AB209" s="4"/>
      <c r="AH209" s="97"/>
      <c r="AP209" s="8"/>
      <c r="AQ209" s="8"/>
      <c r="AR209" s="8"/>
      <c r="AS209" s="8"/>
    </row>
    <row r="210" spans="2:45" ht="14.25" customHeight="1" x14ac:dyDescent="0.25">
      <c r="B210" s="25"/>
      <c r="C210" s="25"/>
      <c r="D210" s="5"/>
      <c r="E210" s="25"/>
      <c r="F210" s="25"/>
      <c r="G210" s="87"/>
      <c r="H210" s="4"/>
      <c r="I210" s="4"/>
      <c r="J210" s="4"/>
      <c r="K210" s="1"/>
      <c r="M210" s="5"/>
      <c r="P210" s="1"/>
      <c r="Q210" s="4"/>
      <c r="R210" s="4"/>
      <c r="S210" s="4"/>
      <c r="Y210" s="97"/>
      <c r="Z210" s="4"/>
      <c r="AA210" s="4"/>
      <c r="AB210" s="4"/>
      <c r="AH210" s="97"/>
      <c r="AP210" s="8"/>
      <c r="AQ210" s="8"/>
      <c r="AR210" s="8"/>
      <c r="AS210" s="8"/>
    </row>
    <row r="211" spans="2:45" ht="14.25" customHeight="1" x14ac:dyDescent="0.25">
      <c r="B211" s="25"/>
      <c r="C211" s="25"/>
      <c r="D211" s="5"/>
      <c r="E211" s="25"/>
      <c r="F211" s="25"/>
      <c r="G211" s="87"/>
      <c r="H211" s="4"/>
      <c r="I211" s="4"/>
      <c r="J211" s="4"/>
      <c r="K211" s="1"/>
      <c r="M211" s="5"/>
      <c r="P211" s="1"/>
      <c r="Q211" s="4"/>
      <c r="R211" s="4"/>
      <c r="S211" s="4"/>
      <c r="Y211" s="97"/>
      <c r="Z211" s="4"/>
      <c r="AA211" s="4"/>
      <c r="AB211" s="4"/>
      <c r="AH211" s="97"/>
      <c r="AP211" s="8"/>
      <c r="AQ211" s="8"/>
      <c r="AR211" s="8"/>
      <c r="AS211" s="8"/>
    </row>
    <row r="212" spans="2:45" ht="14.25" customHeight="1" x14ac:dyDescent="0.25">
      <c r="B212" s="25"/>
      <c r="C212" s="25"/>
      <c r="D212" s="5"/>
      <c r="E212" s="25"/>
      <c r="F212" s="25"/>
      <c r="G212" s="87"/>
      <c r="H212" s="4"/>
      <c r="I212" s="4"/>
      <c r="J212" s="4"/>
      <c r="K212" s="1"/>
      <c r="M212" s="5"/>
      <c r="P212" s="1"/>
      <c r="Q212" s="4"/>
      <c r="R212" s="4"/>
      <c r="S212" s="4"/>
      <c r="Y212" s="97"/>
      <c r="Z212" s="4"/>
      <c r="AA212" s="4"/>
      <c r="AB212" s="4"/>
      <c r="AH212" s="97"/>
      <c r="AP212" s="8"/>
      <c r="AQ212" s="8"/>
      <c r="AR212" s="8"/>
      <c r="AS212" s="8"/>
    </row>
    <row r="213" spans="2:45" ht="14.25" customHeight="1" x14ac:dyDescent="0.25">
      <c r="B213" s="25"/>
      <c r="C213" s="25"/>
      <c r="D213" s="5"/>
      <c r="E213" s="25"/>
      <c r="F213" s="25"/>
      <c r="G213" s="87"/>
      <c r="H213" s="4"/>
      <c r="I213" s="4"/>
      <c r="J213" s="4"/>
      <c r="K213" s="1"/>
      <c r="M213" s="5"/>
      <c r="P213" s="1"/>
      <c r="Q213" s="4"/>
      <c r="R213" s="4"/>
      <c r="S213" s="4"/>
      <c r="Y213" s="97"/>
      <c r="Z213" s="4"/>
      <c r="AA213" s="4"/>
      <c r="AB213" s="4"/>
      <c r="AH213" s="97"/>
      <c r="AP213" s="8"/>
      <c r="AQ213" s="8"/>
      <c r="AR213" s="8"/>
      <c r="AS213" s="8"/>
    </row>
    <row r="214" spans="2:45" ht="14.25" customHeight="1" x14ac:dyDescent="0.25">
      <c r="B214" s="25"/>
      <c r="C214" s="25"/>
      <c r="D214" s="5"/>
      <c r="E214" s="25"/>
      <c r="F214" s="25"/>
      <c r="G214" s="87"/>
      <c r="H214" s="4"/>
      <c r="I214" s="4"/>
      <c r="J214" s="4"/>
      <c r="K214" s="1"/>
      <c r="M214" s="5"/>
      <c r="P214" s="1"/>
      <c r="Q214" s="4"/>
      <c r="R214" s="4"/>
      <c r="S214" s="4"/>
      <c r="Y214" s="97"/>
      <c r="Z214" s="4"/>
      <c r="AA214" s="4"/>
      <c r="AB214" s="4"/>
      <c r="AH214" s="97"/>
      <c r="AP214" s="8"/>
      <c r="AQ214" s="8"/>
      <c r="AR214" s="8"/>
      <c r="AS214" s="8"/>
    </row>
    <row r="215" spans="2:45" ht="14.25" customHeight="1" x14ac:dyDescent="0.25">
      <c r="B215" s="25"/>
      <c r="C215" s="25"/>
      <c r="D215" s="5"/>
      <c r="E215" s="25"/>
      <c r="F215" s="25"/>
      <c r="G215" s="87"/>
      <c r="H215" s="4"/>
      <c r="I215" s="4"/>
      <c r="J215" s="4"/>
      <c r="K215" s="1"/>
      <c r="M215" s="5"/>
      <c r="P215" s="1"/>
      <c r="Q215" s="4"/>
      <c r="R215" s="4"/>
      <c r="S215" s="4"/>
      <c r="Y215" s="97"/>
      <c r="Z215" s="4"/>
      <c r="AA215" s="4"/>
      <c r="AB215" s="4"/>
      <c r="AH215" s="97"/>
      <c r="AP215" s="8"/>
      <c r="AQ215" s="8"/>
      <c r="AR215" s="8"/>
      <c r="AS215" s="8"/>
    </row>
    <row r="216" spans="2:45" ht="14.25" customHeight="1" x14ac:dyDescent="0.25">
      <c r="B216" s="25"/>
      <c r="C216" s="25"/>
      <c r="D216" s="5"/>
      <c r="E216" s="25"/>
      <c r="F216" s="25"/>
      <c r="G216" s="87"/>
      <c r="H216" s="4"/>
      <c r="I216" s="4"/>
      <c r="J216" s="4"/>
      <c r="K216" s="1"/>
      <c r="M216" s="5"/>
      <c r="P216" s="1"/>
      <c r="Q216" s="4"/>
      <c r="R216" s="4"/>
      <c r="S216" s="4"/>
      <c r="Y216" s="97"/>
      <c r="Z216" s="4"/>
      <c r="AA216" s="4"/>
      <c r="AB216" s="4"/>
      <c r="AH216" s="97"/>
      <c r="AP216" s="8"/>
      <c r="AQ216" s="8"/>
      <c r="AR216" s="8"/>
      <c r="AS216" s="8"/>
    </row>
    <row r="217" spans="2:45" ht="14.25" customHeight="1" x14ac:dyDescent="0.25">
      <c r="B217" s="25"/>
      <c r="C217" s="25"/>
      <c r="D217" s="5"/>
      <c r="E217" s="25"/>
      <c r="F217" s="25"/>
      <c r="G217" s="87"/>
      <c r="H217" s="4"/>
      <c r="I217" s="4"/>
      <c r="J217" s="4"/>
      <c r="K217" s="1"/>
      <c r="M217" s="5"/>
      <c r="P217" s="1"/>
      <c r="Q217" s="4"/>
      <c r="R217" s="4"/>
      <c r="S217" s="4"/>
      <c r="Y217" s="97"/>
      <c r="Z217" s="4"/>
      <c r="AA217" s="4"/>
      <c r="AB217" s="4"/>
      <c r="AH217" s="97"/>
      <c r="AP217" s="8"/>
      <c r="AQ217" s="8"/>
      <c r="AR217" s="8"/>
      <c r="AS217" s="8"/>
    </row>
    <row r="218" spans="2:45" ht="14.25" customHeight="1" x14ac:dyDescent="0.25">
      <c r="B218" s="25"/>
      <c r="C218" s="25"/>
      <c r="D218" s="5"/>
      <c r="E218" s="25"/>
      <c r="F218" s="25"/>
      <c r="G218" s="87"/>
      <c r="H218" s="4"/>
      <c r="I218" s="4"/>
      <c r="J218" s="4"/>
      <c r="K218" s="1"/>
      <c r="M218" s="5"/>
      <c r="P218" s="1"/>
      <c r="Q218" s="4"/>
      <c r="R218" s="4"/>
      <c r="S218" s="4"/>
      <c r="Y218" s="97"/>
      <c r="Z218" s="4"/>
      <c r="AA218" s="4"/>
      <c r="AB218" s="4"/>
      <c r="AH218" s="97"/>
      <c r="AP218" s="8"/>
      <c r="AQ218" s="8"/>
      <c r="AR218" s="8"/>
      <c r="AS218" s="8"/>
    </row>
    <row r="219" spans="2:45" ht="14.25" customHeight="1" x14ac:dyDescent="0.25">
      <c r="B219" s="25"/>
      <c r="C219" s="25"/>
      <c r="D219" s="5"/>
      <c r="E219" s="25"/>
      <c r="F219" s="25"/>
      <c r="G219" s="87"/>
      <c r="H219" s="4"/>
      <c r="I219" s="4"/>
      <c r="J219" s="4"/>
      <c r="K219" s="1"/>
      <c r="M219" s="5"/>
      <c r="P219" s="1"/>
      <c r="Q219" s="4"/>
      <c r="R219" s="4"/>
      <c r="S219" s="4"/>
      <c r="Y219" s="97"/>
      <c r="Z219" s="4"/>
      <c r="AA219" s="4"/>
      <c r="AB219" s="4"/>
      <c r="AH219" s="97"/>
      <c r="AP219" s="8"/>
      <c r="AQ219" s="8"/>
      <c r="AR219" s="8"/>
      <c r="AS219" s="8"/>
    </row>
    <row r="220" spans="2:45" ht="14.25" customHeight="1" x14ac:dyDescent="0.25">
      <c r="B220" s="25"/>
      <c r="C220" s="25"/>
      <c r="D220" s="5"/>
      <c r="E220" s="25"/>
      <c r="F220" s="25"/>
      <c r="G220" s="87"/>
      <c r="H220" s="4"/>
      <c r="I220" s="4"/>
      <c r="J220" s="4"/>
      <c r="K220" s="1"/>
      <c r="M220" s="5"/>
      <c r="P220" s="1"/>
      <c r="Q220" s="4"/>
      <c r="R220" s="4"/>
      <c r="S220" s="4"/>
      <c r="Y220" s="97"/>
      <c r="Z220" s="4"/>
      <c r="AA220" s="4"/>
      <c r="AB220" s="4"/>
      <c r="AH220" s="97"/>
      <c r="AP220" s="8"/>
      <c r="AQ220" s="8"/>
      <c r="AR220" s="8"/>
      <c r="AS220" s="8"/>
    </row>
    <row r="221" spans="2:45" ht="14.25" customHeight="1" x14ac:dyDescent="0.25">
      <c r="B221" s="25"/>
      <c r="C221" s="25"/>
      <c r="D221" s="5"/>
      <c r="E221" s="25"/>
      <c r="F221" s="25"/>
      <c r="G221" s="87"/>
      <c r="H221" s="4"/>
      <c r="I221" s="4"/>
      <c r="J221" s="4"/>
      <c r="K221" s="1"/>
      <c r="M221" s="5"/>
      <c r="P221" s="1"/>
      <c r="Q221" s="4"/>
      <c r="R221" s="4"/>
      <c r="S221" s="4"/>
      <c r="Y221" s="97"/>
      <c r="Z221" s="4"/>
      <c r="AA221" s="4"/>
      <c r="AB221" s="4"/>
      <c r="AH221" s="97"/>
      <c r="AP221" s="8"/>
      <c r="AQ221" s="8"/>
      <c r="AR221" s="8"/>
      <c r="AS221" s="8"/>
    </row>
    <row r="222" spans="2:45" ht="14.25" customHeight="1" x14ac:dyDescent="0.25">
      <c r="B222" s="25"/>
      <c r="C222" s="25"/>
      <c r="D222" s="5"/>
      <c r="E222" s="25"/>
      <c r="F222" s="25"/>
      <c r="G222" s="87"/>
      <c r="H222" s="4"/>
      <c r="I222" s="4"/>
      <c r="J222" s="4"/>
      <c r="K222" s="1"/>
      <c r="M222" s="5"/>
      <c r="P222" s="1"/>
      <c r="Q222" s="4"/>
      <c r="R222" s="4"/>
      <c r="S222" s="4"/>
      <c r="Y222" s="97"/>
      <c r="Z222" s="4"/>
      <c r="AA222" s="4"/>
      <c r="AB222" s="4"/>
      <c r="AH222" s="97"/>
      <c r="AP222" s="8"/>
      <c r="AQ222" s="8"/>
      <c r="AR222" s="8"/>
      <c r="AS222" s="8"/>
    </row>
    <row r="223" spans="2:45" ht="14.25" customHeight="1" x14ac:dyDescent="0.25">
      <c r="B223" s="25"/>
      <c r="C223" s="25"/>
      <c r="D223" s="5"/>
      <c r="E223" s="25"/>
      <c r="F223" s="25"/>
      <c r="G223" s="87"/>
      <c r="H223" s="4"/>
      <c r="I223" s="4"/>
      <c r="J223" s="4"/>
      <c r="K223" s="1"/>
      <c r="M223" s="5"/>
      <c r="P223" s="1"/>
      <c r="Q223" s="4"/>
      <c r="R223" s="4"/>
      <c r="S223" s="4"/>
      <c r="Y223" s="97"/>
      <c r="Z223" s="4"/>
      <c r="AA223" s="4"/>
      <c r="AB223" s="4"/>
      <c r="AH223" s="97"/>
      <c r="AP223" s="8"/>
      <c r="AQ223" s="8"/>
      <c r="AR223" s="8"/>
      <c r="AS223" s="8"/>
    </row>
    <row r="224" spans="2:45" ht="14.25" customHeight="1" x14ac:dyDescent="0.25">
      <c r="B224" s="25"/>
      <c r="C224" s="25"/>
      <c r="D224" s="5"/>
      <c r="E224" s="25"/>
      <c r="F224" s="25"/>
      <c r="G224" s="87"/>
      <c r="H224" s="4"/>
      <c r="I224" s="4"/>
      <c r="J224" s="4"/>
      <c r="K224" s="1"/>
      <c r="M224" s="5"/>
      <c r="P224" s="1"/>
      <c r="Q224" s="4"/>
      <c r="R224" s="4"/>
      <c r="S224" s="4"/>
      <c r="Y224" s="97"/>
      <c r="Z224" s="4"/>
      <c r="AA224" s="4"/>
      <c r="AB224" s="4"/>
      <c r="AH224" s="97"/>
      <c r="AP224" s="8"/>
      <c r="AQ224" s="8"/>
      <c r="AR224" s="8"/>
      <c r="AS224" s="8"/>
    </row>
    <row r="225" spans="2:45" ht="14.25" customHeight="1" x14ac:dyDescent="0.25">
      <c r="B225" s="25"/>
      <c r="C225" s="25"/>
      <c r="D225" s="5"/>
      <c r="E225" s="25"/>
      <c r="F225" s="25"/>
      <c r="G225" s="87"/>
      <c r="H225" s="4"/>
      <c r="I225" s="4"/>
      <c r="J225" s="4"/>
      <c r="K225" s="1"/>
      <c r="M225" s="5"/>
      <c r="P225" s="1"/>
      <c r="Q225" s="4"/>
      <c r="R225" s="4"/>
      <c r="S225" s="4"/>
      <c r="Y225" s="97"/>
      <c r="Z225" s="4"/>
      <c r="AA225" s="4"/>
      <c r="AB225" s="4"/>
      <c r="AH225" s="97"/>
      <c r="AP225" s="8"/>
      <c r="AQ225" s="8"/>
      <c r="AR225" s="8"/>
      <c r="AS225" s="8"/>
    </row>
    <row r="226" spans="2:45" ht="14.25" customHeight="1" x14ac:dyDescent="0.25">
      <c r="B226" s="25"/>
      <c r="C226" s="25"/>
      <c r="D226" s="5"/>
      <c r="E226" s="25"/>
      <c r="F226" s="25"/>
      <c r="G226" s="87"/>
      <c r="H226" s="4"/>
      <c r="I226" s="4"/>
      <c r="J226" s="4"/>
      <c r="K226" s="1"/>
      <c r="M226" s="5"/>
      <c r="P226" s="1"/>
      <c r="Q226" s="4"/>
      <c r="R226" s="4"/>
      <c r="S226" s="4"/>
      <c r="Y226" s="97"/>
      <c r="Z226" s="4"/>
      <c r="AA226" s="4"/>
      <c r="AB226" s="4"/>
      <c r="AH226" s="97"/>
      <c r="AP226" s="8"/>
      <c r="AQ226" s="8"/>
      <c r="AR226" s="8"/>
      <c r="AS226" s="8"/>
    </row>
    <row r="227" spans="2:45" ht="14.25" customHeight="1" x14ac:dyDescent="0.25">
      <c r="B227" s="25"/>
      <c r="C227" s="25"/>
      <c r="D227" s="5"/>
      <c r="E227" s="25"/>
      <c r="F227" s="25"/>
      <c r="G227" s="87"/>
      <c r="H227" s="4"/>
      <c r="I227" s="4"/>
      <c r="J227" s="4"/>
      <c r="K227" s="1"/>
      <c r="M227" s="5"/>
      <c r="P227" s="1"/>
      <c r="Q227" s="4"/>
      <c r="R227" s="4"/>
      <c r="S227" s="4"/>
      <c r="Y227" s="97"/>
      <c r="Z227" s="4"/>
      <c r="AA227" s="4"/>
      <c r="AB227" s="4"/>
      <c r="AH227" s="97"/>
      <c r="AP227" s="8"/>
      <c r="AQ227" s="8"/>
      <c r="AR227" s="8"/>
      <c r="AS227" s="8"/>
    </row>
    <row r="228" spans="2:45" ht="14.25" customHeight="1" x14ac:dyDescent="0.25">
      <c r="B228" s="25"/>
      <c r="C228" s="25"/>
      <c r="D228" s="5"/>
      <c r="E228" s="25"/>
      <c r="F228" s="25"/>
      <c r="G228" s="87"/>
      <c r="H228" s="4"/>
      <c r="I228" s="4"/>
      <c r="J228" s="4"/>
      <c r="K228" s="1"/>
      <c r="M228" s="5"/>
      <c r="P228" s="1"/>
      <c r="Q228" s="4"/>
      <c r="R228" s="4"/>
      <c r="S228" s="4"/>
      <c r="Y228" s="97"/>
      <c r="Z228" s="4"/>
      <c r="AA228" s="4"/>
      <c r="AB228" s="4"/>
      <c r="AH228" s="97"/>
      <c r="AP228" s="8"/>
      <c r="AQ228" s="8"/>
      <c r="AR228" s="8"/>
      <c r="AS228" s="8"/>
    </row>
    <row r="229" spans="2:45" ht="14.25" customHeight="1" x14ac:dyDescent="0.25">
      <c r="B229" s="25"/>
      <c r="C229" s="25"/>
      <c r="D229" s="5"/>
      <c r="E229" s="25"/>
      <c r="F229" s="25"/>
      <c r="G229" s="87"/>
      <c r="H229" s="4"/>
      <c r="I229" s="4"/>
      <c r="J229" s="4"/>
      <c r="K229" s="1"/>
      <c r="M229" s="5"/>
      <c r="P229" s="1"/>
      <c r="Q229" s="4"/>
      <c r="R229" s="4"/>
      <c r="S229" s="4"/>
      <c r="Y229" s="97"/>
      <c r="Z229" s="4"/>
      <c r="AA229" s="4"/>
      <c r="AB229" s="4"/>
      <c r="AH229" s="97"/>
      <c r="AP229" s="8"/>
      <c r="AQ229" s="8"/>
      <c r="AR229" s="8"/>
      <c r="AS229" s="8"/>
    </row>
    <row r="230" spans="2:45" ht="14.25" customHeight="1" x14ac:dyDescent="0.25">
      <c r="B230" s="25"/>
      <c r="C230" s="25"/>
      <c r="D230" s="5"/>
      <c r="E230" s="25"/>
      <c r="F230" s="25"/>
      <c r="G230" s="87"/>
      <c r="H230" s="4"/>
      <c r="I230" s="4"/>
      <c r="J230" s="4"/>
      <c r="K230" s="1"/>
      <c r="M230" s="5"/>
      <c r="P230" s="1"/>
      <c r="Q230" s="4"/>
      <c r="R230" s="4"/>
      <c r="S230" s="4"/>
      <c r="Y230" s="97"/>
      <c r="Z230" s="4"/>
      <c r="AA230" s="4"/>
      <c r="AB230" s="4"/>
      <c r="AH230" s="97"/>
      <c r="AP230" s="8"/>
      <c r="AQ230" s="8"/>
      <c r="AR230" s="8"/>
      <c r="AS230" s="8"/>
    </row>
    <row r="231" spans="2:45" ht="14.25" customHeight="1" x14ac:dyDescent="0.25">
      <c r="B231" s="25"/>
      <c r="C231" s="25"/>
      <c r="D231" s="5"/>
      <c r="E231" s="25"/>
      <c r="F231" s="25"/>
      <c r="G231" s="87"/>
      <c r="H231" s="4"/>
      <c r="I231" s="4"/>
      <c r="J231" s="4"/>
      <c r="K231" s="1"/>
      <c r="M231" s="5"/>
      <c r="P231" s="1"/>
      <c r="Q231" s="4"/>
      <c r="R231" s="4"/>
      <c r="S231" s="4"/>
      <c r="Y231" s="97"/>
      <c r="Z231" s="4"/>
      <c r="AA231" s="4"/>
      <c r="AB231" s="4"/>
      <c r="AH231" s="97"/>
      <c r="AP231" s="8"/>
      <c r="AQ231" s="8"/>
      <c r="AR231" s="8"/>
      <c r="AS231" s="8"/>
    </row>
    <row r="232" spans="2:45" ht="14.25" customHeight="1" x14ac:dyDescent="0.25">
      <c r="B232" s="25"/>
      <c r="C232" s="25"/>
      <c r="D232" s="5"/>
      <c r="E232" s="25"/>
      <c r="F232" s="25"/>
      <c r="G232" s="87"/>
      <c r="H232" s="4"/>
      <c r="I232" s="4"/>
      <c r="J232" s="4"/>
      <c r="K232" s="1"/>
      <c r="M232" s="5"/>
      <c r="P232" s="1"/>
      <c r="Q232" s="4"/>
      <c r="R232" s="4"/>
      <c r="S232" s="4"/>
      <c r="Y232" s="97"/>
      <c r="Z232" s="4"/>
      <c r="AA232" s="4"/>
      <c r="AB232" s="4"/>
      <c r="AH232" s="97"/>
      <c r="AP232" s="8"/>
      <c r="AQ232" s="8"/>
      <c r="AR232" s="8"/>
      <c r="AS232" s="8"/>
    </row>
    <row r="233" spans="2:45" ht="14.25" customHeight="1" x14ac:dyDescent="0.25">
      <c r="B233" s="25"/>
      <c r="C233" s="25"/>
      <c r="D233" s="5"/>
      <c r="E233" s="25"/>
      <c r="F233" s="25"/>
      <c r="G233" s="87"/>
      <c r="H233" s="4"/>
      <c r="I233" s="4"/>
      <c r="J233" s="4"/>
      <c r="K233" s="1"/>
      <c r="M233" s="5"/>
      <c r="P233" s="1"/>
      <c r="Q233" s="4"/>
      <c r="R233" s="4"/>
      <c r="S233" s="4"/>
      <c r="Y233" s="97"/>
      <c r="Z233" s="4"/>
      <c r="AA233" s="4"/>
      <c r="AB233" s="4"/>
      <c r="AH233" s="97"/>
      <c r="AP233" s="8"/>
      <c r="AQ233" s="8"/>
      <c r="AR233" s="8"/>
      <c r="AS233" s="8"/>
    </row>
    <row r="234" spans="2:45" ht="14.25" customHeight="1" x14ac:dyDescent="0.25">
      <c r="B234" s="25"/>
      <c r="C234" s="25"/>
      <c r="D234" s="5"/>
      <c r="E234" s="25"/>
      <c r="F234" s="25"/>
      <c r="G234" s="87"/>
      <c r="H234" s="4"/>
      <c r="I234" s="4"/>
      <c r="J234" s="4"/>
      <c r="K234" s="1"/>
      <c r="M234" s="5"/>
      <c r="P234" s="1"/>
      <c r="Q234" s="4"/>
      <c r="R234" s="4"/>
      <c r="S234" s="4"/>
      <c r="Y234" s="97"/>
      <c r="Z234" s="4"/>
      <c r="AA234" s="4"/>
      <c r="AB234" s="4"/>
      <c r="AH234" s="97"/>
      <c r="AP234" s="8"/>
      <c r="AQ234" s="8"/>
      <c r="AR234" s="8"/>
      <c r="AS234" s="8"/>
    </row>
    <row r="235" spans="2:45" ht="14.25" customHeight="1" x14ac:dyDescent="0.25">
      <c r="B235" s="25"/>
      <c r="C235" s="25"/>
      <c r="D235" s="5"/>
      <c r="E235" s="25"/>
      <c r="F235" s="25"/>
      <c r="G235" s="87"/>
      <c r="H235" s="4"/>
      <c r="I235" s="4"/>
      <c r="J235" s="4"/>
      <c r="K235" s="1"/>
      <c r="M235" s="5"/>
      <c r="P235" s="1"/>
      <c r="Q235" s="4"/>
      <c r="R235" s="4"/>
      <c r="S235" s="4"/>
      <c r="Y235" s="97"/>
      <c r="Z235" s="4"/>
      <c r="AA235" s="4"/>
      <c r="AB235" s="4"/>
      <c r="AH235" s="97"/>
      <c r="AP235" s="8"/>
      <c r="AQ235" s="8"/>
      <c r="AR235" s="8"/>
      <c r="AS235" s="8"/>
    </row>
    <row r="236" spans="2:45" ht="14.25" customHeight="1" x14ac:dyDescent="0.25">
      <c r="B236" s="25"/>
      <c r="C236" s="25"/>
      <c r="D236" s="5"/>
      <c r="E236" s="25"/>
      <c r="F236" s="25"/>
      <c r="G236" s="87"/>
      <c r="H236" s="4"/>
      <c r="I236" s="4"/>
      <c r="J236" s="4"/>
      <c r="K236" s="1"/>
      <c r="M236" s="5"/>
      <c r="P236" s="1"/>
      <c r="Q236" s="4"/>
      <c r="R236" s="4"/>
      <c r="S236" s="4"/>
      <c r="Y236" s="97"/>
      <c r="Z236" s="4"/>
      <c r="AA236" s="4"/>
      <c r="AB236" s="4"/>
      <c r="AH236" s="97"/>
      <c r="AP236" s="8"/>
      <c r="AQ236" s="8"/>
      <c r="AR236" s="8"/>
      <c r="AS236" s="8"/>
    </row>
    <row r="237" spans="2:45" ht="14.25" customHeight="1" x14ac:dyDescent="0.25">
      <c r="B237" s="25"/>
      <c r="C237" s="25"/>
      <c r="D237" s="5"/>
      <c r="E237" s="25"/>
      <c r="F237" s="25"/>
      <c r="G237" s="87"/>
      <c r="H237" s="4"/>
      <c r="I237" s="4"/>
      <c r="J237" s="4"/>
      <c r="K237" s="1"/>
      <c r="M237" s="5"/>
      <c r="P237" s="1"/>
      <c r="Q237" s="4"/>
      <c r="R237" s="4"/>
      <c r="S237" s="4"/>
      <c r="Y237" s="97"/>
      <c r="Z237" s="4"/>
      <c r="AA237" s="4"/>
      <c r="AB237" s="4"/>
      <c r="AH237" s="97"/>
      <c r="AP237" s="8"/>
      <c r="AQ237" s="8"/>
      <c r="AR237" s="8"/>
      <c r="AS237" s="8"/>
    </row>
    <row r="238" spans="2:45" ht="14.25" customHeight="1" x14ac:dyDescent="0.25">
      <c r="B238" s="25"/>
      <c r="C238" s="25"/>
      <c r="D238" s="5"/>
      <c r="E238" s="25"/>
      <c r="F238" s="25"/>
      <c r="G238" s="87"/>
      <c r="H238" s="4"/>
      <c r="I238" s="4"/>
      <c r="J238" s="4"/>
      <c r="K238" s="1"/>
      <c r="M238" s="5"/>
      <c r="P238" s="1"/>
      <c r="Q238" s="4"/>
      <c r="R238" s="4"/>
      <c r="S238" s="4"/>
      <c r="Y238" s="97"/>
      <c r="Z238" s="4"/>
      <c r="AA238" s="4"/>
      <c r="AB238" s="4"/>
      <c r="AH238" s="97"/>
      <c r="AP238" s="8"/>
      <c r="AQ238" s="8"/>
      <c r="AR238" s="8"/>
      <c r="AS238" s="8"/>
    </row>
    <row r="239" spans="2:45" ht="14.25" customHeight="1" x14ac:dyDescent="0.25">
      <c r="B239" s="25"/>
      <c r="C239" s="25"/>
      <c r="D239" s="5"/>
      <c r="E239" s="25"/>
      <c r="F239" s="25"/>
      <c r="G239" s="87"/>
      <c r="H239" s="4"/>
      <c r="I239" s="4"/>
      <c r="J239" s="4"/>
      <c r="K239" s="1"/>
      <c r="M239" s="5"/>
      <c r="P239" s="1"/>
      <c r="Q239" s="4"/>
      <c r="R239" s="4"/>
      <c r="S239" s="4"/>
      <c r="Y239" s="97"/>
      <c r="Z239" s="4"/>
      <c r="AA239" s="4"/>
      <c r="AB239" s="4"/>
      <c r="AH239" s="97"/>
      <c r="AP239" s="8"/>
      <c r="AQ239" s="8"/>
      <c r="AR239" s="8"/>
      <c r="AS239" s="8"/>
    </row>
    <row r="240" spans="2:45" ht="14.25" customHeight="1" x14ac:dyDescent="0.25">
      <c r="B240" s="25"/>
      <c r="C240" s="25"/>
      <c r="D240" s="5"/>
      <c r="E240" s="25"/>
      <c r="F240" s="25"/>
      <c r="G240" s="87"/>
      <c r="H240" s="4"/>
      <c r="I240" s="4"/>
      <c r="J240" s="4"/>
      <c r="K240" s="1"/>
      <c r="M240" s="5"/>
      <c r="P240" s="1"/>
      <c r="Q240" s="4"/>
      <c r="R240" s="4"/>
      <c r="S240" s="4"/>
      <c r="Y240" s="97"/>
      <c r="Z240" s="4"/>
      <c r="AA240" s="4"/>
      <c r="AB240" s="4"/>
      <c r="AH240" s="97"/>
      <c r="AP240" s="8"/>
      <c r="AQ240" s="8"/>
      <c r="AR240" s="8"/>
      <c r="AS240" s="8"/>
    </row>
    <row r="241" spans="2:45" ht="14.25" customHeight="1" x14ac:dyDescent="0.25">
      <c r="B241" s="25"/>
      <c r="C241" s="25"/>
      <c r="D241" s="5"/>
      <c r="E241" s="25"/>
      <c r="F241" s="25"/>
      <c r="G241" s="87"/>
      <c r="H241" s="4"/>
      <c r="I241" s="4"/>
      <c r="J241" s="4"/>
      <c r="K241" s="1"/>
      <c r="M241" s="5"/>
      <c r="P241" s="1"/>
      <c r="Q241" s="4"/>
      <c r="R241" s="4"/>
      <c r="S241" s="4"/>
      <c r="Y241" s="97"/>
      <c r="Z241" s="4"/>
      <c r="AA241" s="4"/>
      <c r="AB241" s="4"/>
      <c r="AH241" s="97"/>
      <c r="AP241" s="8"/>
      <c r="AQ241" s="8"/>
      <c r="AR241" s="8"/>
      <c r="AS241" s="8"/>
    </row>
    <row r="242" spans="2:45" ht="14.25" customHeight="1" x14ac:dyDescent="0.25">
      <c r="B242" s="25"/>
      <c r="C242" s="25"/>
      <c r="D242" s="5"/>
      <c r="E242" s="25"/>
      <c r="F242" s="25"/>
      <c r="G242" s="87"/>
      <c r="H242" s="4"/>
      <c r="I242" s="4"/>
      <c r="J242" s="4"/>
      <c r="K242" s="1"/>
      <c r="M242" s="5"/>
      <c r="P242" s="1"/>
      <c r="Q242" s="4"/>
      <c r="R242" s="4"/>
      <c r="S242" s="4"/>
      <c r="Y242" s="97"/>
      <c r="Z242" s="4"/>
      <c r="AA242" s="4"/>
      <c r="AB242" s="4"/>
      <c r="AH242" s="97"/>
      <c r="AP242" s="8"/>
      <c r="AQ242" s="8"/>
      <c r="AR242" s="8"/>
      <c r="AS242" s="8"/>
    </row>
    <row r="243" spans="2:45" ht="14.25" customHeight="1" x14ac:dyDescent="0.25">
      <c r="B243" s="25"/>
      <c r="C243" s="25"/>
      <c r="D243" s="5"/>
      <c r="E243" s="25"/>
      <c r="F243" s="25"/>
      <c r="G243" s="87"/>
      <c r="H243" s="4"/>
      <c r="I243" s="4"/>
      <c r="J243" s="4"/>
      <c r="K243" s="1"/>
      <c r="M243" s="5"/>
      <c r="P243" s="1"/>
      <c r="Q243" s="4"/>
      <c r="R243" s="4"/>
      <c r="S243" s="4"/>
      <c r="Y243" s="97"/>
      <c r="Z243" s="4"/>
      <c r="AA243" s="4"/>
      <c r="AB243" s="4"/>
      <c r="AH243" s="97"/>
      <c r="AP243" s="8"/>
      <c r="AQ243" s="8"/>
      <c r="AR243" s="8"/>
      <c r="AS243" s="8"/>
    </row>
    <row r="244" spans="2:45" ht="14.25" customHeight="1" x14ac:dyDescent="0.25">
      <c r="B244" s="25"/>
      <c r="C244" s="25"/>
      <c r="D244" s="5"/>
      <c r="E244" s="25"/>
      <c r="F244" s="25"/>
      <c r="G244" s="87"/>
      <c r="H244" s="4"/>
      <c r="I244" s="4"/>
      <c r="J244" s="4"/>
      <c r="K244" s="1"/>
      <c r="M244" s="5"/>
      <c r="P244" s="1"/>
      <c r="Q244" s="4"/>
      <c r="R244" s="4"/>
      <c r="S244" s="4"/>
      <c r="Y244" s="97"/>
      <c r="Z244" s="4"/>
      <c r="AA244" s="4"/>
      <c r="AB244" s="4"/>
      <c r="AH244" s="97"/>
      <c r="AP244" s="8"/>
      <c r="AQ244" s="8"/>
      <c r="AR244" s="8"/>
      <c r="AS244" s="8"/>
    </row>
    <row r="245" spans="2:45" ht="14.25" customHeight="1" x14ac:dyDescent="0.25">
      <c r="B245" s="25"/>
      <c r="C245" s="25"/>
      <c r="D245" s="5"/>
      <c r="E245" s="25"/>
      <c r="F245" s="25"/>
      <c r="G245" s="87"/>
      <c r="H245" s="4"/>
      <c r="I245" s="4"/>
      <c r="J245" s="4"/>
      <c r="K245" s="1"/>
      <c r="M245" s="5"/>
      <c r="P245" s="1"/>
      <c r="Q245" s="4"/>
      <c r="R245" s="4"/>
      <c r="S245" s="4"/>
      <c r="Y245" s="97"/>
      <c r="Z245" s="4"/>
      <c r="AA245" s="4"/>
      <c r="AB245" s="4"/>
      <c r="AH245" s="97"/>
      <c r="AP245" s="8"/>
      <c r="AQ245" s="8"/>
      <c r="AR245" s="8"/>
      <c r="AS245" s="8"/>
    </row>
    <row r="246" spans="2:45" ht="14.25" customHeight="1" x14ac:dyDescent="0.25">
      <c r="B246" s="25"/>
      <c r="C246" s="25"/>
      <c r="D246" s="5"/>
      <c r="E246" s="25"/>
      <c r="F246" s="25"/>
      <c r="G246" s="87"/>
      <c r="H246" s="4"/>
      <c r="I246" s="4"/>
      <c r="J246" s="4"/>
      <c r="K246" s="1"/>
      <c r="M246" s="5"/>
      <c r="P246" s="1"/>
      <c r="Q246" s="4"/>
      <c r="R246" s="4"/>
      <c r="S246" s="4"/>
      <c r="Y246" s="97"/>
      <c r="Z246" s="4"/>
      <c r="AA246" s="4"/>
      <c r="AB246" s="4"/>
      <c r="AH246" s="97"/>
      <c r="AP246" s="8"/>
      <c r="AQ246" s="8"/>
      <c r="AR246" s="8"/>
      <c r="AS246" s="8"/>
    </row>
    <row r="247" spans="2:45" ht="14.25" customHeight="1" x14ac:dyDescent="0.25">
      <c r="B247" s="25"/>
      <c r="C247" s="25"/>
      <c r="D247" s="5"/>
      <c r="E247" s="25"/>
      <c r="F247" s="25"/>
      <c r="G247" s="87"/>
      <c r="H247" s="4"/>
      <c r="I247" s="4"/>
      <c r="J247" s="4"/>
      <c r="K247" s="1"/>
      <c r="M247" s="5"/>
      <c r="P247" s="1"/>
      <c r="Q247" s="4"/>
      <c r="R247" s="4"/>
      <c r="S247" s="4"/>
      <c r="Y247" s="97"/>
      <c r="Z247" s="4"/>
      <c r="AA247" s="4"/>
      <c r="AB247" s="4"/>
      <c r="AH247" s="97"/>
      <c r="AP247" s="8"/>
      <c r="AQ247" s="8"/>
      <c r="AR247" s="8"/>
      <c r="AS247" s="8"/>
    </row>
    <row r="248" spans="2:45" ht="14.25" customHeight="1" x14ac:dyDescent="0.25">
      <c r="B248" s="25"/>
      <c r="C248" s="25"/>
      <c r="D248" s="5"/>
      <c r="E248" s="25"/>
      <c r="F248" s="25"/>
      <c r="G248" s="87"/>
      <c r="H248" s="4"/>
      <c r="I248" s="4"/>
      <c r="J248" s="4"/>
      <c r="K248" s="1"/>
      <c r="M248" s="5"/>
      <c r="P248" s="1"/>
      <c r="Q248" s="4"/>
      <c r="R248" s="4"/>
      <c r="S248" s="4"/>
      <c r="Y248" s="97"/>
      <c r="Z248" s="4"/>
      <c r="AA248" s="4"/>
      <c r="AB248" s="4"/>
      <c r="AH248" s="97"/>
      <c r="AP248" s="8"/>
      <c r="AQ248" s="8"/>
      <c r="AR248" s="8"/>
      <c r="AS248" s="8"/>
    </row>
    <row r="249" spans="2:45" ht="14.25" customHeight="1" x14ac:dyDescent="0.25">
      <c r="B249" s="25"/>
      <c r="C249" s="25"/>
      <c r="D249" s="5"/>
      <c r="E249" s="25"/>
      <c r="F249" s="25"/>
      <c r="G249" s="87"/>
      <c r="H249" s="4"/>
      <c r="I249" s="4"/>
      <c r="J249" s="4"/>
      <c r="K249" s="1"/>
      <c r="M249" s="5"/>
      <c r="P249" s="1"/>
      <c r="Q249" s="4"/>
      <c r="R249" s="4"/>
      <c r="S249" s="4"/>
      <c r="Y249" s="97"/>
      <c r="Z249" s="4"/>
      <c r="AA249" s="4"/>
      <c r="AB249" s="4"/>
      <c r="AH249" s="97"/>
      <c r="AP249" s="8"/>
      <c r="AQ249" s="8"/>
      <c r="AR249" s="8"/>
      <c r="AS249" s="8"/>
    </row>
    <row r="250" spans="2:45" ht="14.25" customHeight="1" x14ac:dyDescent="0.25">
      <c r="B250" s="25"/>
      <c r="C250" s="25"/>
      <c r="D250" s="5"/>
      <c r="E250" s="25"/>
      <c r="F250" s="25"/>
      <c r="G250" s="87"/>
      <c r="H250" s="4"/>
      <c r="I250" s="4"/>
      <c r="J250" s="4"/>
      <c r="K250" s="1"/>
      <c r="M250" s="5"/>
      <c r="P250" s="1"/>
      <c r="Q250" s="4"/>
      <c r="R250" s="4"/>
      <c r="S250" s="4"/>
      <c r="Y250" s="97"/>
      <c r="Z250" s="4"/>
      <c r="AA250" s="4"/>
      <c r="AB250" s="4"/>
      <c r="AH250" s="97"/>
      <c r="AP250" s="8"/>
      <c r="AQ250" s="8"/>
      <c r="AR250" s="8"/>
      <c r="AS250" s="8"/>
    </row>
    <row r="251" spans="2:45" ht="14.25" customHeight="1" x14ac:dyDescent="0.25">
      <c r="B251" s="25"/>
      <c r="C251" s="25"/>
      <c r="D251" s="5"/>
      <c r="E251" s="25"/>
      <c r="F251" s="25"/>
      <c r="G251" s="87"/>
      <c r="H251" s="4"/>
      <c r="I251" s="4"/>
      <c r="J251" s="4"/>
      <c r="K251" s="1"/>
      <c r="M251" s="5"/>
      <c r="P251" s="1"/>
      <c r="Q251" s="4"/>
      <c r="R251" s="4"/>
      <c r="S251" s="4"/>
      <c r="Y251" s="97"/>
      <c r="Z251" s="4"/>
      <c r="AA251" s="4"/>
      <c r="AB251" s="4"/>
      <c r="AH251" s="97"/>
      <c r="AP251" s="8"/>
      <c r="AQ251" s="8"/>
      <c r="AR251" s="8"/>
      <c r="AS251" s="8"/>
    </row>
    <row r="252" spans="2:45" ht="14.25" customHeight="1" x14ac:dyDescent="0.25">
      <c r="B252" s="25"/>
      <c r="C252" s="25"/>
      <c r="D252" s="5"/>
      <c r="E252" s="25"/>
      <c r="F252" s="25"/>
      <c r="G252" s="87"/>
      <c r="H252" s="4"/>
      <c r="I252" s="4"/>
      <c r="J252" s="4"/>
      <c r="K252" s="1"/>
      <c r="M252" s="5"/>
      <c r="P252" s="1"/>
      <c r="Q252" s="4"/>
      <c r="R252" s="4"/>
      <c r="S252" s="4"/>
      <c r="Y252" s="97"/>
      <c r="Z252" s="4"/>
      <c r="AA252" s="4"/>
      <c r="AB252" s="4"/>
      <c r="AH252" s="97"/>
      <c r="AP252" s="8"/>
      <c r="AQ252" s="8"/>
      <c r="AR252" s="8"/>
      <c r="AS252" s="8"/>
    </row>
    <row r="253" spans="2:45" ht="14.25" customHeight="1" x14ac:dyDescent="0.25">
      <c r="B253" s="25"/>
      <c r="C253" s="25"/>
      <c r="D253" s="5"/>
      <c r="E253" s="25"/>
      <c r="F253" s="25"/>
      <c r="G253" s="87"/>
      <c r="H253" s="4"/>
      <c r="I253" s="4"/>
      <c r="J253" s="4"/>
      <c r="K253" s="1"/>
      <c r="M253" s="5"/>
      <c r="P253" s="1"/>
      <c r="Q253" s="4"/>
      <c r="R253" s="4"/>
      <c r="S253" s="4"/>
      <c r="Y253" s="97"/>
      <c r="Z253" s="4"/>
      <c r="AA253" s="4"/>
      <c r="AB253" s="4"/>
      <c r="AH253" s="97"/>
      <c r="AP253" s="8"/>
      <c r="AQ253" s="8"/>
      <c r="AR253" s="8"/>
      <c r="AS253" s="8"/>
    </row>
    <row r="254" spans="2:45" ht="14.25" customHeight="1" x14ac:dyDescent="0.25">
      <c r="B254" s="25"/>
      <c r="C254" s="25"/>
      <c r="D254" s="5"/>
      <c r="E254" s="25"/>
      <c r="F254" s="25"/>
      <c r="G254" s="87"/>
      <c r="H254" s="4"/>
      <c r="I254" s="4"/>
      <c r="J254" s="4"/>
      <c r="K254" s="1"/>
      <c r="M254" s="5"/>
      <c r="P254" s="1"/>
      <c r="Q254" s="4"/>
      <c r="R254" s="4"/>
      <c r="S254" s="4"/>
      <c r="Y254" s="97"/>
      <c r="Z254" s="4"/>
      <c r="AA254" s="4"/>
      <c r="AB254" s="4"/>
      <c r="AH254" s="97"/>
      <c r="AP254" s="8"/>
      <c r="AQ254" s="8"/>
      <c r="AR254" s="8"/>
      <c r="AS254" s="8"/>
    </row>
    <row r="255" spans="2:45" ht="14.25" customHeight="1" x14ac:dyDescent="0.25">
      <c r="B255" s="25"/>
      <c r="C255" s="25"/>
      <c r="D255" s="5"/>
      <c r="E255" s="25"/>
      <c r="F255" s="25"/>
      <c r="G255" s="87"/>
      <c r="H255" s="4"/>
      <c r="I255" s="4"/>
      <c r="J255" s="4"/>
      <c r="K255" s="1"/>
      <c r="M255" s="5"/>
      <c r="P255" s="1"/>
      <c r="Q255" s="4"/>
      <c r="R255" s="4"/>
      <c r="S255" s="4"/>
      <c r="Y255" s="97"/>
      <c r="Z255" s="4"/>
      <c r="AA255" s="4"/>
      <c r="AB255" s="4"/>
      <c r="AH255" s="97"/>
      <c r="AP255" s="8"/>
      <c r="AQ255" s="8"/>
      <c r="AR255" s="8"/>
      <c r="AS255" s="8"/>
    </row>
    <row r="256" spans="2:45" ht="14.25" customHeight="1" x14ac:dyDescent="0.25">
      <c r="B256" s="25"/>
      <c r="C256" s="25"/>
      <c r="D256" s="5"/>
      <c r="E256" s="25"/>
      <c r="F256" s="25"/>
      <c r="G256" s="87"/>
      <c r="H256" s="4"/>
      <c r="I256" s="4"/>
      <c r="J256" s="4"/>
      <c r="K256" s="1"/>
      <c r="M256" s="5"/>
      <c r="P256" s="1"/>
      <c r="Q256" s="4"/>
      <c r="R256" s="4"/>
      <c r="S256" s="4"/>
      <c r="Y256" s="97"/>
      <c r="Z256" s="4"/>
      <c r="AA256" s="4"/>
      <c r="AB256" s="4"/>
      <c r="AH256" s="97"/>
      <c r="AP256" s="8"/>
      <c r="AQ256" s="8"/>
      <c r="AR256" s="8"/>
      <c r="AS256" s="8"/>
    </row>
    <row r="257" spans="2:45" ht="14.25" customHeight="1" x14ac:dyDescent="0.25">
      <c r="B257" s="25"/>
      <c r="C257" s="25"/>
      <c r="D257" s="5"/>
      <c r="E257" s="25"/>
      <c r="F257" s="25"/>
      <c r="G257" s="87"/>
      <c r="H257" s="4"/>
      <c r="I257" s="4"/>
      <c r="J257" s="4"/>
      <c r="K257" s="1"/>
      <c r="M257" s="5"/>
      <c r="P257" s="1"/>
      <c r="Q257" s="4"/>
      <c r="R257" s="4"/>
      <c r="S257" s="4"/>
      <c r="Y257" s="97"/>
      <c r="Z257" s="4"/>
      <c r="AA257" s="4"/>
      <c r="AB257" s="4"/>
      <c r="AH257" s="97"/>
      <c r="AP257" s="8"/>
      <c r="AQ257" s="8"/>
      <c r="AR257" s="8"/>
      <c r="AS257" s="8"/>
    </row>
    <row r="258" spans="2:45" ht="14.25" customHeight="1" x14ac:dyDescent="0.25">
      <c r="B258" s="25"/>
      <c r="C258" s="25"/>
      <c r="D258" s="5"/>
      <c r="E258" s="25"/>
      <c r="F258" s="25"/>
      <c r="G258" s="87"/>
      <c r="H258" s="4"/>
      <c r="I258" s="4"/>
      <c r="J258" s="4"/>
      <c r="K258" s="1"/>
      <c r="M258" s="5"/>
      <c r="P258" s="1"/>
      <c r="Q258" s="4"/>
      <c r="R258" s="4"/>
      <c r="S258" s="4"/>
      <c r="Y258" s="97"/>
      <c r="Z258" s="4"/>
      <c r="AA258" s="4"/>
      <c r="AB258" s="4"/>
      <c r="AH258" s="97"/>
      <c r="AP258" s="8"/>
      <c r="AQ258" s="8"/>
      <c r="AR258" s="8"/>
      <c r="AS258" s="8"/>
    </row>
    <row r="259" spans="2:45" ht="14.25" customHeight="1" x14ac:dyDescent="0.25">
      <c r="B259" s="25"/>
      <c r="C259" s="25"/>
      <c r="D259" s="5"/>
      <c r="E259" s="25"/>
      <c r="F259" s="25"/>
      <c r="G259" s="87"/>
      <c r="H259" s="4"/>
      <c r="I259" s="4"/>
      <c r="J259" s="4"/>
      <c r="K259" s="1"/>
      <c r="M259" s="5"/>
      <c r="P259" s="1"/>
      <c r="Q259" s="4"/>
      <c r="R259" s="4"/>
      <c r="S259" s="4"/>
      <c r="Y259" s="97"/>
      <c r="Z259" s="4"/>
      <c r="AA259" s="4"/>
      <c r="AB259" s="4"/>
      <c r="AH259" s="97"/>
      <c r="AP259" s="8"/>
      <c r="AQ259" s="8"/>
      <c r="AR259" s="8"/>
      <c r="AS259" s="8"/>
    </row>
    <row r="260" spans="2:45" ht="14.25" customHeight="1" x14ac:dyDescent="0.25">
      <c r="B260" s="25"/>
      <c r="C260" s="25"/>
      <c r="D260" s="5"/>
      <c r="E260" s="25"/>
      <c r="F260" s="25"/>
      <c r="G260" s="87"/>
      <c r="H260" s="4"/>
      <c r="I260" s="4"/>
      <c r="J260" s="4"/>
      <c r="K260" s="1"/>
      <c r="M260" s="5"/>
      <c r="P260" s="1"/>
      <c r="Q260" s="4"/>
      <c r="R260" s="4"/>
      <c r="S260" s="4"/>
      <c r="Y260" s="97"/>
      <c r="Z260" s="4"/>
      <c r="AA260" s="4"/>
      <c r="AB260" s="4"/>
      <c r="AH260" s="97"/>
      <c r="AP260" s="8"/>
      <c r="AQ260" s="8"/>
      <c r="AR260" s="8"/>
      <c r="AS260" s="8"/>
    </row>
    <row r="261" spans="2:45" ht="14.25" customHeight="1" x14ac:dyDescent="0.25">
      <c r="B261" s="25"/>
      <c r="C261" s="25"/>
      <c r="D261" s="5"/>
      <c r="E261" s="25"/>
      <c r="F261" s="25"/>
      <c r="G261" s="87"/>
      <c r="H261" s="4"/>
      <c r="I261" s="4"/>
      <c r="J261" s="4"/>
      <c r="K261" s="1"/>
      <c r="M261" s="5"/>
      <c r="P261" s="1"/>
      <c r="Q261" s="4"/>
      <c r="R261" s="4"/>
      <c r="S261" s="4"/>
      <c r="Y261" s="97"/>
      <c r="Z261" s="4"/>
      <c r="AA261" s="4"/>
      <c r="AB261" s="4"/>
      <c r="AH261" s="97"/>
      <c r="AP261" s="8"/>
      <c r="AQ261" s="8"/>
      <c r="AR261" s="8"/>
      <c r="AS261" s="8"/>
    </row>
    <row r="262" spans="2:45" ht="14.25" customHeight="1" x14ac:dyDescent="0.25">
      <c r="B262" s="25"/>
      <c r="C262" s="25"/>
      <c r="D262" s="5"/>
      <c r="E262" s="25"/>
      <c r="F262" s="25"/>
      <c r="G262" s="87"/>
      <c r="H262" s="4"/>
      <c r="I262" s="4"/>
      <c r="J262" s="4"/>
      <c r="K262" s="1"/>
      <c r="M262" s="5"/>
      <c r="P262" s="1"/>
      <c r="Q262" s="4"/>
      <c r="R262" s="4"/>
      <c r="S262" s="4"/>
      <c r="Y262" s="97"/>
      <c r="Z262" s="4"/>
      <c r="AA262" s="4"/>
      <c r="AB262" s="4"/>
      <c r="AH262" s="97"/>
      <c r="AP262" s="8"/>
      <c r="AQ262" s="8"/>
      <c r="AR262" s="8"/>
      <c r="AS262" s="8"/>
    </row>
    <row r="263" spans="2:45" ht="14.25" customHeight="1" x14ac:dyDescent="0.25">
      <c r="B263" s="25"/>
      <c r="C263" s="25"/>
      <c r="D263" s="5"/>
      <c r="E263" s="25"/>
      <c r="F263" s="25"/>
      <c r="G263" s="87"/>
      <c r="H263" s="4"/>
      <c r="I263" s="4"/>
      <c r="J263" s="4"/>
      <c r="K263" s="1"/>
      <c r="M263" s="5"/>
      <c r="P263" s="1"/>
      <c r="Q263" s="4"/>
      <c r="R263" s="4"/>
      <c r="S263" s="4"/>
      <c r="Y263" s="97"/>
      <c r="Z263" s="4"/>
      <c r="AA263" s="4"/>
      <c r="AB263" s="4"/>
      <c r="AH263" s="97"/>
      <c r="AP263" s="8"/>
      <c r="AQ263" s="8"/>
      <c r="AR263" s="8"/>
      <c r="AS263" s="8"/>
    </row>
    <row r="264" spans="2:45" ht="14.25" customHeight="1" x14ac:dyDescent="0.25">
      <c r="B264" s="25"/>
      <c r="C264" s="25"/>
      <c r="D264" s="5"/>
      <c r="E264" s="25"/>
      <c r="F264" s="25"/>
      <c r="G264" s="87"/>
      <c r="H264" s="4"/>
      <c r="I264" s="4"/>
      <c r="J264" s="4"/>
      <c r="K264" s="1"/>
      <c r="M264" s="5"/>
      <c r="P264" s="1"/>
      <c r="Q264" s="4"/>
      <c r="R264" s="4"/>
      <c r="S264" s="4"/>
      <c r="Y264" s="97"/>
      <c r="Z264" s="4"/>
      <c r="AA264" s="4"/>
      <c r="AB264" s="4"/>
      <c r="AH264" s="97"/>
      <c r="AP264" s="8"/>
      <c r="AQ264" s="8"/>
      <c r="AR264" s="8"/>
      <c r="AS264" s="8"/>
    </row>
    <row r="265" spans="2:45" ht="14.25" customHeight="1" x14ac:dyDescent="0.25">
      <c r="B265" s="25"/>
      <c r="C265" s="25"/>
      <c r="D265" s="5"/>
      <c r="E265" s="25"/>
      <c r="F265" s="25"/>
      <c r="G265" s="87"/>
      <c r="H265" s="4"/>
      <c r="I265" s="4"/>
      <c r="J265" s="4"/>
      <c r="K265" s="1"/>
      <c r="M265" s="5"/>
      <c r="P265" s="1"/>
      <c r="Q265" s="4"/>
      <c r="R265" s="4"/>
      <c r="S265" s="4"/>
      <c r="Y265" s="97"/>
      <c r="Z265" s="4"/>
      <c r="AA265" s="4"/>
      <c r="AB265" s="4"/>
      <c r="AH265" s="97"/>
      <c r="AP265" s="8"/>
      <c r="AQ265" s="8"/>
      <c r="AR265" s="8"/>
      <c r="AS265" s="8"/>
    </row>
    <row r="266" spans="2:45" ht="14.25" customHeight="1" x14ac:dyDescent="0.25">
      <c r="B266" s="25"/>
      <c r="C266" s="25"/>
      <c r="D266" s="5"/>
      <c r="E266" s="25"/>
      <c r="F266" s="25"/>
      <c r="G266" s="87"/>
      <c r="H266" s="4"/>
      <c r="I266" s="4"/>
      <c r="J266" s="4"/>
      <c r="K266" s="1"/>
      <c r="M266" s="5"/>
      <c r="P266" s="1"/>
      <c r="Q266" s="4"/>
      <c r="R266" s="4"/>
      <c r="S266" s="4"/>
      <c r="Y266" s="97"/>
      <c r="Z266" s="4"/>
      <c r="AA266" s="4"/>
      <c r="AB266" s="4"/>
      <c r="AH266" s="97"/>
      <c r="AP266" s="8"/>
      <c r="AQ266" s="8"/>
      <c r="AR266" s="8"/>
      <c r="AS266" s="8"/>
    </row>
    <row r="267" spans="2:45" ht="14.25" customHeight="1" x14ac:dyDescent="0.25">
      <c r="B267" s="25"/>
      <c r="C267" s="25"/>
      <c r="D267" s="5"/>
      <c r="E267" s="25"/>
      <c r="F267" s="25"/>
      <c r="G267" s="87"/>
      <c r="H267" s="4"/>
      <c r="I267" s="4"/>
      <c r="J267" s="4"/>
      <c r="K267" s="1"/>
      <c r="M267" s="5"/>
      <c r="P267" s="1"/>
      <c r="Q267" s="4"/>
      <c r="R267" s="4"/>
      <c r="S267" s="4"/>
      <c r="Y267" s="97"/>
      <c r="Z267" s="4"/>
      <c r="AA267" s="4"/>
      <c r="AB267" s="4"/>
      <c r="AH267" s="97"/>
      <c r="AP267" s="8"/>
      <c r="AQ267" s="8"/>
      <c r="AR267" s="8"/>
      <c r="AS267" s="8"/>
    </row>
    <row r="268" spans="2:45" ht="14.25" customHeight="1" x14ac:dyDescent="0.25">
      <c r="B268" s="25"/>
      <c r="C268" s="25"/>
      <c r="D268" s="5"/>
      <c r="E268" s="25"/>
      <c r="F268" s="25"/>
      <c r="G268" s="87"/>
      <c r="H268" s="4"/>
      <c r="I268" s="4"/>
      <c r="J268" s="4"/>
      <c r="K268" s="1"/>
      <c r="M268" s="5"/>
      <c r="P268" s="1"/>
      <c r="Q268" s="4"/>
      <c r="R268" s="4"/>
      <c r="S268" s="4"/>
      <c r="Y268" s="97"/>
      <c r="Z268" s="4"/>
      <c r="AA268" s="4"/>
      <c r="AB268" s="4"/>
      <c r="AH268" s="97"/>
      <c r="AP268" s="8"/>
      <c r="AQ268" s="8"/>
      <c r="AR268" s="8"/>
      <c r="AS268" s="8"/>
    </row>
    <row r="269" spans="2:45" ht="14.25" customHeight="1" x14ac:dyDescent="0.25">
      <c r="B269" s="25"/>
      <c r="C269" s="25"/>
      <c r="D269" s="5"/>
      <c r="E269" s="25"/>
      <c r="F269" s="25"/>
      <c r="G269" s="87"/>
      <c r="H269" s="4"/>
      <c r="I269" s="4"/>
      <c r="J269" s="4"/>
      <c r="K269" s="1"/>
      <c r="M269" s="5"/>
      <c r="P269" s="1"/>
      <c r="Q269" s="4"/>
      <c r="R269" s="4"/>
      <c r="S269" s="4"/>
      <c r="Y269" s="97"/>
      <c r="Z269" s="4"/>
      <c r="AA269" s="4"/>
      <c r="AB269" s="4"/>
      <c r="AH269" s="97"/>
      <c r="AP269" s="8"/>
      <c r="AQ269" s="8"/>
      <c r="AR269" s="8"/>
      <c r="AS269" s="8"/>
    </row>
    <row r="270" spans="2:45" ht="14.25" customHeight="1" x14ac:dyDescent="0.25">
      <c r="B270" s="25"/>
      <c r="C270" s="25"/>
      <c r="D270" s="5"/>
      <c r="E270" s="25"/>
      <c r="F270" s="25"/>
      <c r="G270" s="87"/>
      <c r="H270" s="4"/>
      <c r="I270" s="4"/>
      <c r="J270" s="4"/>
      <c r="K270" s="1"/>
      <c r="M270" s="5"/>
      <c r="P270" s="1"/>
      <c r="Q270" s="4"/>
      <c r="R270" s="4"/>
      <c r="S270" s="4"/>
      <c r="Y270" s="97"/>
      <c r="Z270" s="4"/>
      <c r="AA270" s="4"/>
      <c r="AB270" s="4"/>
      <c r="AH270" s="97"/>
      <c r="AP270" s="8"/>
      <c r="AQ270" s="8"/>
      <c r="AR270" s="8"/>
      <c r="AS270" s="8"/>
    </row>
    <row r="271" spans="2:45" ht="14.25" customHeight="1" x14ac:dyDescent="0.25">
      <c r="B271" s="25"/>
      <c r="C271" s="25"/>
      <c r="D271" s="5"/>
      <c r="E271" s="25"/>
      <c r="F271" s="25"/>
      <c r="G271" s="87"/>
      <c r="H271" s="4"/>
      <c r="I271" s="4"/>
      <c r="J271" s="4"/>
      <c r="K271" s="1"/>
      <c r="M271" s="5"/>
      <c r="P271" s="1"/>
      <c r="Q271" s="4"/>
      <c r="R271" s="4"/>
      <c r="S271" s="4"/>
      <c r="Y271" s="97"/>
      <c r="Z271" s="4"/>
      <c r="AA271" s="4"/>
      <c r="AB271" s="4"/>
      <c r="AH271" s="97"/>
      <c r="AP271" s="8"/>
      <c r="AQ271" s="8"/>
      <c r="AR271" s="8"/>
      <c r="AS271" s="8"/>
    </row>
    <row r="272" spans="2:45" ht="14.25" customHeight="1" x14ac:dyDescent="0.25">
      <c r="B272" s="25"/>
      <c r="C272" s="25"/>
      <c r="D272" s="5"/>
      <c r="E272" s="25"/>
      <c r="F272" s="25"/>
      <c r="G272" s="87"/>
      <c r="H272" s="4"/>
      <c r="I272" s="4"/>
      <c r="J272" s="4"/>
      <c r="K272" s="1"/>
      <c r="M272" s="5"/>
      <c r="P272" s="1"/>
      <c r="Q272" s="4"/>
      <c r="R272" s="4"/>
      <c r="S272" s="4"/>
      <c r="Y272" s="97"/>
      <c r="Z272" s="4"/>
      <c r="AA272" s="4"/>
      <c r="AB272" s="4"/>
      <c r="AH272" s="97"/>
      <c r="AP272" s="8"/>
      <c r="AQ272" s="8"/>
      <c r="AR272" s="8"/>
      <c r="AS272" s="8"/>
    </row>
    <row r="273" spans="2:45" ht="14.25" customHeight="1" x14ac:dyDescent="0.25">
      <c r="B273" s="25"/>
      <c r="C273" s="25"/>
      <c r="D273" s="5"/>
      <c r="E273" s="25"/>
      <c r="F273" s="25"/>
      <c r="G273" s="87"/>
      <c r="H273" s="4"/>
      <c r="I273" s="4"/>
      <c r="J273" s="4"/>
      <c r="K273" s="1"/>
      <c r="M273" s="5"/>
      <c r="P273" s="1"/>
      <c r="Q273" s="4"/>
      <c r="R273" s="4"/>
      <c r="S273" s="4"/>
      <c r="Y273" s="97"/>
      <c r="Z273" s="4"/>
      <c r="AA273" s="4"/>
      <c r="AB273" s="4"/>
      <c r="AH273" s="97"/>
      <c r="AP273" s="8"/>
      <c r="AQ273" s="8"/>
      <c r="AR273" s="8"/>
      <c r="AS273" s="8"/>
    </row>
    <row r="274" spans="2:45" ht="14.25" customHeight="1" x14ac:dyDescent="0.25">
      <c r="B274" s="25"/>
      <c r="C274" s="25"/>
      <c r="D274" s="5"/>
      <c r="E274" s="25"/>
      <c r="F274" s="25"/>
      <c r="G274" s="87"/>
      <c r="H274" s="4"/>
      <c r="I274" s="4"/>
      <c r="J274" s="4"/>
      <c r="K274" s="1"/>
      <c r="M274" s="5"/>
      <c r="P274" s="1"/>
      <c r="Q274" s="4"/>
      <c r="R274" s="4"/>
      <c r="S274" s="4"/>
      <c r="Y274" s="97"/>
      <c r="Z274" s="4"/>
      <c r="AA274" s="4"/>
      <c r="AB274" s="4"/>
      <c r="AH274" s="97"/>
      <c r="AP274" s="8"/>
      <c r="AQ274" s="8"/>
      <c r="AR274" s="8"/>
      <c r="AS274" s="8"/>
    </row>
    <row r="275" spans="2:45" ht="14.25" customHeight="1" x14ac:dyDescent="0.25">
      <c r="B275" s="25"/>
      <c r="C275" s="25"/>
      <c r="D275" s="5"/>
      <c r="E275" s="25"/>
      <c r="F275" s="25"/>
      <c r="G275" s="87"/>
      <c r="H275" s="4"/>
      <c r="I275" s="4"/>
      <c r="J275" s="4"/>
      <c r="K275" s="1"/>
      <c r="M275" s="5"/>
      <c r="P275" s="1"/>
      <c r="Q275" s="4"/>
      <c r="R275" s="4"/>
      <c r="S275" s="4"/>
      <c r="Y275" s="97"/>
      <c r="Z275" s="4"/>
      <c r="AA275" s="4"/>
      <c r="AB275" s="4"/>
      <c r="AH275" s="97"/>
      <c r="AP275" s="8"/>
      <c r="AQ275" s="8"/>
      <c r="AR275" s="8"/>
      <c r="AS275" s="8"/>
    </row>
    <row r="276" spans="2:45" ht="14.25" customHeight="1" x14ac:dyDescent="0.25">
      <c r="B276" s="25"/>
      <c r="C276" s="25"/>
      <c r="D276" s="5"/>
      <c r="E276" s="25"/>
      <c r="F276" s="25"/>
      <c r="G276" s="87"/>
      <c r="H276" s="4"/>
      <c r="I276" s="4"/>
      <c r="J276" s="4"/>
      <c r="K276" s="1"/>
      <c r="M276" s="5"/>
      <c r="P276" s="1"/>
      <c r="Q276" s="4"/>
      <c r="R276" s="4"/>
      <c r="S276" s="4"/>
      <c r="Y276" s="97"/>
      <c r="Z276" s="4"/>
      <c r="AA276" s="4"/>
      <c r="AB276" s="4"/>
      <c r="AH276" s="97"/>
      <c r="AP276" s="8"/>
      <c r="AQ276" s="8"/>
      <c r="AR276" s="8"/>
      <c r="AS276" s="8"/>
    </row>
    <row r="277" spans="2:45" ht="14.25" customHeight="1" x14ac:dyDescent="0.25">
      <c r="B277" s="25"/>
      <c r="C277" s="25"/>
      <c r="D277" s="5"/>
      <c r="E277" s="25"/>
      <c r="F277" s="25"/>
      <c r="G277" s="87"/>
      <c r="H277" s="4"/>
      <c r="I277" s="4"/>
      <c r="J277" s="4"/>
      <c r="K277" s="1"/>
      <c r="M277" s="5"/>
      <c r="P277" s="1"/>
      <c r="Q277" s="4"/>
      <c r="R277" s="4"/>
      <c r="S277" s="4"/>
      <c r="Y277" s="97"/>
      <c r="Z277" s="4"/>
      <c r="AA277" s="4"/>
      <c r="AB277" s="4"/>
      <c r="AH277" s="97"/>
      <c r="AP277" s="8"/>
      <c r="AQ277" s="8"/>
      <c r="AR277" s="8"/>
      <c r="AS277" s="8"/>
    </row>
    <row r="278" spans="2:45" ht="14.25" customHeight="1" x14ac:dyDescent="0.25">
      <c r="B278" s="25"/>
      <c r="C278" s="25"/>
      <c r="D278" s="5"/>
      <c r="E278" s="25"/>
      <c r="F278" s="25"/>
      <c r="G278" s="87"/>
      <c r="H278" s="4"/>
      <c r="I278" s="4"/>
      <c r="J278" s="4"/>
      <c r="K278" s="1"/>
      <c r="M278" s="5"/>
      <c r="P278" s="1"/>
      <c r="Q278" s="4"/>
      <c r="R278" s="4"/>
      <c r="S278" s="4"/>
      <c r="Y278" s="97"/>
      <c r="Z278" s="4"/>
      <c r="AA278" s="4"/>
      <c r="AB278" s="4"/>
      <c r="AH278" s="97"/>
      <c r="AP278" s="8"/>
      <c r="AQ278" s="8"/>
      <c r="AR278" s="8"/>
      <c r="AS278" s="8"/>
    </row>
    <row r="279" spans="2:45" ht="14.25" customHeight="1" x14ac:dyDescent="0.25">
      <c r="B279" s="25"/>
      <c r="C279" s="25"/>
      <c r="D279" s="5"/>
      <c r="E279" s="25"/>
      <c r="F279" s="25"/>
      <c r="G279" s="87"/>
      <c r="H279" s="4"/>
      <c r="I279" s="4"/>
      <c r="J279" s="4"/>
      <c r="K279" s="1"/>
      <c r="M279" s="5"/>
      <c r="P279" s="1"/>
      <c r="Q279" s="4"/>
      <c r="R279" s="4"/>
      <c r="S279" s="4"/>
      <c r="Y279" s="97"/>
      <c r="Z279" s="4"/>
      <c r="AA279" s="4"/>
      <c r="AB279" s="4"/>
      <c r="AH279" s="97"/>
      <c r="AP279" s="8"/>
      <c r="AQ279" s="8"/>
      <c r="AR279" s="8"/>
      <c r="AS279" s="8"/>
    </row>
    <row r="280" spans="2:45" ht="14.25" customHeight="1" x14ac:dyDescent="0.25">
      <c r="B280" s="25"/>
      <c r="C280" s="25"/>
      <c r="D280" s="5"/>
      <c r="E280" s="25"/>
      <c r="F280" s="25"/>
      <c r="G280" s="87"/>
      <c r="H280" s="4"/>
      <c r="I280" s="4"/>
      <c r="J280" s="4"/>
      <c r="K280" s="1"/>
      <c r="M280" s="5"/>
      <c r="P280" s="1"/>
      <c r="Q280" s="4"/>
      <c r="R280" s="4"/>
      <c r="S280" s="4"/>
      <c r="Y280" s="97"/>
      <c r="Z280" s="4"/>
      <c r="AA280" s="4"/>
      <c r="AB280" s="4"/>
      <c r="AH280" s="97"/>
      <c r="AP280" s="8"/>
      <c r="AQ280" s="8"/>
      <c r="AR280" s="8"/>
      <c r="AS280" s="8"/>
    </row>
    <row r="281" spans="2:45" ht="14.25" customHeight="1" x14ac:dyDescent="0.25">
      <c r="B281" s="25"/>
      <c r="C281" s="25"/>
      <c r="D281" s="5"/>
      <c r="E281" s="25"/>
      <c r="F281" s="25"/>
      <c r="G281" s="87"/>
      <c r="H281" s="4"/>
      <c r="I281" s="4"/>
      <c r="J281" s="4"/>
      <c r="K281" s="1"/>
      <c r="M281" s="5"/>
      <c r="P281" s="1"/>
      <c r="Q281" s="4"/>
      <c r="R281" s="4"/>
      <c r="S281" s="4"/>
      <c r="Y281" s="97"/>
      <c r="Z281" s="4"/>
      <c r="AA281" s="4"/>
      <c r="AB281" s="4"/>
      <c r="AH281" s="97"/>
      <c r="AP281" s="8"/>
      <c r="AQ281" s="8"/>
      <c r="AR281" s="8"/>
      <c r="AS281" s="8"/>
    </row>
    <row r="282" spans="2:45" ht="14.25" customHeight="1" x14ac:dyDescent="0.25">
      <c r="B282" s="25"/>
      <c r="C282" s="25"/>
      <c r="D282" s="5"/>
      <c r="E282" s="25"/>
      <c r="F282" s="25"/>
      <c r="G282" s="87"/>
      <c r="H282" s="4"/>
      <c r="I282" s="4"/>
      <c r="J282" s="4"/>
      <c r="K282" s="1"/>
      <c r="M282" s="5"/>
      <c r="P282" s="1"/>
      <c r="Q282" s="4"/>
      <c r="R282" s="4"/>
      <c r="S282" s="4"/>
      <c r="Y282" s="97"/>
      <c r="Z282" s="4"/>
      <c r="AA282" s="4"/>
      <c r="AB282" s="4"/>
      <c r="AH282" s="97"/>
      <c r="AP282" s="8"/>
      <c r="AQ282" s="8"/>
      <c r="AR282" s="8"/>
      <c r="AS282" s="8"/>
    </row>
    <row r="283" spans="2:45" ht="14.25" customHeight="1" x14ac:dyDescent="0.25">
      <c r="B283" s="25"/>
      <c r="C283" s="25"/>
      <c r="D283" s="5"/>
      <c r="E283" s="25"/>
      <c r="F283" s="25"/>
      <c r="G283" s="87"/>
      <c r="H283" s="4"/>
      <c r="I283" s="4"/>
      <c r="J283" s="4"/>
      <c r="K283" s="1"/>
      <c r="M283" s="5"/>
      <c r="P283" s="1"/>
      <c r="Q283" s="4"/>
      <c r="R283" s="4"/>
      <c r="S283" s="4"/>
      <c r="Y283" s="97"/>
      <c r="Z283" s="4"/>
      <c r="AA283" s="4"/>
      <c r="AB283" s="4"/>
      <c r="AH283" s="97"/>
      <c r="AP283" s="8"/>
      <c r="AQ283" s="8"/>
      <c r="AR283" s="8"/>
      <c r="AS283" s="8"/>
    </row>
    <row r="284" spans="2:45" ht="14.25" customHeight="1" x14ac:dyDescent="0.25">
      <c r="B284" s="25"/>
      <c r="C284" s="25"/>
      <c r="D284" s="5"/>
      <c r="E284" s="25"/>
      <c r="F284" s="25"/>
      <c r="G284" s="87"/>
      <c r="H284" s="4"/>
      <c r="I284" s="4"/>
      <c r="J284" s="4"/>
      <c r="K284" s="1"/>
      <c r="M284" s="5"/>
      <c r="P284" s="1"/>
      <c r="Q284" s="4"/>
      <c r="R284" s="4"/>
      <c r="S284" s="4"/>
      <c r="Y284" s="97"/>
      <c r="Z284" s="4"/>
      <c r="AA284" s="4"/>
      <c r="AB284" s="4"/>
      <c r="AH284" s="97"/>
      <c r="AP284" s="8"/>
      <c r="AQ284" s="8"/>
      <c r="AR284" s="8"/>
      <c r="AS284" s="8"/>
    </row>
    <row r="285" spans="2:45" ht="14.25" customHeight="1" x14ac:dyDescent="0.25">
      <c r="B285" s="25"/>
      <c r="C285" s="25"/>
      <c r="D285" s="5"/>
      <c r="E285" s="25"/>
      <c r="F285" s="25"/>
      <c r="G285" s="87"/>
      <c r="H285" s="4"/>
      <c r="I285" s="4"/>
      <c r="J285" s="4"/>
      <c r="K285" s="1"/>
      <c r="M285" s="5"/>
      <c r="P285" s="1"/>
      <c r="Q285" s="4"/>
      <c r="R285" s="4"/>
      <c r="S285" s="4"/>
      <c r="Y285" s="97"/>
      <c r="Z285" s="4"/>
      <c r="AA285" s="4"/>
      <c r="AB285" s="4"/>
      <c r="AH285" s="97"/>
      <c r="AP285" s="8"/>
      <c r="AQ285" s="8"/>
      <c r="AR285" s="8"/>
      <c r="AS285" s="8"/>
    </row>
    <row r="286" spans="2:45" ht="14.25" customHeight="1" x14ac:dyDescent="0.25">
      <c r="B286" s="25"/>
      <c r="C286" s="25"/>
      <c r="D286" s="5"/>
      <c r="E286" s="25"/>
      <c r="F286" s="25"/>
      <c r="G286" s="87"/>
      <c r="H286" s="4"/>
      <c r="I286" s="4"/>
      <c r="J286" s="4"/>
      <c r="K286" s="1"/>
      <c r="M286" s="5"/>
      <c r="P286" s="1"/>
      <c r="Q286" s="4"/>
      <c r="R286" s="4"/>
      <c r="S286" s="4"/>
      <c r="Y286" s="97"/>
      <c r="Z286" s="4"/>
      <c r="AA286" s="4"/>
      <c r="AB286" s="4"/>
      <c r="AH286" s="97"/>
      <c r="AP286" s="8"/>
      <c r="AQ286" s="8"/>
      <c r="AR286" s="8"/>
      <c r="AS286" s="8"/>
    </row>
    <row r="287" spans="2:45" ht="14.25" customHeight="1" x14ac:dyDescent="0.25">
      <c r="B287" s="25"/>
      <c r="C287" s="25"/>
      <c r="D287" s="5"/>
      <c r="E287" s="25"/>
      <c r="F287" s="25"/>
      <c r="G287" s="87"/>
      <c r="H287" s="4"/>
      <c r="I287" s="4"/>
      <c r="J287" s="4"/>
      <c r="K287" s="1"/>
      <c r="M287" s="5"/>
      <c r="P287" s="1"/>
      <c r="Q287" s="4"/>
      <c r="R287" s="4"/>
      <c r="S287" s="4"/>
      <c r="Y287" s="97"/>
      <c r="Z287" s="4"/>
      <c r="AA287" s="4"/>
      <c r="AB287" s="4"/>
      <c r="AH287" s="97"/>
      <c r="AP287" s="8"/>
      <c r="AQ287" s="8"/>
      <c r="AR287" s="8"/>
      <c r="AS287" s="8"/>
    </row>
    <row r="288" spans="2:45" ht="14.25" customHeight="1" x14ac:dyDescent="0.25">
      <c r="B288" s="25"/>
      <c r="C288" s="25"/>
      <c r="D288" s="5"/>
      <c r="E288" s="25"/>
      <c r="F288" s="25"/>
      <c r="G288" s="87"/>
      <c r="H288" s="4"/>
      <c r="I288" s="4"/>
      <c r="J288" s="4"/>
      <c r="K288" s="1"/>
      <c r="M288" s="5"/>
      <c r="P288" s="1"/>
      <c r="Q288" s="4"/>
      <c r="R288" s="4"/>
      <c r="S288" s="4"/>
      <c r="Y288" s="97"/>
      <c r="Z288" s="4"/>
      <c r="AA288" s="4"/>
      <c r="AB288" s="4"/>
      <c r="AH288" s="97"/>
      <c r="AP288" s="8"/>
      <c r="AQ288" s="8"/>
      <c r="AR288" s="8"/>
      <c r="AS288" s="8"/>
    </row>
    <row r="289" spans="2:45" ht="14.25" customHeight="1" x14ac:dyDescent="0.25">
      <c r="B289" s="25"/>
      <c r="C289" s="25"/>
      <c r="D289" s="5"/>
      <c r="E289" s="25"/>
      <c r="F289" s="25"/>
      <c r="G289" s="87"/>
      <c r="H289" s="4"/>
      <c r="I289" s="4"/>
      <c r="J289" s="4"/>
      <c r="K289" s="1"/>
      <c r="M289" s="5"/>
      <c r="P289" s="1"/>
      <c r="Q289" s="4"/>
      <c r="R289" s="4"/>
      <c r="S289" s="4"/>
      <c r="Y289" s="97"/>
      <c r="Z289" s="4"/>
      <c r="AA289" s="4"/>
      <c r="AB289" s="4"/>
      <c r="AH289" s="97"/>
      <c r="AP289" s="8"/>
      <c r="AQ289" s="8"/>
      <c r="AR289" s="8"/>
      <c r="AS289" s="8"/>
    </row>
    <row r="290" spans="2:45" ht="14.25" customHeight="1" x14ac:dyDescent="0.25">
      <c r="B290" s="25"/>
      <c r="C290" s="25"/>
      <c r="D290" s="5"/>
      <c r="E290" s="25"/>
      <c r="F290" s="25"/>
      <c r="G290" s="87"/>
      <c r="H290" s="4"/>
      <c r="I290" s="4"/>
      <c r="J290" s="4"/>
      <c r="K290" s="1"/>
      <c r="M290" s="5"/>
      <c r="P290" s="1"/>
      <c r="Q290" s="4"/>
      <c r="R290" s="4"/>
      <c r="S290" s="4"/>
      <c r="Y290" s="97"/>
      <c r="Z290" s="4"/>
      <c r="AA290" s="4"/>
      <c r="AB290" s="4"/>
      <c r="AH290" s="97"/>
      <c r="AP290" s="8"/>
      <c r="AQ290" s="8"/>
      <c r="AR290" s="8"/>
      <c r="AS290" s="8"/>
    </row>
    <row r="291" spans="2:45" ht="14.25" customHeight="1" x14ac:dyDescent="0.25">
      <c r="B291" s="25"/>
      <c r="C291" s="25"/>
      <c r="D291" s="5"/>
      <c r="E291" s="25"/>
      <c r="F291" s="25"/>
      <c r="G291" s="87"/>
      <c r="H291" s="4"/>
      <c r="I291" s="4"/>
      <c r="J291" s="4"/>
      <c r="K291" s="1"/>
      <c r="M291" s="5"/>
      <c r="P291" s="1"/>
      <c r="Q291" s="4"/>
      <c r="R291" s="4"/>
      <c r="S291" s="4"/>
      <c r="Y291" s="97"/>
      <c r="Z291" s="4"/>
      <c r="AA291" s="4"/>
      <c r="AB291" s="4"/>
      <c r="AH291" s="97"/>
      <c r="AP291" s="8"/>
      <c r="AQ291" s="8"/>
      <c r="AR291" s="8"/>
      <c r="AS291" s="8"/>
    </row>
    <row r="292" spans="2:45" ht="14.25" customHeight="1" x14ac:dyDescent="0.25">
      <c r="B292" s="25"/>
      <c r="C292" s="25"/>
      <c r="D292" s="5"/>
      <c r="E292" s="25"/>
      <c r="F292" s="25"/>
      <c r="G292" s="87"/>
      <c r="H292" s="4"/>
      <c r="I292" s="4"/>
      <c r="J292" s="4"/>
      <c r="K292" s="1"/>
      <c r="M292" s="5"/>
      <c r="P292" s="1"/>
      <c r="Q292" s="4"/>
      <c r="R292" s="4"/>
      <c r="S292" s="4"/>
      <c r="Y292" s="97"/>
      <c r="Z292" s="4"/>
      <c r="AA292" s="4"/>
      <c r="AB292" s="4"/>
      <c r="AH292" s="97"/>
      <c r="AP292" s="8"/>
      <c r="AQ292" s="8"/>
      <c r="AR292" s="8"/>
      <c r="AS292" s="8"/>
    </row>
    <row r="293" spans="2:45" ht="14.25" customHeight="1" x14ac:dyDescent="0.25">
      <c r="B293" s="25"/>
      <c r="C293" s="25"/>
      <c r="D293" s="5"/>
      <c r="E293" s="25"/>
      <c r="F293" s="25"/>
      <c r="G293" s="87"/>
      <c r="H293" s="4"/>
      <c r="I293" s="4"/>
      <c r="J293" s="4"/>
      <c r="K293" s="1"/>
      <c r="M293" s="5"/>
      <c r="P293" s="1"/>
      <c r="Q293" s="4"/>
      <c r="R293" s="4"/>
      <c r="S293" s="4"/>
      <c r="Y293" s="97"/>
      <c r="Z293" s="4"/>
      <c r="AA293" s="4"/>
      <c r="AB293" s="4"/>
      <c r="AH293" s="97"/>
      <c r="AP293" s="8"/>
      <c r="AQ293" s="8"/>
      <c r="AR293" s="8"/>
      <c r="AS293" s="8"/>
    </row>
    <row r="294" spans="2:45" ht="14.25" customHeight="1" x14ac:dyDescent="0.25">
      <c r="B294" s="25"/>
      <c r="C294" s="25"/>
      <c r="D294" s="5"/>
      <c r="E294" s="25"/>
      <c r="F294" s="25"/>
      <c r="G294" s="87"/>
      <c r="H294" s="4"/>
      <c r="I294" s="4"/>
      <c r="J294" s="4"/>
      <c r="K294" s="1"/>
      <c r="M294" s="5"/>
      <c r="P294" s="1"/>
      <c r="Q294" s="4"/>
      <c r="R294" s="4"/>
      <c r="S294" s="4"/>
      <c r="Y294" s="97"/>
      <c r="Z294" s="4"/>
      <c r="AA294" s="4"/>
      <c r="AB294" s="4"/>
      <c r="AH294" s="97"/>
      <c r="AP294" s="8"/>
      <c r="AQ294" s="8"/>
      <c r="AR294" s="8"/>
      <c r="AS294" s="8"/>
    </row>
    <row r="295" spans="2:45" ht="14.25" customHeight="1" x14ac:dyDescent="0.25">
      <c r="B295" s="25"/>
      <c r="C295" s="25"/>
      <c r="D295" s="5"/>
      <c r="E295" s="25"/>
      <c r="F295" s="25"/>
      <c r="G295" s="87"/>
      <c r="H295" s="4"/>
      <c r="I295" s="4"/>
      <c r="J295" s="4"/>
      <c r="K295" s="1"/>
      <c r="M295" s="5"/>
      <c r="P295" s="1"/>
      <c r="Q295" s="4"/>
      <c r="R295" s="4"/>
      <c r="S295" s="4"/>
      <c r="Y295" s="97"/>
      <c r="Z295" s="4"/>
      <c r="AA295" s="4"/>
      <c r="AB295" s="4"/>
      <c r="AH295" s="97"/>
      <c r="AP295" s="8"/>
      <c r="AQ295" s="8"/>
      <c r="AR295" s="8"/>
      <c r="AS295" s="8"/>
    </row>
    <row r="296" spans="2:45" ht="14.25" customHeight="1" x14ac:dyDescent="0.25">
      <c r="B296" s="25"/>
      <c r="C296" s="25"/>
      <c r="D296" s="5"/>
      <c r="E296" s="25"/>
      <c r="F296" s="25"/>
      <c r="G296" s="87"/>
      <c r="H296" s="4"/>
      <c r="I296" s="4"/>
      <c r="J296" s="4"/>
      <c r="K296" s="1"/>
      <c r="M296" s="5"/>
      <c r="P296" s="1"/>
      <c r="Q296" s="4"/>
      <c r="R296" s="4"/>
      <c r="S296" s="4"/>
      <c r="Y296" s="97"/>
      <c r="Z296" s="4"/>
      <c r="AA296" s="4"/>
      <c r="AB296" s="4"/>
      <c r="AH296" s="97"/>
      <c r="AP296" s="8"/>
      <c r="AQ296" s="8"/>
      <c r="AR296" s="8"/>
      <c r="AS296" s="8"/>
    </row>
    <row r="297" spans="2:45" ht="14.25" customHeight="1" x14ac:dyDescent="0.25">
      <c r="B297" s="25"/>
      <c r="C297" s="25"/>
      <c r="D297" s="5"/>
      <c r="E297" s="25"/>
      <c r="F297" s="25"/>
      <c r="G297" s="87"/>
      <c r="H297" s="4"/>
      <c r="I297" s="4"/>
      <c r="J297" s="4"/>
      <c r="K297" s="1"/>
      <c r="M297" s="5"/>
      <c r="P297" s="1"/>
      <c r="Q297" s="4"/>
      <c r="R297" s="4"/>
      <c r="S297" s="4"/>
      <c r="Y297" s="97"/>
      <c r="Z297" s="4"/>
      <c r="AA297" s="4"/>
      <c r="AB297" s="4"/>
      <c r="AH297" s="97"/>
      <c r="AP297" s="8"/>
      <c r="AQ297" s="8"/>
      <c r="AR297" s="8"/>
      <c r="AS297" s="8"/>
    </row>
    <row r="298" spans="2:45" ht="14.25" customHeight="1" x14ac:dyDescent="0.25">
      <c r="B298" s="25"/>
      <c r="C298" s="25"/>
      <c r="D298" s="5"/>
      <c r="E298" s="25"/>
      <c r="F298" s="25"/>
      <c r="G298" s="87"/>
      <c r="H298" s="4"/>
      <c r="I298" s="4"/>
      <c r="J298" s="4"/>
      <c r="K298" s="1"/>
      <c r="M298" s="5"/>
      <c r="P298" s="1"/>
      <c r="Q298" s="4"/>
      <c r="R298" s="4"/>
      <c r="S298" s="4"/>
      <c r="Y298" s="97"/>
      <c r="Z298" s="4"/>
      <c r="AA298" s="4"/>
      <c r="AB298" s="4"/>
      <c r="AH298" s="97"/>
      <c r="AP298" s="8"/>
      <c r="AQ298" s="8"/>
      <c r="AR298" s="8"/>
      <c r="AS298" s="8"/>
    </row>
    <row r="299" spans="2:45" ht="14.25" customHeight="1" x14ac:dyDescent="0.25">
      <c r="B299" s="25"/>
      <c r="C299" s="25"/>
      <c r="D299" s="5"/>
      <c r="E299" s="25"/>
      <c r="F299" s="25"/>
      <c r="G299" s="87"/>
      <c r="H299" s="4"/>
      <c r="I299" s="4"/>
      <c r="J299" s="4"/>
      <c r="K299" s="1"/>
      <c r="M299" s="5"/>
      <c r="P299" s="1"/>
      <c r="Q299" s="4"/>
      <c r="R299" s="4"/>
      <c r="S299" s="4"/>
      <c r="Y299" s="97"/>
      <c r="Z299" s="4"/>
      <c r="AA299" s="4"/>
      <c r="AB299" s="4"/>
      <c r="AH299" s="97"/>
      <c r="AP299" s="8"/>
      <c r="AQ299" s="8"/>
      <c r="AR299" s="8"/>
      <c r="AS299" s="8"/>
    </row>
    <row r="300" spans="2:45" ht="14.25" customHeight="1" x14ac:dyDescent="0.25">
      <c r="B300" s="25"/>
      <c r="C300" s="25"/>
      <c r="D300" s="5"/>
      <c r="E300" s="25"/>
      <c r="F300" s="25"/>
      <c r="G300" s="87"/>
      <c r="H300" s="4"/>
      <c r="I300" s="4"/>
      <c r="J300" s="4"/>
      <c r="K300" s="1"/>
      <c r="M300" s="5"/>
      <c r="P300" s="1"/>
      <c r="Q300" s="4"/>
      <c r="R300" s="4"/>
      <c r="S300" s="4"/>
      <c r="Y300" s="97"/>
      <c r="Z300" s="4"/>
      <c r="AA300" s="4"/>
      <c r="AB300" s="4"/>
      <c r="AH300" s="97"/>
      <c r="AP300" s="8"/>
      <c r="AQ300" s="8"/>
      <c r="AR300" s="8"/>
      <c r="AS300" s="8"/>
    </row>
    <row r="301" spans="2:45" ht="14.25" customHeight="1" x14ac:dyDescent="0.25">
      <c r="B301" s="25"/>
      <c r="C301" s="25"/>
      <c r="D301" s="5"/>
      <c r="E301" s="25"/>
      <c r="F301" s="25"/>
      <c r="G301" s="87"/>
      <c r="H301" s="4"/>
      <c r="I301" s="4"/>
      <c r="J301" s="4"/>
      <c r="K301" s="1"/>
      <c r="M301" s="5"/>
      <c r="P301" s="1"/>
      <c r="Q301" s="4"/>
      <c r="R301" s="4"/>
      <c r="S301" s="4"/>
      <c r="Y301" s="97"/>
      <c r="Z301" s="4"/>
      <c r="AA301" s="4"/>
      <c r="AB301" s="4"/>
      <c r="AH301" s="97"/>
      <c r="AP301" s="8"/>
      <c r="AQ301" s="8"/>
      <c r="AR301" s="8"/>
      <c r="AS301" s="8"/>
    </row>
    <row r="302" spans="2:45" ht="14.25" customHeight="1" x14ac:dyDescent="0.25">
      <c r="B302" s="25"/>
      <c r="C302" s="25"/>
      <c r="D302" s="5"/>
      <c r="E302" s="25"/>
      <c r="F302" s="25"/>
      <c r="G302" s="87"/>
      <c r="H302" s="4"/>
      <c r="I302" s="4"/>
      <c r="J302" s="4"/>
      <c r="K302" s="1"/>
      <c r="M302" s="5"/>
      <c r="P302" s="1"/>
      <c r="Q302" s="4"/>
      <c r="R302" s="4"/>
      <c r="S302" s="4"/>
      <c r="Y302" s="97"/>
      <c r="Z302" s="4"/>
      <c r="AA302" s="4"/>
      <c r="AB302" s="4"/>
      <c r="AH302" s="97"/>
      <c r="AP302" s="8"/>
      <c r="AQ302" s="8"/>
      <c r="AR302" s="8"/>
      <c r="AS302" s="8"/>
    </row>
    <row r="303" spans="2:45" ht="14.25" customHeight="1" x14ac:dyDescent="0.25">
      <c r="B303" s="25"/>
      <c r="C303" s="25"/>
      <c r="D303" s="5"/>
      <c r="E303" s="25"/>
      <c r="F303" s="25"/>
      <c r="G303" s="87"/>
      <c r="H303" s="4"/>
      <c r="I303" s="4"/>
      <c r="J303" s="4"/>
      <c r="K303" s="1"/>
      <c r="M303" s="5"/>
      <c r="P303" s="1"/>
      <c r="Q303" s="4"/>
      <c r="R303" s="4"/>
      <c r="S303" s="4"/>
      <c r="Y303" s="97"/>
      <c r="Z303" s="4"/>
      <c r="AA303" s="4"/>
      <c r="AB303" s="4"/>
      <c r="AH303" s="97"/>
      <c r="AP303" s="8"/>
      <c r="AQ303" s="8"/>
      <c r="AR303" s="8"/>
      <c r="AS303" s="8"/>
    </row>
    <row r="304" spans="2:45" ht="14.25" customHeight="1" x14ac:dyDescent="0.25">
      <c r="B304" s="25"/>
      <c r="C304" s="25"/>
      <c r="D304" s="5"/>
      <c r="E304" s="25"/>
      <c r="F304" s="25"/>
      <c r="G304" s="87"/>
      <c r="H304" s="4"/>
      <c r="I304" s="4"/>
      <c r="J304" s="4"/>
      <c r="K304" s="1"/>
      <c r="M304" s="5"/>
      <c r="P304" s="1"/>
      <c r="Q304" s="4"/>
      <c r="R304" s="4"/>
      <c r="S304" s="4"/>
      <c r="Y304" s="97"/>
      <c r="Z304" s="4"/>
      <c r="AA304" s="4"/>
      <c r="AB304" s="4"/>
      <c r="AH304" s="97"/>
      <c r="AP304" s="8"/>
      <c r="AQ304" s="8"/>
      <c r="AR304" s="8"/>
      <c r="AS304" s="8"/>
    </row>
    <row r="305" spans="2:45" ht="14.25" customHeight="1" x14ac:dyDescent="0.25">
      <c r="B305" s="25"/>
      <c r="C305" s="25"/>
      <c r="D305" s="5"/>
      <c r="E305" s="25"/>
      <c r="F305" s="25"/>
      <c r="G305" s="87"/>
      <c r="H305" s="4"/>
      <c r="I305" s="4"/>
      <c r="J305" s="4"/>
      <c r="K305" s="1"/>
      <c r="M305" s="5"/>
      <c r="P305" s="1"/>
      <c r="Q305" s="4"/>
      <c r="R305" s="4"/>
      <c r="S305" s="4"/>
      <c r="Y305" s="97"/>
      <c r="Z305" s="4"/>
      <c r="AA305" s="4"/>
      <c r="AB305" s="4"/>
      <c r="AH305" s="97"/>
      <c r="AP305" s="8"/>
      <c r="AQ305" s="8"/>
      <c r="AR305" s="8"/>
      <c r="AS305" s="8"/>
    </row>
    <row r="306" spans="2:45" ht="14.25" customHeight="1" x14ac:dyDescent="0.25">
      <c r="B306" s="25"/>
      <c r="C306" s="25"/>
      <c r="D306" s="5"/>
      <c r="E306" s="25"/>
      <c r="F306" s="25"/>
      <c r="G306" s="87"/>
      <c r="H306" s="4"/>
      <c r="I306" s="4"/>
      <c r="J306" s="4"/>
      <c r="K306" s="1"/>
      <c r="M306" s="5"/>
      <c r="P306" s="1"/>
      <c r="Q306" s="4"/>
      <c r="R306" s="4"/>
      <c r="S306" s="4"/>
      <c r="Y306" s="97"/>
      <c r="Z306" s="4"/>
      <c r="AA306" s="4"/>
      <c r="AB306" s="4"/>
      <c r="AH306" s="97"/>
      <c r="AP306" s="8"/>
      <c r="AQ306" s="8"/>
      <c r="AR306" s="8"/>
      <c r="AS306" s="8"/>
    </row>
    <row r="307" spans="2:45" ht="14.25" customHeight="1" x14ac:dyDescent="0.25">
      <c r="B307" s="25"/>
      <c r="C307" s="25"/>
      <c r="D307" s="5"/>
      <c r="E307" s="25"/>
      <c r="F307" s="25"/>
      <c r="G307" s="87"/>
      <c r="H307" s="4"/>
      <c r="I307" s="4"/>
      <c r="J307" s="4"/>
      <c r="K307" s="1"/>
      <c r="M307" s="5"/>
      <c r="P307" s="1"/>
      <c r="Q307" s="4"/>
      <c r="R307" s="4"/>
      <c r="S307" s="4"/>
      <c r="Y307" s="97"/>
      <c r="Z307" s="4"/>
      <c r="AA307" s="4"/>
      <c r="AB307" s="4"/>
      <c r="AH307" s="97"/>
      <c r="AP307" s="8"/>
      <c r="AQ307" s="8"/>
      <c r="AR307" s="8"/>
      <c r="AS307" s="8"/>
    </row>
    <row r="308" spans="2:45" ht="14.25" customHeight="1" x14ac:dyDescent="0.25">
      <c r="B308" s="25"/>
      <c r="C308" s="25"/>
      <c r="D308" s="5"/>
      <c r="E308" s="25"/>
      <c r="F308" s="25"/>
      <c r="G308" s="87"/>
      <c r="H308" s="4"/>
      <c r="I308" s="4"/>
      <c r="J308" s="4"/>
      <c r="K308" s="1"/>
      <c r="M308" s="5"/>
      <c r="P308" s="1"/>
      <c r="Q308" s="4"/>
      <c r="R308" s="4"/>
      <c r="S308" s="4"/>
      <c r="Y308" s="97"/>
      <c r="Z308" s="4"/>
      <c r="AA308" s="4"/>
      <c r="AB308" s="4"/>
      <c r="AH308" s="97"/>
      <c r="AP308" s="8"/>
      <c r="AQ308" s="8"/>
      <c r="AR308" s="8"/>
      <c r="AS308" s="8"/>
    </row>
    <row r="309" spans="2:45" ht="14.25" customHeight="1" x14ac:dyDescent="0.25">
      <c r="B309" s="25"/>
      <c r="C309" s="25"/>
      <c r="D309" s="5"/>
      <c r="E309" s="25"/>
      <c r="F309" s="25"/>
      <c r="G309" s="87"/>
      <c r="H309" s="4"/>
      <c r="I309" s="4"/>
      <c r="J309" s="4"/>
      <c r="K309" s="1"/>
      <c r="M309" s="5"/>
      <c r="P309" s="1"/>
      <c r="Q309" s="4"/>
      <c r="R309" s="4"/>
      <c r="S309" s="4"/>
      <c r="Y309" s="97"/>
      <c r="Z309" s="4"/>
      <c r="AA309" s="4"/>
      <c r="AB309" s="4"/>
      <c r="AH309" s="97"/>
      <c r="AP309" s="8"/>
      <c r="AQ309" s="8"/>
      <c r="AR309" s="8"/>
      <c r="AS309" s="8"/>
    </row>
    <row r="310" spans="2:45" ht="14.25" customHeight="1" x14ac:dyDescent="0.25">
      <c r="B310" s="25"/>
      <c r="C310" s="25"/>
      <c r="D310" s="5"/>
      <c r="E310" s="25"/>
      <c r="F310" s="25"/>
      <c r="G310" s="87"/>
      <c r="H310" s="4"/>
      <c r="I310" s="4"/>
      <c r="J310" s="4"/>
      <c r="K310" s="1"/>
      <c r="M310" s="5"/>
      <c r="P310" s="1"/>
      <c r="Q310" s="4"/>
      <c r="R310" s="4"/>
      <c r="S310" s="4"/>
      <c r="Y310" s="97"/>
      <c r="Z310" s="4"/>
      <c r="AA310" s="4"/>
      <c r="AB310" s="4"/>
      <c r="AH310" s="97"/>
      <c r="AP310" s="8"/>
      <c r="AQ310" s="8"/>
      <c r="AR310" s="8"/>
      <c r="AS310" s="8"/>
    </row>
    <row r="311" spans="2:45" ht="14.25" customHeight="1" x14ac:dyDescent="0.25">
      <c r="B311" s="25"/>
      <c r="C311" s="25"/>
      <c r="D311" s="5"/>
      <c r="E311" s="25"/>
      <c r="F311" s="25"/>
      <c r="G311" s="87"/>
      <c r="H311" s="4"/>
      <c r="I311" s="4"/>
      <c r="J311" s="4"/>
      <c r="K311" s="1"/>
      <c r="M311" s="5"/>
      <c r="P311" s="1"/>
      <c r="Q311" s="4"/>
      <c r="R311" s="4"/>
      <c r="S311" s="4"/>
      <c r="Y311" s="97"/>
      <c r="Z311" s="4"/>
      <c r="AA311" s="4"/>
      <c r="AB311" s="4"/>
      <c r="AH311" s="97"/>
      <c r="AP311" s="8"/>
      <c r="AQ311" s="8"/>
      <c r="AR311" s="8"/>
      <c r="AS311" s="8"/>
    </row>
    <row r="312" spans="2:45" ht="14.25" customHeight="1" x14ac:dyDescent="0.25">
      <c r="B312" s="25"/>
      <c r="C312" s="25"/>
      <c r="D312" s="5"/>
      <c r="E312" s="25"/>
      <c r="F312" s="25"/>
      <c r="G312" s="87"/>
      <c r="H312" s="4"/>
      <c r="I312" s="4"/>
      <c r="J312" s="4"/>
      <c r="K312" s="1"/>
      <c r="M312" s="5"/>
      <c r="P312" s="1"/>
      <c r="Q312" s="4"/>
      <c r="R312" s="4"/>
      <c r="S312" s="4"/>
      <c r="Y312" s="97"/>
      <c r="Z312" s="4"/>
      <c r="AA312" s="4"/>
      <c r="AB312" s="4"/>
      <c r="AH312" s="97"/>
      <c r="AP312" s="8"/>
      <c r="AQ312" s="8"/>
      <c r="AR312" s="8"/>
      <c r="AS312" s="8"/>
    </row>
    <row r="313" spans="2:45" ht="14.25" customHeight="1" x14ac:dyDescent="0.25">
      <c r="B313" s="25"/>
      <c r="C313" s="25"/>
      <c r="D313" s="5"/>
      <c r="E313" s="25"/>
      <c r="F313" s="25"/>
      <c r="G313" s="87"/>
      <c r="H313" s="4"/>
      <c r="I313" s="4"/>
      <c r="J313" s="4"/>
      <c r="K313" s="1"/>
      <c r="M313" s="5"/>
      <c r="P313" s="1"/>
      <c r="Q313" s="4"/>
      <c r="R313" s="4"/>
      <c r="S313" s="4"/>
      <c r="Y313" s="97"/>
      <c r="Z313" s="4"/>
      <c r="AA313" s="4"/>
      <c r="AB313" s="4"/>
      <c r="AH313" s="97"/>
      <c r="AP313" s="8"/>
      <c r="AQ313" s="8"/>
      <c r="AR313" s="8"/>
      <c r="AS313" s="8"/>
    </row>
    <row r="314" spans="2:45" ht="14.25" customHeight="1" x14ac:dyDescent="0.25">
      <c r="B314" s="25"/>
      <c r="C314" s="25"/>
      <c r="D314" s="5"/>
      <c r="E314" s="25"/>
      <c r="F314" s="25"/>
      <c r="G314" s="87"/>
      <c r="H314" s="4"/>
      <c r="I314" s="4"/>
      <c r="J314" s="4"/>
      <c r="K314" s="1"/>
      <c r="M314" s="5"/>
      <c r="P314" s="1"/>
      <c r="Q314" s="4"/>
      <c r="R314" s="4"/>
      <c r="S314" s="4"/>
      <c r="Y314" s="97"/>
      <c r="Z314" s="4"/>
      <c r="AA314" s="4"/>
      <c r="AB314" s="4"/>
      <c r="AH314" s="97"/>
      <c r="AP314" s="8"/>
      <c r="AQ314" s="8"/>
      <c r="AR314" s="8"/>
      <c r="AS314" s="8"/>
    </row>
    <row r="315" spans="2:45" ht="14.25" customHeight="1" x14ac:dyDescent="0.25">
      <c r="B315" s="25"/>
      <c r="C315" s="25"/>
      <c r="D315" s="5"/>
      <c r="E315" s="25"/>
      <c r="F315" s="25"/>
      <c r="G315" s="87"/>
      <c r="H315" s="4"/>
      <c r="I315" s="4"/>
      <c r="J315" s="4"/>
      <c r="K315" s="1"/>
      <c r="M315" s="5"/>
      <c r="P315" s="1"/>
      <c r="Q315" s="4"/>
      <c r="R315" s="4"/>
      <c r="S315" s="4"/>
      <c r="Y315" s="97"/>
      <c r="Z315" s="4"/>
      <c r="AA315" s="4"/>
      <c r="AB315" s="4"/>
      <c r="AH315" s="97"/>
      <c r="AP315" s="8"/>
      <c r="AQ315" s="8"/>
      <c r="AR315" s="8"/>
      <c r="AS315" s="8"/>
    </row>
    <row r="316" spans="2:45" ht="14.25" customHeight="1" x14ac:dyDescent="0.25">
      <c r="B316" s="25"/>
      <c r="C316" s="25"/>
      <c r="D316" s="5"/>
      <c r="E316" s="25"/>
      <c r="F316" s="25"/>
      <c r="G316" s="87"/>
      <c r="H316" s="4"/>
      <c r="I316" s="4"/>
      <c r="J316" s="4"/>
      <c r="K316" s="1"/>
      <c r="M316" s="5"/>
      <c r="P316" s="1"/>
      <c r="Q316" s="4"/>
      <c r="R316" s="4"/>
      <c r="S316" s="4"/>
      <c r="Y316" s="97"/>
      <c r="Z316" s="4"/>
      <c r="AA316" s="4"/>
      <c r="AB316" s="4"/>
      <c r="AH316" s="97"/>
      <c r="AP316" s="8"/>
      <c r="AQ316" s="8"/>
      <c r="AR316" s="8"/>
      <c r="AS316" s="8"/>
    </row>
    <row r="317" spans="2:45" ht="14.25" customHeight="1" x14ac:dyDescent="0.25">
      <c r="B317" s="25"/>
      <c r="C317" s="25"/>
      <c r="D317" s="5"/>
      <c r="E317" s="25"/>
      <c r="F317" s="25"/>
      <c r="G317" s="87"/>
      <c r="H317" s="4"/>
      <c r="I317" s="4"/>
      <c r="J317" s="4"/>
      <c r="K317" s="1"/>
      <c r="M317" s="5"/>
      <c r="P317" s="1"/>
      <c r="Q317" s="4"/>
      <c r="R317" s="4"/>
      <c r="S317" s="4"/>
      <c r="Y317" s="97"/>
      <c r="Z317" s="4"/>
      <c r="AA317" s="4"/>
      <c r="AB317" s="4"/>
      <c r="AH317" s="97"/>
      <c r="AP317" s="8"/>
      <c r="AQ317" s="8"/>
      <c r="AR317" s="8"/>
      <c r="AS317" s="8"/>
    </row>
    <row r="318" spans="2:45" ht="14.25" customHeight="1" x14ac:dyDescent="0.25">
      <c r="B318" s="25"/>
      <c r="C318" s="25"/>
      <c r="D318" s="5"/>
      <c r="E318" s="25"/>
      <c r="F318" s="25"/>
      <c r="G318" s="87"/>
      <c r="H318" s="4"/>
      <c r="I318" s="4"/>
      <c r="J318" s="4"/>
      <c r="K318" s="1"/>
      <c r="M318" s="5"/>
      <c r="P318" s="1"/>
      <c r="Q318" s="4"/>
      <c r="R318" s="4"/>
      <c r="S318" s="4"/>
      <c r="Y318" s="97"/>
      <c r="Z318" s="4"/>
      <c r="AA318" s="4"/>
      <c r="AB318" s="4"/>
      <c r="AH318" s="97"/>
      <c r="AP318" s="8"/>
      <c r="AQ318" s="8"/>
      <c r="AR318" s="8"/>
      <c r="AS318" s="8"/>
    </row>
    <row r="319" spans="2:45" ht="14.25" customHeight="1" x14ac:dyDescent="0.25">
      <c r="B319" s="25"/>
      <c r="C319" s="25"/>
      <c r="D319" s="5"/>
      <c r="E319" s="25"/>
      <c r="F319" s="25"/>
      <c r="G319" s="87"/>
      <c r="H319" s="4"/>
      <c r="I319" s="4"/>
      <c r="J319" s="4"/>
      <c r="K319" s="1"/>
      <c r="M319" s="5"/>
      <c r="P319" s="1"/>
      <c r="Q319" s="4"/>
      <c r="R319" s="4"/>
      <c r="S319" s="4"/>
      <c r="Y319" s="97"/>
      <c r="Z319" s="4"/>
      <c r="AA319" s="4"/>
      <c r="AB319" s="4"/>
      <c r="AH319" s="97"/>
      <c r="AP319" s="8"/>
      <c r="AQ319" s="8"/>
      <c r="AR319" s="8"/>
      <c r="AS319" s="8"/>
    </row>
    <row r="320" spans="2:45" ht="14.25" customHeight="1" x14ac:dyDescent="0.25">
      <c r="B320" s="25"/>
      <c r="C320" s="25"/>
      <c r="D320" s="5"/>
      <c r="E320" s="25"/>
      <c r="F320" s="25"/>
      <c r="G320" s="87"/>
      <c r="H320" s="4"/>
      <c r="I320" s="4"/>
      <c r="J320" s="4"/>
      <c r="K320" s="1"/>
      <c r="M320" s="5"/>
      <c r="P320" s="1"/>
      <c r="Q320" s="4"/>
      <c r="R320" s="4"/>
      <c r="S320" s="4"/>
      <c r="Y320" s="97"/>
      <c r="Z320" s="4"/>
      <c r="AA320" s="4"/>
      <c r="AB320" s="4"/>
      <c r="AH320" s="97"/>
      <c r="AP320" s="8"/>
      <c r="AQ320" s="8"/>
      <c r="AR320" s="8"/>
      <c r="AS320" s="8"/>
    </row>
    <row r="321" spans="2:45" ht="14.25" customHeight="1" x14ac:dyDescent="0.25">
      <c r="B321" s="25"/>
      <c r="C321" s="25"/>
      <c r="D321" s="5"/>
      <c r="E321" s="25"/>
      <c r="F321" s="25"/>
      <c r="G321" s="87"/>
      <c r="H321" s="4"/>
      <c r="I321" s="4"/>
      <c r="J321" s="4"/>
      <c r="K321" s="1"/>
      <c r="M321" s="5"/>
      <c r="P321" s="1"/>
      <c r="Q321" s="4"/>
      <c r="R321" s="4"/>
      <c r="S321" s="4"/>
      <c r="Y321" s="97"/>
      <c r="Z321" s="4"/>
      <c r="AA321" s="4"/>
      <c r="AB321" s="4"/>
      <c r="AH321" s="97"/>
      <c r="AP321" s="8"/>
      <c r="AQ321" s="8"/>
      <c r="AR321" s="8"/>
      <c r="AS321" s="8"/>
    </row>
    <row r="322" spans="2:45" ht="14.25" customHeight="1" x14ac:dyDescent="0.25">
      <c r="B322" s="25"/>
      <c r="C322" s="25"/>
      <c r="D322" s="5"/>
      <c r="E322" s="25"/>
      <c r="F322" s="25"/>
      <c r="G322" s="87"/>
      <c r="H322" s="4"/>
      <c r="I322" s="4"/>
      <c r="J322" s="4"/>
      <c r="K322" s="1"/>
      <c r="M322" s="5"/>
      <c r="P322" s="1"/>
      <c r="Q322" s="4"/>
      <c r="R322" s="4"/>
      <c r="S322" s="4"/>
      <c r="Y322" s="97"/>
      <c r="Z322" s="4"/>
      <c r="AA322" s="4"/>
      <c r="AB322" s="4"/>
      <c r="AH322" s="97"/>
      <c r="AP322" s="8"/>
      <c r="AQ322" s="8"/>
      <c r="AR322" s="8"/>
      <c r="AS322" s="8"/>
    </row>
    <row r="323" spans="2:45" ht="14.25" customHeight="1" x14ac:dyDescent="0.25">
      <c r="B323" s="25"/>
      <c r="C323" s="25"/>
      <c r="D323" s="5"/>
      <c r="E323" s="25"/>
      <c r="F323" s="25"/>
      <c r="G323" s="87"/>
      <c r="H323" s="4"/>
      <c r="I323" s="4"/>
      <c r="J323" s="4"/>
      <c r="K323" s="1"/>
      <c r="M323" s="5"/>
      <c r="P323" s="1"/>
      <c r="Q323" s="4"/>
      <c r="R323" s="4"/>
      <c r="S323" s="4"/>
      <c r="Y323" s="97"/>
      <c r="Z323" s="4"/>
      <c r="AA323" s="4"/>
      <c r="AB323" s="4"/>
      <c r="AH323" s="97"/>
      <c r="AP323" s="8"/>
      <c r="AQ323" s="8"/>
      <c r="AR323" s="8"/>
      <c r="AS323" s="8"/>
    </row>
    <row r="324" spans="2:45" ht="14.25" customHeight="1" x14ac:dyDescent="0.25">
      <c r="B324" s="25"/>
      <c r="C324" s="25"/>
      <c r="D324" s="5"/>
      <c r="E324" s="25"/>
      <c r="F324" s="25"/>
      <c r="G324" s="87"/>
      <c r="H324" s="4"/>
      <c r="I324" s="4"/>
      <c r="J324" s="4"/>
      <c r="K324" s="1"/>
      <c r="M324" s="5"/>
      <c r="P324" s="1"/>
      <c r="Q324" s="4"/>
      <c r="R324" s="4"/>
      <c r="S324" s="4"/>
      <c r="Y324" s="97"/>
      <c r="Z324" s="4"/>
      <c r="AA324" s="4"/>
      <c r="AB324" s="4"/>
      <c r="AH324" s="97"/>
      <c r="AP324" s="8"/>
      <c r="AQ324" s="8"/>
      <c r="AR324" s="8"/>
      <c r="AS324" s="8"/>
    </row>
    <row r="325" spans="2:45" ht="14.25" customHeight="1" x14ac:dyDescent="0.25">
      <c r="B325" s="25"/>
      <c r="C325" s="25"/>
      <c r="D325" s="5"/>
      <c r="E325" s="25"/>
      <c r="F325" s="25"/>
      <c r="G325" s="87"/>
      <c r="H325" s="4"/>
      <c r="I325" s="4"/>
      <c r="J325" s="4"/>
      <c r="K325" s="1"/>
      <c r="M325" s="5"/>
      <c r="P325" s="1"/>
      <c r="Q325" s="4"/>
      <c r="R325" s="4"/>
      <c r="S325" s="4"/>
      <c r="Y325" s="97"/>
      <c r="Z325" s="4"/>
      <c r="AA325" s="4"/>
      <c r="AB325" s="4"/>
      <c r="AH325" s="97"/>
      <c r="AP325" s="8"/>
      <c r="AQ325" s="8"/>
      <c r="AR325" s="8"/>
      <c r="AS325" s="8"/>
    </row>
    <row r="326" spans="2:45" ht="14.25" customHeight="1" x14ac:dyDescent="0.25">
      <c r="B326" s="25"/>
      <c r="C326" s="25"/>
      <c r="D326" s="5"/>
      <c r="E326" s="25"/>
      <c r="F326" s="25"/>
      <c r="G326" s="87"/>
      <c r="H326" s="4"/>
      <c r="I326" s="4"/>
      <c r="J326" s="4"/>
      <c r="K326" s="1"/>
      <c r="M326" s="5"/>
      <c r="P326" s="1"/>
      <c r="Q326" s="4"/>
      <c r="R326" s="4"/>
      <c r="S326" s="4"/>
      <c r="Y326" s="97"/>
      <c r="Z326" s="4"/>
      <c r="AA326" s="4"/>
      <c r="AB326" s="4"/>
      <c r="AH326" s="97"/>
      <c r="AP326" s="8"/>
      <c r="AQ326" s="8"/>
      <c r="AR326" s="8"/>
      <c r="AS326" s="8"/>
    </row>
    <row r="327" spans="2:45" ht="14.25" customHeight="1" x14ac:dyDescent="0.25">
      <c r="B327" s="25"/>
      <c r="C327" s="25"/>
      <c r="D327" s="5"/>
      <c r="E327" s="25"/>
      <c r="F327" s="25"/>
      <c r="G327" s="87"/>
      <c r="H327" s="4"/>
      <c r="I327" s="4"/>
      <c r="J327" s="4"/>
      <c r="K327" s="1"/>
      <c r="M327" s="5"/>
      <c r="P327" s="1"/>
      <c r="Q327" s="4"/>
      <c r="R327" s="4"/>
      <c r="S327" s="4"/>
      <c r="Y327" s="97"/>
      <c r="Z327" s="4"/>
      <c r="AA327" s="4"/>
      <c r="AB327" s="4"/>
      <c r="AH327" s="97"/>
      <c r="AP327" s="8"/>
      <c r="AQ327" s="8"/>
      <c r="AR327" s="8"/>
      <c r="AS327" s="8"/>
    </row>
    <row r="328" spans="2:45" ht="14.25" customHeight="1" x14ac:dyDescent="0.25">
      <c r="B328" s="25"/>
      <c r="C328" s="25"/>
      <c r="D328" s="5"/>
      <c r="E328" s="25"/>
      <c r="F328" s="25"/>
      <c r="G328" s="87"/>
      <c r="H328" s="4"/>
      <c r="I328" s="4"/>
      <c r="J328" s="4"/>
      <c r="K328" s="1"/>
      <c r="M328" s="5"/>
      <c r="P328" s="1"/>
      <c r="Q328" s="4"/>
      <c r="R328" s="4"/>
      <c r="S328" s="4"/>
      <c r="Y328" s="97"/>
      <c r="Z328" s="4"/>
      <c r="AA328" s="4"/>
      <c r="AB328" s="4"/>
      <c r="AH328" s="97"/>
      <c r="AP328" s="8"/>
      <c r="AQ328" s="8"/>
      <c r="AR328" s="8"/>
      <c r="AS328" s="8"/>
    </row>
    <row r="329" spans="2:45" ht="14.25" customHeight="1" x14ac:dyDescent="0.25">
      <c r="B329" s="25"/>
      <c r="C329" s="25"/>
      <c r="D329" s="5"/>
      <c r="E329" s="25"/>
      <c r="F329" s="25"/>
      <c r="G329" s="87"/>
      <c r="H329" s="4"/>
      <c r="I329" s="4"/>
      <c r="J329" s="4"/>
      <c r="K329" s="1"/>
      <c r="M329" s="5"/>
      <c r="P329" s="1"/>
      <c r="Q329" s="4"/>
      <c r="R329" s="4"/>
      <c r="S329" s="4"/>
      <c r="Y329" s="97"/>
      <c r="Z329" s="4"/>
      <c r="AA329" s="4"/>
      <c r="AB329" s="4"/>
      <c r="AH329" s="97"/>
      <c r="AP329" s="8"/>
      <c r="AQ329" s="8"/>
      <c r="AR329" s="8"/>
      <c r="AS329" s="8"/>
    </row>
    <row r="330" spans="2:45" ht="14.25" customHeight="1" x14ac:dyDescent="0.25">
      <c r="B330" s="25"/>
      <c r="C330" s="25"/>
      <c r="D330" s="5"/>
      <c r="E330" s="25"/>
      <c r="F330" s="25"/>
      <c r="G330" s="87"/>
      <c r="H330" s="4"/>
      <c r="I330" s="4"/>
      <c r="J330" s="4"/>
      <c r="K330" s="1"/>
      <c r="M330" s="5"/>
      <c r="P330" s="1"/>
      <c r="Q330" s="4"/>
      <c r="R330" s="4"/>
      <c r="S330" s="4"/>
      <c r="Y330" s="97"/>
      <c r="Z330" s="4"/>
      <c r="AA330" s="4"/>
      <c r="AB330" s="4"/>
      <c r="AH330" s="97"/>
      <c r="AP330" s="8"/>
      <c r="AQ330" s="8"/>
      <c r="AR330" s="8"/>
      <c r="AS330" s="8"/>
    </row>
    <row r="331" spans="2:45" ht="14.25" customHeight="1" x14ac:dyDescent="0.25">
      <c r="B331" s="25"/>
      <c r="C331" s="25"/>
      <c r="D331" s="5"/>
      <c r="E331" s="25"/>
      <c r="F331" s="25"/>
      <c r="G331" s="87"/>
      <c r="H331" s="4"/>
      <c r="I331" s="4"/>
      <c r="J331" s="4"/>
      <c r="K331" s="1"/>
      <c r="M331" s="5"/>
      <c r="P331" s="1"/>
      <c r="Q331" s="4"/>
      <c r="R331" s="4"/>
      <c r="S331" s="4"/>
      <c r="Y331" s="97"/>
      <c r="Z331" s="4"/>
      <c r="AA331" s="4"/>
      <c r="AB331" s="4"/>
      <c r="AH331" s="97"/>
      <c r="AP331" s="8"/>
      <c r="AQ331" s="8"/>
      <c r="AR331" s="8"/>
      <c r="AS331" s="8"/>
    </row>
    <row r="332" spans="2:45" ht="14.25" customHeight="1" x14ac:dyDescent="0.25">
      <c r="B332" s="25"/>
      <c r="C332" s="25"/>
      <c r="D332" s="5"/>
      <c r="E332" s="25"/>
      <c r="F332" s="25"/>
      <c r="G332" s="87"/>
      <c r="H332" s="4"/>
      <c r="I332" s="4"/>
      <c r="J332" s="4"/>
      <c r="K332" s="1"/>
      <c r="M332" s="5"/>
      <c r="P332" s="1"/>
      <c r="Q332" s="4"/>
      <c r="R332" s="4"/>
      <c r="S332" s="4"/>
      <c r="Y332" s="97"/>
      <c r="Z332" s="4"/>
      <c r="AA332" s="4"/>
      <c r="AB332" s="4"/>
      <c r="AH332" s="97"/>
      <c r="AP332" s="8"/>
      <c r="AQ332" s="8"/>
      <c r="AR332" s="8"/>
      <c r="AS332" s="8"/>
    </row>
    <row r="333" spans="2:45" ht="14.25" customHeight="1" x14ac:dyDescent="0.25">
      <c r="B333" s="25"/>
      <c r="C333" s="25"/>
      <c r="D333" s="5"/>
      <c r="E333" s="25"/>
      <c r="F333" s="25"/>
      <c r="G333" s="87"/>
      <c r="H333" s="4"/>
      <c r="I333" s="4"/>
      <c r="J333" s="4"/>
      <c r="K333" s="1"/>
      <c r="M333" s="5"/>
      <c r="P333" s="1"/>
      <c r="Q333" s="4"/>
      <c r="R333" s="4"/>
      <c r="S333" s="4"/>
      <c r="Y333" s="97"/>
      <c r="Z333" s="4"/>
      <c r="AA333" s="4"/>
      <c r="AB333" s="4"/>
      <c r="AH333" s="97"/>
      <c r="AP333" s="8"/>
      <c r="AQ333" s="8"/>
      <c r="AR333" s="8"/>
      <c r="AS333" s="8"/>
    </row>
    <row r="334" spans="2:45" ht="14.25" customHeight="1" x14ac:dyDescent="0.25">
      <c r="B334" s="25"/>
      <c r="C334" s="25"/>
      <c r="D334" s="5"/>
      <c r="E334" s="25"/>
      <c r="F334" s="25"/>
      <c r="G334" s="87"/>
      <c r="H334" s="4"/>
      <c r="I334" s="4"/>
      <c r="J334" s="4"/>
      <c r="K334" s="1"/>
      <c r="M334" s="5"/>
      <c r="P334" s="1"/>
      <c r="Q334" s="4"/>
      <c r="R334" s="4"/>
      <c r="S334" s="4"/>
      <c r="Y334" s="97"/>
      <c r="Z334" s="4"/>
      <c r="AA334" s="4"/>
      <c r="AB334" s="4"/>
      <c r="AH334" s="97"/>
      <c r="AP334" s="8"/>
      <c r="AQ334" s="8"/>
      <c r="AR334" s="8"/>
      <c r="AS334" s="8"/>
    </row>
    <row r="335" spans="2:45" ht="14.25" customHeight="1" x14ac:dyDescent="0.25">
      <c r="B335" s="25"/>
      <c r="C335" s="25"/>
      <c r="D335" s="5"/>
      <c r="E335" s="25"/>
      <c r="F335" s="25"/>
      <c r="G335" s="87"/>
      <c r="H335" s="4"/>
      <c r="I335" s="4"/>
      <c r="J335" s="4"/>
      <c r="K335" s="1"/>
      <c r="M335" s="5"/>
      <c r="P335" s="1"/>
      <c r="Q335" s="4"/>
      <c r="R335" s="4"/>
      <c r="S335" s="4"/>
      <c r="Y335" s="97"/>
      <c r="Z335" s="4"/>
      <c r="AA335" s="4"/>
      <c r="AB335" s="4"/>
      <c r="AH335" s="97"/>
      <c r="AP335" s="8"/>
      <c r="AQ335" s="8"/>
      <c r="AR335" s="8"/>
      <c r="AS335" s="8"/>
    </row>
    <row r="336" spans="2:45" ht="14.25" customHeight="1" x14ac:dyDescent="0.25">
      <c r="B336" s="25"/>
      <c r="C336" s="25"/>
      <c r="D336" s="5"/>
      <c r="E336" s="25"/>
      <c r="F336" s="25"/>
      <c r="G336" s="87"/>
      <c r="H336" s="4"/>
      <c r="I336" s="4"/>
      <c r="J336" s="4"/>
      <c r="K336" s="1"/>
      <c r="M336" s="5"/>
      <c r="P336" s="1"/>
      <c r="Q336" s="4"/>
      <c r="R336" s="4"/>
      <c r="S336" s="4"/>
      <c r="Y336" s="97"/>
      <c r="Z336" s="4"/>
      <c r="AA336" s="4"/>
      <c r="AB336" s="4"/>
      <c r="AH336" s="97"/>
      <c r="AP336" s="8"/>
      <c r="AQ336" s="8"/>
      <c r="AR336" s="8"/>
      <c r="AS336" s="8"/>
    </row>
    <row r="337" spans="2:45" ht="14.25" customHeight="1" x14ac:dyDescent="0.25">
      <c r="B337" s="25"/>
      <c r="C337" s="25"/>
      <c r="D337" s="5"/>
      <c r="E337" s="25"/>
      <c r="F337" s="25"/>
      <c r="G337" s="87"/>
      <c r="H337" s="4"/>
      <c r="I337" s="4"/>
      <c r="J337" s="4"/>
      <c r="K337" s="1"/>
      <c r="M337" s="5"/>
      <c r="P337" s="1"/>
      <c r="Q337" s="4"/>
      <c r="R337" s="4"/>
      <c r="S337" s="4"/>
      <c r="Y337" s="97"/>
      <c r="Z337" s="4"/>
      <c r="AA337" s="4"/>
      <c r="AB337" s="4"/>
      <c r="AH337" s="97"/>
      <c r="AP337" s="8"/>
      <c r="AQ337" s="8"/>
      <c r="AR337" s="8"/>
      <c r="AS337" s="8"/>
    </row>
    <row r="338" spans="2:45" ht="14.25" customHeight="1" x14ac:dyDescent="0.25">
      <c r="B338" s="25"/>
      <c r="C338" s="25"/>
      <c r="D338" s="5"/>
      <c r="E338" s="25"/>
      <c r="F338" s="25"/>
      <c r="G338" s="87"/>
      <c r="H338" s="4"/>
      <c r="I338" s="4"/>
      <c r="J338" s="4"/>
      <c r="K338" s="1"/>
      <c r="M338" s="5"/>
      <c r="P338" s="1"/>
      <c r="Q338" s="4"/>
      <c r="R338" s="4"/>
      <c r="S338" s="4"/>
      <c r="Y338" s="97"/>
      <c r="Z338" s="4"/>
      <c r="AA338" s="4"/>
      <c r="AB338" s="4"/>
      <c r="AH338" s="97"/>
      <c r="AP338" s="8"/>
      <c r="AQ338" s="8"/>
      <c r="AR338" s="8"/>
      <c r="AS338" s="8"/>
    </row>
    <row r="339" spans="2:45" ht="14.25" customHeight="1" x14ac:dyDescent="0.25">
      <c r="B339" s="25"/>
      <c r="C339" s="25"/>
      <c r="D339" s="5"/>
      <c r="E339" s="25"/>
      <c r="F339" s="25"/>
      <c r="G339" s="87"/>
      <c r="H339" s="4"/>
      <c r="I339" s="4"/>
      <c r="J339" s="4"/>
      <c r="K339" s="1"/>
      <c r="M339" s="5"/>
      <c r="P339" s="1"/>
      <c r="Q339" s="4"/>
      <c r="R339" s="4"/>
      <c r="S339" s="4"/>
      <c r="Y339" s="97"/>
      <c r="Z339" s="4"/>
      <c r="AA339" s="4"/>
      <c r="AB339" s="4"/>
      <c r="AH339" s="97"/>
      <c r="AP339" s="8"/>
      <c r="AQ339" s="8"/>
      <c r="AR339" s="8"/>
      <c r="AS339" s="8"/>
    </row>
    <row r="340" spans="2:45" ht="14.25" customHeight="1" x14ac:dyDescent="0.25">
      <c r="B340" s="25"/>
      <c r="C340" s="25"/>
      <c r="D340" s="5"/>
      <c r="E340" s="25"/>
      <c r="F340" s="25"/>
      <c r="G340" s="87"/>
      <c r="H340" s="4"/>
      <c r="I340" s="4"/>
      <c r="J340" s="4"/>
      <c r="K340" s="1"/>
      <c r="M340" s="5"/>
      <c r="P340" s="1"/>
      <c r="Q340" s="4"/>
      <c r="R340" s="4"/>
      <c r="S340" s="4"/>
      <c r="Y340" s="97"/>
      <c r="Z340" s="4"/>
      <c r="AA340" s="4"/>
      <c r="AB340" s="4"/>
      <c r="AH340" s="97"/>
      <c r="AP340" s="8"/>
      <c r="AQ340" s="8"/>
      <c r="AR340" s="8"/>
      <c r="AS340" s="8"/>
    </row>
    <row r="341" spans="2:45" ht="14.25" customHeight="1" x14ac:dyDescent="0.25">
      <c r="B341" s="25"/>
      <c r="C341" s="25"/>
      <c r="D341" s="5"/>
      <c r="E341" s="25"/>
      <c r="F341" s="25"/>
      <c r="G341" s="87"/>
      <c r="H341" s="4"/>
      <c r="I341" s="4"/>
      <c r="J341" s="4"/>
      <c r="K341" s="1"/>
      <c r="M341" s="5"/>
      <c r="P341" s="1"/>
      <c r="Q341" s="4"/>
      <c r="R341" s="4"/>
      <c r="S341" s="4"/>
      <c r="Y341" s="97"/>
      <c r="Z341" s="4"/>
      <c r="AA341" s="4"/>
      <c r="AB341" s="4"/>
      <c r="AH341" s="97"/>
      <c r="AP341" s="8"/>
      <c r="AQ341" s="8"/>
      <c r="AR341" s="8"/>
      <c r="AS341" s="8"/>
    </row>
    <row r="342" spans="2:45" ht="14.25" customHeight="1" x14ac:dyDescent="0.25">
      <c r="B342" s="25"/>
      <c r="C342" s="25"/>
      <c r="D342" s="5"/>
      <c r="E342" s="25"/>
      <c r="F342" s="25"/>
      <c r="G342" s="87"/>
      <c r="H342" s="4"/>
      <c r="I342" s="4"/>
      <c r="J342" s="4"/>
      <c r="K342" s="1"/>
      <c r="M342" s="5"/>
      <c r="P342" s="1"/>
      <c r="Q342" s="4"/>
      <c r="R342" s="4"/>
      <c r="S342" s="4"/>
      <c r="Y342" s="97"/>
      <c r="Z342" s="4"/>
      <c r="AA342" s="4"/>
      <c r="AB342" s="4"/>
      <c r="AH342" s="97"/>
      <c r="AP342" s="8"/>
      <c r="AQ342" s="8"/>
      <c r="AR342" s="8"/>
      <c r="AS342" s="8"/>
    </row>
    <row r="343" spans="2:45" ht="14.25" customHeight="1" x14ac:dyDescent="0.25">
      <c r="B343" s="25"/>
      <c r="C343" s="25"/>
      <c r="D343" s="5"/>
      <c r="E343" s="25"/>
      <c r="F343" s="25"/>
      <c r="G343" s="87"/>
      <c r="H343" s="4"/>
      <c r="I343" s="4"/>
      <c r="J343" s="4"/>
      <c r="K343" s="1"/>
      <c r="M343" s="5"/>
      <c r="P343" s="1"/>
      <c r="Q343" s="4"/>
      <c r="R343" s="4"/>
      <c r="S343" s="4"/>
      <c r="Y343" s="97"/>
      <c r="Z343" s="4"/>
      <c r="AA343" s="4"/>
      <c r="AB343" s="4"/>
      <c r="AH343" s="97"/>
      <c r="AP343" s="8"/>
      <c r="AQ343" s="8"/>
      <c r="AR343" s="8"/>
      <c r="AS343" s="8"/>
    </row>
    <row r="344" spans="2:45" ht="14.25" customHeight="1" x14ac:dyDescent="0.25">
      <c r="B344" s="25"/>
      <c r="C344" s="25"/>
      <c r="D344" s="5"/>
      <c r="E344" s="25"/>
      <c r="F344" s="25"/>
      <c r="G344" s="87"/>
      <c r="H344" s="4"/>
      <c r="I344" s="4"/>
      <c r="J344" s="4"/>
      <c r="K344" s="1"/>
      <c r="M344" s="5"/>
      <c r="P344" s="1"/>
      <c r="Q344" s="4"/>
      <c r="R344" s="4"/>
      <c r="S344" s="4"/>
      <c r="Y344" s="97"/>
      <c r="Z344" s="4"/>
      <c r="AA344" s="4"/>
      <c r="AB344" s="4"/>
      <c r="AH344" s="97"/>
      <c r="AP344" s="8"/>
      <c r="AQ344" s="8"/>
      <c r="AR344" s="8"/>
      <c r="AS344" s="8"/>
    </row>
    <row r="345" spans="2:45" ht="14.25" customHeight="1" x14ac:dyDescent="0.25">
      <c r="B345" s="25"/>
      <c r="C345" s="25"/>
      <c r="D345" s="5"/>
      <c r="E345" s="25"/>
      <c r="F345" s="25"/>
      <c r="G345" s="87"/>
      <c r="H345" s="4"/>
      <c r="I345" s="4"/>
      <c r="J345" s="4"/>
      <c r="K345" s="1"/>
      <c r="M345" s="5"/>
      <c r="P345" s="1"/>
      <c r="Q345" s="4"/>
      <c r="R345" s="4"/>
      <c r="S345" s="4"/>
      <c r="Y345" s="97"/>
      <c r="Z345" s="4"/>
      <c r="AA345" s="4"/>
      <c r="AB345" s="4"/>
      <c r="AH345" s="97"/>
      <c r="AP345" s="8"/>
      <c r="AQ345" s="8"/>
      <c r="AR345" s="8"/>
      <c r="AS345" s="8"/>
    </row>
    <row r="346" spans="2:45" ht="14.25" customHeight="1" x14ac:dyDescent="0.25">
      <c r="B346" s="25"/>
      <c r="C346" s="25"/>
      <c r="D346" s="5"/>
      <c r="E346" s="25"/>
      <c r="F346" s="25"/>
      <c r="G346" s="87"/>
      <c r="H346" s="4"/>
      <c r="I346" s="4"/>
      <c r="J346" s="4"/>
      <c r="K346" s="1"/>
      <c r="M346" s="5"/>
      <c r="P346" s="1"/>
      <c r="Q346" s="4"/>
      <c r="R346" s="4"/>
      <c r="S346" s="4"/>
      <c r="Y346" s="97"/>
      <c r="Z346" s="4"/>
      <c r="AA346" s="4"/>
      <c r="AB346" s="4"/>
      <c r="AH346" s="97"/>
      <c r="AP346" s="8"/>
      <c r="AQ346" s="8"/>
      <c r="AR346" s="8"/>
      <c r="AS346" s="8"/>
    </row>
    <row r="347" spans="2:45" ht="14.25" customHeight="1" x14ac:dyDescent="0.25">
      <c r="B347" s="25"/>
      <c r="C347" s="25"/>
      <c r="D347" s="5"/>
      <c r="E347" s="25"/>
      <c r="F347" s="25"/>
      <c r="G347" s="87"/>
      <c r="H347" s="4"/>
      <c r="I347" s="4"/>
      <c r="J347" s="4"/>
      <c r="K347" s="1"/>
      <c r="M347" s="5"/>
      <c r="P347" s="1"/>
      <c r="Q347" s="4"/>
      <c r="R347" s="4"/>
      <c r="S347" s="4"/>
      <c r="Y347" s="97"/>
      <c r="Z347" s="4"/>
      <c r="AA347" s="4"/>
      <c r="AB347" s="4"/>
      <c r="AH347" s="97"/>
      <c r="AP347" s="8"/>
      <c r="AQ347" s="8"/>
      <c r="AR347" s="8"/>
      <c r="AS347" s="8"/>
    </row>
    <row r="348" spans="2:45" ht="14.25" customHeight="1" x14ac:dyDescent="0.25">
      <c r="B348" s="25"/>
      <c r="C348" s="25"/>
      <c r="D348" s="5"/>
      <c r="E348" s="25"/>
      <c r="F348" s="25"/>
      <c r="G348" s="87"/>
      <c r="H348" s="4"/>
      <c r="I348" s="4"/>
      <c r="J348" s="4"/>
      <c r="K348" s="1"/>
      <c r="M348" s="5"/>
      <c r="P348" s="1"/>
      <c r="Q348" s="4"/>
      <c r="R348" s="4"/>
      <c r="S348" s="4"/>
      <c r="Y348" s="97"/>
      <c r="Z348" s="4"/>
      <c r="AA348" s="4"/>
      <c r="AB348" s="4"/>
      <c r="AH348" s="97"/>
      <c r="AP348" s="8"/>
      <c r="AQ348" s="8"/>
      <c r="AR348" s="8"/>
      <c r="AS348" s="8"/>
    </row>
    <row r="349" spans="2:45" ht="14.25" customHeight="1" x14ac:dyDescent="0.25">
      <c r="B349" s="25"/>
      <c r="C349" s="25"/>
      <c r="D349" s="5"/>
      <c r="E349" s="25"/>
      <c r="F349" s="25"/>
      <c r="G349" s="87"/>
      <c r="H349" s="4"/>
      <c r="I349" s="4"/>
      <c r="J349" s="4"/>
      <c r="K349" s="1"/>
      <c r="M349" s="5"/>
      <c r="P349" s="1"/>
      <c r="Q349" s="4"/>
      <c r="R349" s="4"/>
      <c r="S349" s="4"/>
      <c r="Y349" s="97"/>
      <c r="Z349" s="4"/>
      <c r="AA349" s="4"/>
      <c r="AB349" s="4"/>
      <c r="AH349" s="97"/>
      <c r="AP349" s="8"/>
      <c r="AQ349" s="8"/>
      <c r="AR349" s="8"/>
      <c r="AS349" s="8"/>
    </row>
    <row r="350" spans="2:45" ht="14.25" customHeight="1" x14ac:dyDescent="0.25">
      <c r="B350" s="25"/>
      <c r="C350" s="25"/>
      <c r="D350" s="5"/>
      <c r="E350" s="25"/>
      <c r="F350" s="25"/>
      <c r="G350" s="87"/>
      <c r="H350" s="4"/>
      <c r="I350" s="4"/>
      <c r="J350" s="4"/>
      <c r="K350" s="1"/>
      <c r="M350" s="5"/>
      <c r="P350" s="1"/>
      <c r="Q350" s="4"/>
      <c r="R350" s="4"/>
      <c r="S350" s="4"/>
      <c r="Y350" s="97"/>
      <c r="Z350" s="4"/>
      <c r="AA350" s="4"/>
      <c r="AB350" s="4"/>
      <c r="AH350" s="97"/>
      <c r="AP350" s="8"/>
      <c r="AQ350" s="8"/>
      <c r="AR350" s="8"/>
      <c r="AS350" s="8"/>
    </row>
    <row r="351" spans="2:45" ht="14.25" customHeight="1" x14ac:dyDescent="0.25">
      <c r="B351" s="25"/>
      <c r="C351" s="25"/>
      <c r="D351" s="5"/>
      <c r="E351" s="25"/>
      <c r="F351" s="25"/>
      <c r="G351" s="87"/>
      <c r="H351" s="4"/>
      <c r="I351" s="4"/>
      <c r="J351" s="4"/>
      <c r="K351" s="1"/>
      <c r="M351" s="5"/>
      <c r="P351" s="1"/>
      <c r="Q351" s="4"/>
      <c r="R351" s="4"/>
      <c r="S351" s="4"/>
      <c r="Y351" s="97"/>
      <c r="Z351" s="4"/>
      <c r="AA351" s="4"/>
      <c r="AB351" s="4"/>
      <c r="AH351" s="97"/>
      <c r="AP351" s="8"/>
      <c r="AQ351" s="8"/>
      <c r="AR351" s="8"/>
      <c r="AS351" s="8"/>
    </row>
    <row r="352" spans="2:45" ht="14.25" customHeight="1" x14ac:dyDescent="0.25">
      <c r="B352" s="25"/>
      <c r="C352" s="25"/>
      <c r="D352" s="5"/>
      <c r="E352" s="25"/>
      <c r="F352" s="25"/>
      <c r="G352" s="87"/>
      <c r="H352" s="4"/>
      <c r="I352" s="4"/>
      <c r="J352" s="4"/>
      <c r="K352" s="1"/>
      <c r="M352" s="5"/>
      <c r="P352" s="1"/>
      <c r="Q352" s="4"/>
      <c r="R352" s="4"/>
      <c r="S352" s="4"/>
      <c r="Y352" s="97"/>
      <c r="Z352" s="4"/>
      <c r="AA352" s="4"/>
      <c r="AB352" s="4"/>
      <c r="AH352" s="97"/>
      <c r="AP352" s="8"/>
      <c r="AQ352" s="8"/>
      <c r="AR352" s="8"/>
      <c r="AS352" s="8"/>
    </row>
    <row r="353" spans="2:45" ht="14.25" customHeight="1" x14ac:dyDescent="0.25">
      <c r="B353" s="25"/>
      <c r="C353" s="25"/>
      <c r="D353" s="5"/>
      <c r="E353" s="25"/>
      <c r="F353" s="25"/>
      <c r="G353" s="87"/>
      <c r="H353" s="4"/>
      <c r="I353" s="4"/>
      <c r="J353" s="4"/>
      <c r="K353" s="1"/>
      <c r="M353" s="5"/>
      <c r="P353" s="1"/>
      <c r="Q353" s="4"/>
      <c r="R353" s="4"/>
      <c r="S353" s="4"/>
      <c r="Y353" s="97"/>
      <c r="Z353" s="4"/>
      <c r="AA353" s="4"/>
      <c r="AB353" s="4"/>
      <c r="AH353" s="97"/>
      <c r="AP353" s="8"/>
      <c r="AQ353" s="8"/>
      <c r="AR353" s="8"/>
      <c r="AS353" s="8"/>
    </row>
    <row r="354" spans="2:45" ht="14.25" customHeight="1" x14ac:dyDescent="0.25">
      <c r="B354" s="25"/>
      <c r="C354" s="25"/>
      <c r="D354" s="5"/>
      <c r="E354" s="25"/>
      <c r="F354" s="25"/>
      <c r="G354" s="87"/>
      <c r="H354" s="4"/>
      <c r="I354" s="4"/>
      <c r="J354" s="4"/>
      <c r="K354" s="1"/>
      <c r="M354" s="5"/>
      <c r="P354" s="1"/>
      <c r="Q354" s="4"/>
      <c r="R354" s="4"/>
      <c r="S354" s="4"/>
      <c r="Y354" s="97"/>
      <c r="Z354" s="4"/>
      <c r="AA354" s="4"/>
      <c r="AB354" s="4"/>
      <c r="AH354" s="97"/>
      <c r="AP354" s="8"/>
      <c r="AQ354" s="8"/>
      <c r="AR354" s="8"/>
      <c r="AS354" s="8"/>
    </row>
    <row r="355" spans="2:45" ht="14.25" customHeight="1" x14ac:dyDescent="0.25">
      <c r="B355" s="25"/>
      <c r="C355" s="25"/>
      <c r="D355" s="5"/>
      <c r="E355" s="25"/>
      <c r="F355" s="25"/>
      <c r="G355" s="87"/>
      <c r="H355" s="4"/>
      <c r="I355" s="4"/>
      <c r="J355" s="4"/>
      <c r="K355" s="1"/>
      <c r="M355" s="5"/>
      <c r="P355" s="1"/>
      <c r="Q355" s="4"/>
      <c r="R355" s="4"/>
      <c r="S355" s="4"/>
      <c r="Y355" s="97"/>
      <c r="Z355" s="4"/>
      <c r="AA355" s="4"/>
      <c r="AB355" s="4"/>
      <c r="AH355" s="97"/>
      <c r="AP355" s="8"/>
      <c r="AQ355" s="8"/>
      <c r="AR355" s="8"/>
      <c r="AS355" s="8"/>
    </row>
    <row r="356" spans="2:45" ht="14.25" customHeight="1" x14ac:dyDescent="0.25">
      <c r="B356" s="25"/>
      <c r="C356" s="25"/>
      <c r="D356" s="5"/>
      <c r="E356" s="25"/>
      <c r="F356" s="25"/>
      <c r="G356" s="87"/>
      <c r="H356" s="4"/>
      <c r="I356" s="4"/>
      <c r="J356" s="4"/>
      <c r="K356" s="1"/>
      <c r="M356" s="5"/>
      <c r="P356" s="1"/>
      <c r="Q356" s="4"/>
      <c r="R356" s="4"/>
      <c r="S356" s="4"/>
      <c r="Y356" s="97"/>
      <c r="Z356" s="4"/>
      <c r="AA356" s="4"/>
      <c r="AB356" s="4"/>
      <c r="AH356" s="97"/>
      <c r="AP356" s="8"/>
      <c r="AQ356" s="8"/>
      <c r="AR356" s="8"/>
      <c r="AS356" s="8"/>
    </row>
    <row r="357" spans="2:45" ht="14.25" customHeight="1" x14ac:dyDescent="0.25">
      <c r="B357" s="25"/>
      <c r="C357" s="25"/>
      <c r="D357" s="5"/>
      <c r="E357" s="25"/>
      <c r="F357" s="25"/>
      <c r="G357" s="87"/>
      <c r="H357" s="4"/>
      <c r="I357" s="4"/>
      <c r="J357" s="4"/>
      <c r="K357" s="1"/>
      <c r="M357" s="5"/>
      <c r="P357" s="1"/>
      <c r="Q357" s="4"/>
      <c r="R357" s="4"/>
      <c r="S357" s="4"/>
      <c r="Y357" s="97"/>
      <c r="Z357" s="4"/>
      <c r="AA357" s="4"/>
      <c r="AB357" s="4"/>
      <c r="AH357" s="97"/>
      <c r="AP357" s="8"/>
      <c r="AQ357" s="8"/>
      <c r="AR357" s="8"/>
      <c r="AS357" s="8"/>
    </row>
    <row r="358" spans="2:45" ht="14.25" customHeight="1" x14ac:dyDescent="0.25">
      <c r="B358" s="25"/>
      <c r="C358" s="25"/>
      <c r="D358" s="5"/>
      <c r="E358" s="25"/>
      <c r="F358" s="25"/>
      <c r="G358" s="87"/>
      <c r="H358" s="4"/>
      <c r="I358" s="4"/>
      <c r="J358" s="4"/>
      <c r="K358" s="1"/>
      <c r="M358" s="5"/>
      <c r="P358" s="1"/>
      <c r="Q358" s="4"/>
      <c r="R358" s="4"/>
      <c r="S358" s="4"/>
      <c r="Y358" s="97"/>
      <c r="Z358" s="4"/>
      <c r="AA358" s="4"/>
      <c r="AB358" s="4"/>
      <c r="AH358" s="97"/>
      <c r="AP358" s="8"/>
      <c r="AQ358" s="8"/>
      <c r="AR358" s="8"/>
      <c r="AS358" s="8"/>
    </row>
    <row r="359" spans="2:45" ht="14.25" customHeight="1" x14ac:dyDescent="0.25">
      <c r="B359" s="25"/>
      <c r="C359" s="25"/>
      <c r="D359" s="5"/>
      <c r="E359" s="25"/>
      <c r="F359" s="25"/>
      <c r="G359" s="87"/>
      <c r="H359" s="4"/>
      <c r="I359" s="4"/>
      <c r="J359" s="4"/>
      <c r="K359" s="1"/>
      <c r="M359" s="5"/>
      <c r="P359" s="1"/>
      <c r="Q359" s="4"/>
      <c r="R359" s="4"/>
      <c r="S359" s="4"/>
      <c r="Y359" s="97"/>
      <c r="Z359" s="4"/>
      <c r="AA359" s="4"/>
      <c r="AB359" s="4"/>
      <c r="AH359" s="97"/>
      <c r="AP359" s="8"/>
      <c r="AQ359" s="8"/>
      <c r="AR359" s="8"/>
      <c r="AS359" s="8"/>
    </row>
    <row r="360" spans="2:45" ht="14.25" customHeight="1" x14ac:dyDescent="0.25">
      <c r="B360" s="25"/>
      <c r="C360" s="25"/>
      <c r="D360" s="5"/>
      <c r="E360" s="25"/>
      <c r="F360" s="25"/>
      <c r="G360" s="87"/>
      <c r="H360" s="4"/>
      <c r="I360" s="4"/>
      <c r="J360" s="4"/>
      <c r="K360" s="1"/>
      <c r="M360" s="5"/>
      <c r="P360" s="1"/>
      <c r="Q360" s="4"/>
      <c r="R360" s="4"/>
      <c r="S360" s="4"/>
      <c r="Y360" s="97"/>
      <c r="Z360" s="4"/>
      <c r="AA360" s="4"/>
      <c r="AB360" s="4"/>
      <c r="AH360" s="97"/>
      <c r="AP360" s="8"/>
      <c r="AQ360" s="8"/>
      <c r="AR360" s="8"/>
      <c r="AS360" s="8"/>
    </row>
    <row r="361" spans="2:45" ht="14.25" customHeight="1" x14ac:dyDescent="0.25">
      <c r="B361" s="25"/>
      <c r="C361" s="25"/>
      <c r="D361" s="5"/>
      <c r="E361" s="25"/>
      <c r="F361" s="25"/>
      <c r="G361" s="87"/>
      <c r="H361" s="4"/>
      <c r="I361" s="4"/>
      <c r="J361" s="4"/>
      <c r="K361" s="1"/>
      <c r="M361" s="5"/>
      <c r="P361" s="1"/>
      <c r="Q361" s="4"/>
      <c r="R361" s="4"/>
      <c r="S361" s="4"/>
      <c r="Y361" s="97"/>
      <c r="Z361" s="4"/>
      <c r="AA361" s="4"/>
      <c r="AB361" s="4"/>
      <c r="AH361" s="97"/>
      <c r="AP361" s="8"/>
      <c r="AQ361" s="8"/>
      <c r="AR361" s="8"/>
      <c r="AS361" s="8"/>
    </row>
    <row r="362" spans="2:45" ht="14.25" customHeight="1" x14ac:dyDescent="0.25">
      <c r="B362" s="25"/>
      <c r="C362" s="25"/>
      <c r="D362" s="5"/>
      <c r="E362" s="25"/>
      <c r="F362" s="25"/>
      <c r="G362" s="87"/>
      <c r="H362" s="4"/>
      <c r="I362" s="4"/>
      <c r="J362" s="4"/>
      <c r="K362" s="1"/>
      <c r="M362" s="5"/>
      <c r="P362" s="1"/>
      <c r="Q362" s="4"/>
      <c r="R362" s="4"/>
      <c r="S362" s="4"/>
      <c r="Y362" s="97"/>
      <c r="Z362" s="4"/>
      <c r="AA362" s="4"/>
      <c r="AB362" s="4"/>
      <c r="AH362" s="97"/>
      <c r="AP362" s="8"/>
      <c r="AQ362" s="8"/>
      <c r="AR362" s="8"/>
      <c r="AS362" s="8"/>
    </row>
    <row r="363" spans="2:45" ht="14.25" customHeight="1" x14ac:dyDescent="0.25">
      <c r="B363" s="25"/>
      <c r="C363" s="25"/>
      <c r="D363" s="5"/>
      <c r="E363" s="25"/>
      <c r="F363" s="25"/>
      <c r="G363" s="87"/>
      <c r="H363" s="4"/>
      <c r="I363" s="4"/>
      <c r="J363" s="4"/>
      <c r="K363" s="1"/>
      <c r="M363" s="5"/>
      <c r="P363" s="1"/>
      <c r="Q363" s="4"/>
      <c r="R363" s="4"/>
      <c r="S363" s="4"/>
      <c r="Y363" s="97"/>
      <c r="Z363" s="4"/>
      <c r="AA363" s="4"/>
      <c r="AB363" s="4"/>
      <c r="AH363" s="97"/>
      <c r="AP363" s="8"/>
      <c r="AQ363" s="8"/>
      <c r="AR363" s="8"/>
      <c r="AS363" s="8"/>
    </row>
    <row r="364" spans="2:45" ht="14.25" customHeight="1" x14ac:dyDescent="0.25">
      <c r="B364" s="25"/>
      <c r="C364" s="25"/>
      <c r="D364" s="5"/>
      <c r="E364" s="25"/>
      <c r="F364" s="25"/>
      <c r="G364" s="87"/>
      <c r="H364" s="4"/>
      <c r="I364" s="4"/>
      <c r="J364" s="4"/>
      <c r="K364" s="1"/>
      <c r="M364" s="5"/>
      <c r="P364" s="1"/>
      <c r="Q364" s="4"/>
      <c r="R364" s="4"/>
      <c r="S364" s="4"/>
      <c r="Y364" s="97"/>
      <c r="Z364" s="4"/>
      <c r="AA364" s="4"/>
      <c r="AB364" s="4"/>
      <c r="AH364" s="97"/>
      <c r="AP364" s="8"/>
      <c r="AQ364" s="8"/>
      <c r="AR364" s="8"/>
      <c r="AS364" s="8"/>
    </row>
    <row r="365" spans="2:45" ht="14.25" customHeight="1" x14ac:dyDescent="0.25">
      <c r="B365" s="25"/>
      <c r="C365" s="25"/>
      <c r="D365" s="5"/>
      <c r="E365" s="25"/>
      <c r="F365" s="25"/>
      <c r="G365" s="87"/>
      <c r="H365" s="4"/>
      <c r="I365" s="4"/>
      <c r="J365" s="4"/>
      <c r="K365" s="1"/>
      <c r="M365" s="5"/>
      <c r="P365" s="1"/>
      <c r="Q365" s="4"/>
      <c r="R365" s="4"/>
      <c r="S365" s="4"/>
      <c r="Y365" s="97"/>
      <c r="Z365" s="4"/>
      <c r="AA365" s="4"/>
      <c r="AB365" s="4"/>
      <c r="AH365" s="97"/>
      <c r="AP365" s="8"/>
      <c r="AQ365" s="8"/>
      <c r="AR365" s="8"/>
      <c r="AS365" s="8"/>
    </row>
    <row r="366" spans="2:45" ht="14.25" customHeight="1" x14ac:dyDescent="0.25">
      <c r="B366" s="25"/>
      <c r="C366" s="25"/>
      <c r="D366" s="5"/>
      <c r="E366" s="25"/>
      <c r="F366" s="25"/>
      <c r="G366" s="87"/>
      <c r="H366" s="4"/>
      <c r="I366" s="4"/>
      <c r="J366" s="4"/>
      <c r="K366" s="1"/>
      <c r="M366" s="5"/>
      <c r="P366" s="1"/>
      <c r="Q366" s="4"/>
      <c r="R366" s="4"/>
      <c r="S366" s="4"/>
      <c r="Y366" s="97"/>
      <c r="Z366" s="4"/>
      <c r="AA366" s="4"/>
      <c r="AB366" s="4"/>
      <c r="AH366" s="97"/>
      <c r="AP366" s="8"/>
      <c r="AQ366" s="8"/>
      <c r="AR366" s="8"/>
      <c r="AS366" s="8"/>
    </row>
    <row r="367" spans="2:45" ht="14.25" customHeight="1" x14ac:dyDescent="0.25">
      <c r="B367" s="25"/>
      <c r="C367" s="25"/>
      <c r="D367" s="5"/>
      <c r="E367" s="25"/>
      <c r="F367" s="25"/>
      <c r="G367" s="87"/>
      <c r="H367" s="4"/>
      <c r="I367" s="4"/>
      <c r="J367" s="4"/>
      <c r="K367" s="1"/>
      <c r="M367" s="5"/>
      <c r="P367" s="1"/>
      <c r="Q367" s="4"/>
      <c r="R367" s="4"/>
      <c r="S367" s="4"/>
      <c r="Y367" s="97"/>
      <c r="Z367" s="4"/>
      <c r="AA367" s="4"/>
      <c r="AB367" s="4"/>
      <c r="AH367" s="97"/>
      <c r="AP367" s="8"/>
      <c r="AQ367" s="8"/>
      <c r="AR367" s="8"/>
      <c r="AS367" s="8"/>
    </row>
    <row r="368" spans="2:45" ht="14.25" customHeight="1" x14ac:dyDescent="0.25">
      <c r="B368" s="25"/>
      <c r="C368" s="25"/>
      <c r="D368" s="5"/>
      <c r="E368" s="25"/>
      <c r="F368" s="25"/>
      <c r="G368" s="87"/>
      <c r="H368" s="4"/>
      <c r="I368" s="4"/>
      <c r="J368" s="4"/>
      <c r="K368" s="1"/>
      <c r="M368" s="5"/>
      <c r="P368" s="1"/>
      <c r="Q368" s="4"/>
      <c r="R368" s="4"/>
      <c r="S368" s="4"/>
      <c r="Y368" s="97"/>
      <c r="Z368" s="4"/>
      <c r="AA368" s="4"/>
      <c r="AB368" s="4"/>
      <c r="AH368" s="97"/>
      <c r="AP368" s="8"/>
      <c r="AQ368" s="8"/>
      <c r="AR368" s="8"/>
      <c r="AS368" s="8"/>
    </row>
    <row r="369" spans="2:45" ht="14.25" customHeight="1" x14ac:dyDescent="0.25">
      <c r="B369" s="25"/>
      <c r="C369" s="25"/>
      <c r="D369" s="5"/>
      <c r="E369" s="25"/>
      <c r="F369" s="25"/>
      <c r="G369" s="87"/>
      <c r="H369" s="4"/>
      <c r="I369" s="4"/>
      <c r="J369" s="4"/>
      <c r="K369" s="1"/>
      <c r="M369" s="5"/>
      <c r="P369" s="1"/>
      <c r="Q369" s="4"/>
      <c r="R369" s="4"/>
      <c r="S369" s="4"/>
      <c r="Y369" s="97"/>
      <c r="Z369" s="4"/>
      <c r="AA369" s="4"/>
      <c r="AB369" s="4"/>
      <c r="AH369" s="97"/>
      <c r="AP369" s="8"/>
      <c r="AQ369" s="8"/>
      <c r="AR369" s="8"/>
      <c r="AS369" s="8"/>
    </row>
    <row r="370" spans="2:45" ht="14.25" customHeight="1" x14ac:dyDescent="0.25">
      <c r="B370" s="25"/>
      <c r="C370" s="25"/>
      <c r="D370" s="5"/>
      <c r="E370" s="25"/>
      <c r="F370" s="25"/>
      <c r="G370" s="87"/>
      <c r="H370" s="4"/>
      <c r="I370" s="4"/>
      <c r="J370" s="4"/>
      <c r="K370" s="1"/>
      <c r="M370" s="5"/>
      <c r="P370" s="1"/>
      <c r="Q370" s="4"/>
      <c r="R370" s="4"/>
      <c r="S370" s="4"/>
      <c r="Y370" s="97"/>
      <c r="Z370" s="4"/>
      <c r="AA370" s="4"/>
      <c r="AB370" s="4"/>
      <c r="AH370" s="97"/>
      <c r="AP370" s="8"/>
      <c r="AQ370" s="8"/>
      <c r="AR370" s="8"/>
      <c r="AS370" s="8"/>
    </row>
    <row r="371" spans="2:45" ht="14.25" customHeight="1" x14ac:dyDescent="0.25">
      <c r="B371" s="25"/>
      <c r="C371" s="25"/>
      <c r="D371" s="5"/>
      <c r="E371" s="25"/>
      <c r="F371" s="25"/>
      <c r="G371" s="87"/>
      <c r="H371" s="4"/>
      <c r="I371" s="4"/>
      <c r="J371" s="4"/>
      <c r="K371" s="1"/>
      <c r="M371" s="5"/>
      <c r="P371" s="1"/>
      <c r="Q371" s="4"/>
      <c r="R371" s="4"/>
      <c r="S371" s="4"/>
      <c r="Y371" s="97"/>
      <c r="Z371" s="4"/>
      <c r="AA371" s="4"/>
      <c r="AB371" s="4"/>
      <c r="AH371" s="97"/>
      <c r="AP371" s="8"/>
      <c r="AQ371" s="8"/>
      <c r="AR371" s="8"/>
      <c r="AS371" s="8"/>
    </row>
    <row r="372" spans="2:45" ht="14.25" customHeight="1" x14ac:dyDescent="0.25">
      <c r="B372" s="25"/>
      <c r="C372" s="25"/>
      <c r="D372" s="5"/>
      <c r="E372" s="25"/>
      <c r="F372" s="25"/>
      <c r="G372" s="87"/>
      <c r="H372" s="4"/>
      <c r="I372" s="4"/>
      <c r="J372" s="4"/>
      <c r="K372" s="1"/>
      <c r="M372" s="5"/>
      <c r="P372" s="1"/>
      <c r="Q372" s="4"/>
      <c r="R372" s="4"/>
      <c r="S372" s="4"/>
      <c r="Y372" s="97"/>
      <c r="Z372" s="4"/>
      <c r="AA372" s="4"/>
      <c r="AB372" s="4"/>
      <c r="AH372" s="97"/>
      <c r="AP372" s="8"/>
      <c r="AQ372" s="8"/>
      <c r="AR372" s="8"/>
      <c r="AS372" s="8"/>
    </row>
    <row r="373" spans="2:45" ht="14.25" customHeight="1" x14ac:dyDescent="0.25">
      <c r="B373" s="25"/>
      <c r="C373" s="25"/>
      <c r="D373" s="5"/>
      <c r="E373" s="25"/>
      <c r="F373" s="25"/>
      <c r="G373" s="87"/>
      <c r="H373" s="4"/>
      <c r="I373" s="4"/>
      <c r="J373" s="4"/>
      <c r="K373" s="1"/>
      <c r="M373" s="5"/>
      <c r="P373" s="1"/>
      <c r="Q373" s="4"/>
      <c r="R373" s="4"/>
      <c r="S373" s="4"/>
      <c r="Y373" s="97"/>
      <c r="Z373" s="4"/>
      <c r="AA373" s="4"/>
      <c r="AB373" s="4"/>
      <c r="AH373" s="97"/>
      <c r="AP373" s="8"/>
      <c r="AQ373" s="8"/>
      <c r="AR373" s="8"/>
      <c r="AS373" s="8"/>
    </row>
    <row r="374" spans="2:45" ht="14.25" customHeight="1" x14ac:dyDescent="0.25">
      <c r="B374" s="25"/>
      <c r="C374" s="25"/>
      <c r="D374" s="5"/>
      <c r="E374" s="25"/>
      <c r="F374" s="25"/>
      <c r="G374" s="87"/>
      <c r="H374" s="4"/>
      <c r="I374" s="4"/>
      <c r="J374" s="4"/>
      <c r="K374" s="1"/>
      <c r="M374" s="5"/>
      <c r="P374" s="1"/>
      <c r="Q374" s="4"/>
      <c r="R374" s="4"/>
      <c r="S374" s="4"/>
      <c r="Y374" s="97"/>
      <c r="Z374" s="4"/>
      <c r="AA374" s="4"/>
      <c r="AB374" s="4"/>
      <c r="AH374" s="97"/>
      <c r="AP374" s="8"/>
      <c r="AQ374" s="8"/>
      <c r="AR374" s="8"/>
      <c r="AS374" s="8"/>
    </row>
    <row r="375" spans="2:45" ht="14.25" customHeight="1" x14ac:dyDescent="0.25">
      <c r="B375" s="25"/>
      <c r="C375" s="25"/>
      <c r="D375" s="5"/>
      <c r="E375" s="25"/>
      <c r="F375" s="25"/>
      <c r="G375" s="87"/>
      <c r="H375" s="4"/>
      <c r="I375" s="4"/>
      <c r="J375" s="4"/>
      <c r="K375" s="1"/>
      <c r="M375" s="5"/>
      <c r="P375" s="1"/>
      <c r="Q375" s="4"/>
      <c r="R375" s="4"/>
      <c r="S375" s="4"/>
      <c r="Y375" s="97"/>
      <c r="Z375" s="4"/>
      <c r="AA375" s="4"/>
      <c r="AB375" s="4"/>
      <c r="AH375" s="97"/>
      <c r="AP375" s="8"/>
      <c r="AQ375" s="8"/>
      <c r="AR375" s="8"/>
      <c r="AS375" s="8"/>
    </row>
    <row r="376" spans="2:45" ht="14.25" customHeight="1" x14ac:dyDescent="0.25">
      <c r="B376" s="25"/>
      <c r="C376" s="25"/>
      <c r="D376" s="5"/>
      <c r="E376" s="25"/>
      <c r="F376" s="25"/>
      <c r="G376" s="87"/>
      <c r="H376" s="4"/>
      <c r="I376" s="4"/>
      <c r="J376" s="4"/>
      <c r="K376" s="1"/>
      <c r="M376" s="5"/>
      <c r="P376" s="1"/>
      <c r="Q376" s="4"/>
      <c r="R376" s="4"/>
      <c r="S376" s="4"/>
      <c r="Y376" s="97"/>
      <c r="Z376" s="4"/>
      <c r="AA376" s="4"/>
      <c r="AB376" s="4"/>
      <c r="AH376" s="97"/>
      <c r="AP376" s="8"/>
      <c r="AQ376" s="8"/>
      <c r="AR376" s="8"/>
      <c r="AS376" s="8"/>
    </row>
    <row r="377" spans="2:45" ht="14.25" customHeight="1" x14ac:dyDescent="0.25">
      <c r="B377" s="25"/>
      <c r="C377" s="25"/>
      <c r="D377" s="5"/>
      <c r="E377" s="25"/>
      <c r="F377" s="25"/>
      <c r="G377" s="87"/>
      <c r="H377" s="4"/>
      <c r="I377" s="4"/>
      <c r="J377" s="4"/>
      <c r="K377" s="1"/>
      <c r="M377" s="5"/>
      <c r="P377" s="1"/>
      <c r="Q377" s="4"/>
      <c r="R377" s="4"/>
      <c r="S377" s="4"/>
      <c r="Y377" s="97"/>
      <c r="Z377" s="4"/>
      <c r="AA377" s="4"/>
      <c r="AB377" s="4"/>
      <c r="AH377" s="97"/>
      <c r="AP377" s="8"/>
      <c r="AQ377" s="8"/>
      <c r="AR377" s="8"/>
      <c r="AS377" s="8"/>
    </row>
    <row r="378" spans="2:45" ht="14.25" customHeight="1" x14ac:dyDescent="0.25">
      <c r="B378" s="25"/>
      <c r="C378" s="25"/>
      <c r="D378" s="5"/>
      <c r="E378" s="25"/>
      <c r="F378" s="25"/>
      <c r="G378" s="87"/>
      <c r="H378" s="4"/>
      <c r="I378" s="4"/>
      <c r="J378" s="4"/>
      <c r="K378" s="1"/>
      <c r="M378" s="5"/>
      <c r="P378" s="1"/>
      <c r="Q378" s="4"/>
      <c r="R378" s="4"/>
      <c r="S378" s="4"/>
      <c r="Y378" s="97"/>
      <c r="Z378" s="4"/>
      <c r="AA378" s="4"/>
      <c r="AB378" s="4"/>
      <c r="AH378" s="97"/>
      <c r="AP378" s="8"/>
      <c r="AQ378" s="8"/>
      <c r="AR378" s="8"/>
      <c r="AS378" s="8"/>
    </row>
    <row r="379" spans="2:45" ht="14.25" customHeight="1" x14ac:dyDescent="0.25">
      <c r="B379" s="25"/>
      <c r="C379" s="25"/>
      <c r="D379" s="5"/>
      <c r="E379" s="25"/>
      <c r="F379" s="25"/>
      <c r="G379" s="87"/>
      <c r="H379" s="4"/>
      <c r="I379" s="4"/>
      <c r="J379" s="4"/>
      <c r="K379" s="1"/>
      <c r="M379" s="5"/>
      <c r="P379" s="1"/>
      <c r="Q379" s="4"/>
      <c r="R379" s="4"/>
      <c r="S379" s="4"/>
      <c r="Y379" s="97"/>
      <c r="Z379" s="4"/>
      <c r="AA379" s="4"/>
      <c r="AB379" s="4"/>
      <c r="AH379" s="97"/>
      <c r="AP379" s="8"/>
      <c r="AQ379" s="8"/>
      <c r="AR379" s="8"/>
      <c r="AS379" s="8"/>
    </row>
    <row r="380" spans="2:45" ht="14.25" customHeight="1" x14ac:dyDescent="0.25">
      <c r="B380" s="25"/>
      <c r="C380" s="25"/>
      <c r="D380" s="5"/>
      <c r="E380" s="25"/>
      <c r="F380" s="25"/>
      <c r="G380" s="87"/>
      <c r="H380" s="4"/>
      <c r="I380" s="4"/>
      <c r="J380" s="4"/>
      <c r="K380" s="1"/>
      <c r="M380" s="5"/>
      <c r="P380" s="1"/>
      <c r="Q380" s="4"/>
      <c r="R380" s="4"/>
      <c r="S380" s="4"/>
      <c r="Y380" s="97"/>
      <c r="Z380" s="4"/>
      <c r="AA380" s="4"/>
      <c r="AB380" s="4"/>
      <c r="AH380" s="97"/>
      <c r="AP380" s="8"/>
      <c r="AQ380" s="8"/>
      <c r="AR380" s="8"/>
      <c r="AS380" s="8"/>
    </row>
    <row r="381" spans="2:45" ht="14.25" customHeight="1" x14ac:dyDescent="0.25">
      <c r="B381" s="25"/>
      <c r="C381" s="25"/>
      <c r="D381" s="5"/>
      <c r="E381" s="25"/>
      <c r="F381" s="25"/>
      <c r="G381" s="87"/>
      <c r="H381" s="4"/>
      <c r="I381" s="4"/>
      <c r="J381" s="4"/>
      <c r="K381" s="1"/>
      <c r="M381" s="5"/>
      <c r="P381" s="1"/>
      <c r="Q381" s="4"/>
      <c r="R381" s="4"/>
      <c r="S381" s="4"/>
      <c r="Y381" s="97"/>
      <c r="Z381" s="4"/>
      <c r="AA381" s="4"/>
      <c r="AB381" s="4"/>
      <c r="AH381" s="97"/>
      <c r="AP381" s="8"/>
      <c r="AQ381" s="8"/>
      <c r="AR381" s="8"/>
      <c r="AS381" s="8"/>
    </row>
    <row r="382" spans="2:45" ht="14.25" customHeight="1" x14ac:dyDescent="0.25">
      <c r="B382" s="25"/>
      <c r="C382" s="25"/>
      <c r="D382" s="5"/>
      <c r="E382" s="25"/>
      <c r="F382" s="25"/>
      <c r="G382" s="87"/>
      <c r="H382" s="4"/>
      <c r="I382" s="4"/>
      <c r="J382" s="4"/>
      <c r="K382" s="1"/>
      <c r="M382" s="5"/>
      <c r="P382" s="1"/>
      <c r="Q382" s="4"/>
      <c r="R382" s="4"/>
      <c r="S382" s="4"/>
      <c r="Y382" s="97"/>
      <c r="Z382" s="4"/>
      <c r="AA382" s="4"/>
      <c r="AB382" s="4"/>
      <c r="AH382" s="97"/>
      <c r="AP382" s="8"/>
      <c r="AQ382" s="8"/>
      <c r="AR382" s="8"/>
      <c r="AS382" s="8"/>
    </row>
    <row r="383" spans="2:45" ht="14.25" customHeight="1" x14ac:dyDescent="0.25">
      <c r="B383" s="25"/>
      <c r="C383" s="25"/>
      <c r="D383" s="5"/>
      <c r="E383" s="25"/>
      <c r="F383" s="25"/>
      <c r="G383" s="87"/>
      <c r="H383" s="4"/>
      <c r="I383" s="4"/>
      <c r="J383" s="4"/>
      <c r="K383" s="1"/>
      <c r="M383" s="5"/>
      <c r="P383" s="1"/>
      <c r="Q383" s="4"/>
      <c r="R383" s="4"/>
      <c r="S383" s="4"/>
      <c r="Y383" s="97"/>
      <c r="Z383" s="4"/>
      <c r="AA383" s="4"/>
      <c r="AB383" s="4"/>
      <c r="AH383" s="97"/>
      <c r="AP383" s="8"/>
      <c r="AQ383" s="8"/>
      <c r="AR383" s="8"/>
      <c r="AS383" s="8"/>
    </row>
    <row r="384" spans="2:45" ht="14.25" customHeight="1" x14ac:dyDescent="0.25">
      <c r="B384" s="25"/>
      <c r="C384" s="25"/>
      <c r="D384" s="5"/>
      <c r="E384" s="25"/>
      <c r="F384" s="25"/>
      <c r="G384" s="87"/>
      <c r="H384" s="4"/>
      <c r="I384" s="4"/>
      <c r="J384" s="4"/>
      <c r="K384" s="1"/>
      <c r="M384" s="5"/>
      <c r="P384" s="1"/>
      <c r="Q384" s="4"/>
      <c r="R384" s="4"/>
      <c r="S384" s="4"/>
      <c r="Y384" s="97"/>
      <c r="Z384" s="4"/>
      <c r="AA384" s="4"/>
      <c r="AB384" s="4"/>
      <c r="AH384" s="97"/>
      <c r="AP384" s="8"/>
      <c r="AQ384" s="8"/>
      <c r="AR384" s="8"/>
      <c r="AS384" s="8"/>
    </row>
    <row r="385" spans="2:45" ht="14.25" customHeight="1" x14ac:dyDescent="0.25">
      <c r="B385" s="25"/>
      <c r="C385" s="25"/>
      <c r="D385" s="5"/>
      <c r="E385" s="25"/>
      <c r="F385" s="25"/>
      <c r="G385" s="87"/>
      <c r="H385" s="4"/>
      <c r="I385" s="4"/>
      <c r="J385" s="4"/>
      <c r="K385" s="1"/>
      <c r="M385" s="5"/>
      <c r="P385" s="1"/>
      <c r="Q385" s="4"/>
      <c r="R385" s="4"/>
      <c r="S385" s="4"/>
      <c r="Y385" s="97"/>
      <c r="Z385" s="4"/>
      <c r="AA385" s="4"/>
      <c r="AB385" s="4"/>
      <c r="AH385" s="97"/>
      <c r="AP385" s="8"/>
      <c r="AQ385" s="8"/>
      <c r="AR385" s="8"/>
      <c r="AS385" s="8"/>
    </row>
    <row r="386" spans="2:45" ht="14.25" customHeight="1" x14ac:dyDescent="0.25">
      <c r="B386" s="25"/>
      <c r="C386" s="25"/>
      <c r="D386" s="5"/>
      <c r="E386" s="25"/>
      <c r="F386" s="25"/>
      <c r="G386" s="87"/>
      <c r="H386" s="4"/>
      <c r="I386" s="4"/>
      <c r="J386" s="4"/>
      <c r="K386" s="1"/>
      <c r="M386" s="5"/>
      <c r="P386" s="1"/>
      <c r="Q386" s="4"/>
      <c r="R386" s="4"/>
      <c r="S386" s="4"/>
      <c r="Y386" s="97"/>
      <c r="Z386" s="4"/>
      <c r="AA386" s="4"/>
      <c r="AB386" s="4"/>
      <c r="AH386" s="97"/>
      <c r="AP386" s="8"/>
      <c r="AQ386" s="8"/>
      <c r="AR386" s="8"/>
      <c r="AS386" s="8"/>
    </row>
    <row r="387" spans="2:45" ht="14.25" customHeight="1" x14ac:dyDescent="0.25">
      <c r="B387" s="25"/>
      <c r="C387" s="25"/>
      <c r="D387" s="5"/>
      <c r="E387" s="25"/>
      <c r="F387" s="25"/>
      <c r="G387" s="87"/>
      <c r="H387" s="4"/>
      <c r="I387" s="4"/>
      <c r="J387" s="4"/>
      <c r="K387" s="1"/>
      <c r="M387" s="5"/>
      <c r="P387" s="1"/>
      <c r="Q387" s="4"/>
      <c r="R387" s="4"/>
      <c r="S387" s="4"/>
      <c r="Y387" s="97"/>
      <c r="Z387" s="4"/>
      <c r="AA387" s="4"/>
      <c r="AB387" s="4"/>
      <c r="AH387" s="97"/>
      <c r="AP387" s="8"/>
      <c r="AQ387" s="8"/>
      <c r="AR387" s="8"/>
      <c r="AS387" s="8"/>
    </row>
    <row r="388" spans="2:45" ht="14.25" customHeight="1" x14ac:dyDescent="0.25">
      <c r="B388" s="25"/>
      <c r="C388" s="25"/>
      <c r="D388" s="5"/>
      <c r="E388" s="25"/>
      <c r="F388" s="25"/>
      <c r="G388" s="87"/>
      <c r="H388" s="4"/>
      <c r="I388" s="4"/>
      <c r="J388" s="4"/>
      <c r="K388" s="1"/>
      <c r="M388" s="5"/>
      <c r="P388" s="1"/>
      <c r="Q388" s="4"/>
      <c r="R388" s="4"/>
      <c r="S388" s="4"/>
      <c r="Y388" s="97"/>
      <c r="Z388" s="4"/>
      <c r="AA388" s="4"/>
      <c r="AB388" s="4"/>
      <c r="AH388" s="97"/>
      <c r="AP388" s="8"/>
      <c r="AQ388" s="8"/>
      <c r="AR388" s="8"/>
      <c r="AS388" s="8"/>
    </row>
    <row r="389" spans="2:45" ht="14.25" customHeight="1" x14ac:dyDescent="0.25">
      <c r="B389" s="25"/>
      <c r="C389" s="25"/>
      <c r="D389" s="5"/>
      <c r="E389" s="25"/>
      <c r="F389" s="25"/>
      <c r="G389" s="87"/>
      <c r="H389" s="4"/>
      <c r="I389" s="4"/>
      <c r="J389" s="4"/>
      <c r="K389" s="1"/>
      <c r="M389" s="5"/>
      <c r="P389" s="1"/>
      <c r="Q389" s="4"/>
      <c r="R389" s="4"/>
      <c r="S389" s="4"/>
      <c r="Y389" s="97"/>
      <c r="Z389" s="4"/>
      <c r="AA389" s="4"/>
      <c r="AB389" s="4"/>
      <c r="AH389" s="97"/>
      <c r="AP389" s="8"/>
      <c r="AQ389" s="8"/>
      <c r="AR389" s="8"/>
      <c r="AS389" s="8"/>
    </row>
    <row r="390" spans="2:45" ht="14.25" customHeight="1" x14ac:dyDescent="0.25">
      <c r="B390" s="25"/>
      <c r="C390" s="25"/>
      <c r="D390" s="5"/>
      <c r="E390" s="25"/>
      <c r="F390" s="25"/>
      <c r="G390" s="87"/>
      <c r="H390" s="4"/>
      <c r="I390" s="4"/>
      <c r="J390" s="4"/>
      <c r="K390" s="1"/>
      <c r="M390" s="5"/>
      <c r="P390" s="1"/>
      <c r="Q390" s="4"/>
      <c r="R390" s="4"/>
      <c r="S390" s="4"/>
      <c r="Y390" s="97"/>
      <c r="Z390" s="4"/>
      <c r="AA390" s="4"/>
      <c r="AB390" s="4"/>
      <c r="AH390" s="97"/>
      <c r="AP390" s="8"/>
      <c r="AQ390" s="8"/>
      <c r="AR390" s="8"/>
      <c r="AS390" s="8"/>
    </row>
    <row r="391" spans="2:45" ht="14.25" customHeight="1" x14ac:dyDescent="0.25">
      <c r="B391" s="25"/>
      <c r="C391" s="25"/>
      <c r="D391" s="5"/>
      <c r="E391" s="25"/>
      <c r="F391" s="25"/>
      <c r="G391" s="87"/>
      <c r="H391" s="4"/>
      <c r="I391" s="4"/>
      <c r="J391" s="4"/>
      <c r="K391" s="1"/>
      <c r="M391" s="5"/>
      <c r="P391" s="1"/>
      <c r="Q391" s="4"/>
      <c r="R391" s="4"/>
      <c r="S391" s="4"/>
      <c r="Y391" s="97"/>
      <c r="Z391" s="4"/>
      <c r="AA391" s="4"/>
      <c r="AB391" s="4"/>
      <c r="AH391" s="97"/>
      <c r="AP391" s="8"/>
      <c r="AQ391" s="8"/>
      <c r="AR391" s="8"/>
      <c r="AS391" s="8"/>
    </row>
    <row r="392" spans="2:45" ht="14.25" customHeight="1" x14ac:dyDescent="0.25">
      <c r="B392" s="25"/>
      <c r="C392" s="25"/>
      <c r="D392" s="5"/>
      <c r="E392" s="25"/>
      <c r="F392" s="25"/>
      <c r="G392" s="87"/>
      <c r="H392" s="4"/>
      <c r="I392" s="4"/>
      <c r="J392" s="4"/>
      <c r="K392" s="1"/>
      <c r="M392" s="5"/>
      <c r="P392" s="1"/>
      <c r="Q392" s="4"/>
      <c r="R392" s="4"/>
      <c r="S392" s="4"/>
      <c r="Y392" s="97"/>
      <c r="Z392" s="4"/>
      <c r="AA392" s="4"/>
      <c r="AB392" s="4"/>
      <c r="AH392" s="97"/>
      <c r="AP392" s="8"/>
      <c r="AQ392" s="8"/>
      <c r="AR392" s="8"/>
      <c r="AS392" s="8"/>
    </row>
    <row r="393" spans="2:45" ht="14.25" customHeight="1" x14ac:dyDescent="0.25">
      <c r="B393" s="25"/>
      <c r="C393" s="25"/>
      <c r="D393" s="5"/>
      <c r="E393" s="25"/>
      <c r="F393" s="25"/>
      <c r="G393" s="87"/>
      <c r="H393" s="4"/>
      <c r="I393" s="4"/>
      <c r="J393" s="4"/>
      <c r="K393" s="1"/>
      <c r="M393" s="5"/>
      <c r="P393" s="1"/>
      <c r="Q393" s="4"/>
      <c r="R393" s="4"/>
      <c r="S393" s="4"/>
      <c r="Y393" s="97"/>
      <c r="Z393" s="4"/>
      <c r="AA393" s="4"/>
      <c r="AB393" s="4"/>
      <c r="AH393" s="97"/>
      <c r="AP393" s="8"/>
      <c r="AQ393" s="8"/>
      <c r="AR393" s="8"/>
      <c r="AS393" s="8"/>
    </row>
    <row r="394" spans="2:45" ht="14.25" customHeight="1" x14ac:dyDescent="0.25">
      <c r="B394" s="25"/>
      <c r="C394" s="25"/>
      <c r="D394" s="5"/>
      <c r="E394" s="25"/>
      <c r="F394" s="25"/>
      <c r="G394" s="87"/>
      <c r="H394" s="4"/>
      <c r="I394" s="4"/>
      <c r="J394" s="4"/>
      <c r="K394" s="1"/>
      <c r="M394" s="5"/>
      <c r="P394" s="1"/>
      <c r="Q394" s="4"/>
      <c r="R394" s="4"/>
      <c r="S394" s="4"/>
      <c r="Y394" s="97"/>
      <c r="Z394" s="4"/>
      <c r="AA394" s="4"/>
      <c r="AB394" s="4"/>
      <c r="AH394" s="97"/>
      <c r="AP394" s="8"/>
      <c r="AQ394" s="8"/>
      <c r="AR394" s="8"/>
      <c r="AS394" s="8"/>
    </row>
    <row r="395" spans="2:45" ht="14.25" customHeight="1" x14ac:dyDescent="0.25">
      <c r="B395" s="25"/>
      <c r="C395" s="25"/>
      <c r="D395" s="5"/>
      <c r="E395" s="25"/>
      <c r="F395" s="25"/>
      <c r="G395" s="87"/>
      <c r="H395" s="4"/>
      <c r="I395" s="4"/>
      <c r="J395" s="4"/>
      <c r="K395" s="1"/>
      <c r="M395" s="5"/>
      <c r="P395" s="1"/>
      <c r="Q395" s="4"/>
      <c r="R395" s="4"/>
      <c r="S395" s="4"/>
      <c r="Y395" s="97"/>
      <c r="Z395" s="4"/>
      <c r="AA395" s="4"/>
      <c r="AB395" s="4"/>
      <c r="AH395" s="97"/>
      <c r="AP395" s="8"/>
      <c r="AQ395" s="8"/>
      <c r="AR395" s="8"/>
      <c r="AS395" s="8"/>
    </row>
    <row r="396" spans="2:45" ht="14.25" customHeight="1" x14ac:dyDescent="0.25">
      <c r="B396" s="25"/>
      <c r="C396" s="25"/>
      <c r="D396" s="5"/>
      <c r="E396" s="25"/>
      <c r="F396" s="25"/>
      <c r="G396" s="87"/>
      <c r="H396" s="4"/>
      <c r="I396" s="4"/>
      <c r="J396" s="4"/>
      <c r="K396" s="1"/>
      <c r="M396" s="5"/>
      <c r="P396" s="1"/>
      <c r="Q396" s="4"/>
      <c r="R396" s="4"/>
      <c r="S396" s="4"/>
      <c r="Y396" s="97"/>
      <c r="Z396" s="4"/>
      <c r="AA396" s="4"/>
      <c r="AB396" s="4"/>
      <c r="AH396" s="97"/>
      <c r="AP396" s="8"/>
      <c r="AQ396" s="8"/>
      <c r="AR396" s="8"/>
      <c r="AS396" s="8"/>
    </row>
    <row r="397" spans="2:45" ht="14.25" customHeight="1" x14ac:dyDescent="0.25">
      <c r="B397" s="25"/>
      <c r="C397" s="25"/>
      <c r="D397" s="5"/>
      <c r="E397" s="25"/>
      <c r="F397" s="25"/>
      <c r="G397" s="87"/>
      <c r="H397" s="4"/>
      <c r="I397" s="4"/>
      <c r="J397" s="4"/>
      <c r="K397" s="1"/>
      <c r="M397" s="5"/>
      <c r="P397" s="1"/>
      <c r="Q397" s="4"/>
      <c r="R397" s="4"/>
      <c r="S397" s="4"/>
      <c r="Y397" s="97"/>
      <c r="Z397" s="4"/>
      <c r="AA397" s="4"/>
      <c r="AB397" s="4"/>
      <c r="AH397" s="97"/>
      <c r="AP397" s="8"/>
      <c r="AQ397" s="8"/>
      <c r="AR397" s="8"/>
      <c r="AS397" s="8"/>
    </row>
    <row r="398" spans="2:45" ht="14.25" customHeight="1" x14ac:dyDescent="0.25">
      <c r="B398" s="25"/>
      <c r="C398" s="25"/>
      <c r="D398" s="5"/>
      <c r="E398" s="25"/>
      <c r="F398" s="25"/>
      <c r="G398" s="87"/>
      <c r="H398" s="4"/>
      <c r="I398" s="4"/>
      <c r="J398" s="4"/>
      <c r="K398" s="1"/>
      <c r="M398" s="5"/>
      <c r="P398" s="1"/>
      <c r="Q398" s="4"/>
      <c r="R398" s="4"/>
      <c r="S398" s="4"/>
      <c r="Y398" s="97"/>
      <c r="Z398" s="4"/>
      <c r="AA398" s="4"/>
      <c r="AB398" s="4"/>
      <c r="AH398" s="97"/>
      <c r="AP398" s="8"/>
      <c r="AQ398" s="8"/>
      <c r="AR398" s="8"/>
      <c r="AS398" s="8"/>
    </row>
    <row r="399" spans="2:45" ht="14.25" customHeight="1" x14ac:dyDescent="0.25">
      <c r="B399" s="25"/>
      <c r="C399" s="25"/>
      <c r="D399" s="5"/>
      <c r="E399" s="25"/>
      <c r="F399" s="25"/>
      <c r="G399" s="87"/>
      <c r="H399" s="4"/>
      <c r="I399" s="4"/>
      <c r="J399" s="4"/>
      <c r="K399" s="1"/>
      <c r="M399" s="5"/>
      <c r="P399" s="1"/>
      <c r="Q399" s="4"/>
      <c r="R399" s="4"/>
      <c r="S399" s="4"/>
      <c r="Y399" s="97"/>
      <c r="Z399" s="4"/>
      <c r="AA399" s="4"/>
      <c r="AB399" s="4"/>
      <c r="AH399" s="97"/>
      <c r="AP399" s="8"/>
      <c r="AQ399" s="8"/>
      <c r="AR399" s="8"/>
      <c r="AS399" s="8"/>
    </row>
    <row r="400" spans="2:45" ht="14.25" customHeight="1" x14ac:dyDescent="0.25">
      <c r="B400" s="25"/>
      <c r="C400" s="25"/>
      <c r="D400" s="5"/>
      <c r="E400" s="25"/>
      <c r="F400" s="25"/>
      <c r="G400" s="87"/>
      <c r="H400" s="4"/>
      <c r="I400" s="4"/>
      <c r="J400" s="4"/>
      <c r="K400" s="1"/>
      <c r="M400" s="5"/>
      <c r="P400" s="1"/>
      <c r="Q400" s="4"/>
      <c r="R400" s="4"/>
      <c r="S400" s="4"/>
      <c r="Y400" s="97"/>
      <c r="Z400" s="4"/>
      <c r="AA400" s="4"/>
      <c r="AB400" s="4"/>
      <c r="AH400" s="97"/>
      <c r="AP400" s="8"/>
      <c r="AQ400" s="8"/>
      <c r="AR400" s="8"/>
      <c r="AS400" s="8"/>
    </row>
    <row r="401" spans="2:45" ht="14.25" customHeight="1" x14ac:dyDescent="0.25">
      <c r="B401" s="25"/>
      <c r="C401" s="25"/>
      <c r="D401" s="5"/>
      <c r="E401" s="25"/>
      <c r="F401" s="25"/>
      <c r="G401" s="87"/>
      <c r="H401" s="4"/>
      <c r="I401" s="4"/>
      <c r="J401" s="4"/>
      <c r="K401" s="1"/>
      <c r="M401" s="5"/>
      <c r="P401" s="1"/>
      <c r="Q401" s="4"/>
      <c r="R401" s="4"/>
      <c r="S401" s="4"/>
      <c r="Y401" s="97"/>
      <c r="Z401" s="4"/>
      <c r="AA401" s="4"/>
      <c r="AB401" s="4"/>
      <c r="AH401" s="97"/>
      <c r="AP401" s="8"/>
      <c r="AQ401" s="8"/>
      <c r="AR401" s="8"/>
      <c r="AS401" s="8"/>
    </row>
    <row r="402" spans="2:45" ht="14.25" customHeight="1" x14ac:dyDescent="0.25">
      <c r="B402" s="25"/>
      <c r="C402" s="25"/>
      <c r="D402" s="5"/>
      <c r="E402" s="25"/>
      <c r="F402" s="25"/>
      <c r="G402" s="87"/>
      <c r="H402" s="4"/>
      <c r="I402" s="4"/>
      <c r="J402" s="4"/>
      <c r="K402" s="1"/>
      <c r="M402" s="5"/>
      <c r="P402" s="1"/>
      <c r="Q402" s="4"/>
      <c r="R402" s="4"/>
      <c r="S402" s="4"/>
      <c r="Y402" s="97"/>
      <c r="Z402" s="4"/>
      <c r="AA402" s="4"/>
      <c r="AB402" s="4"/>
      <c r="AH402" s="97"/>
      <c r="AP402" s="8"/>
      <c r="AQ402" s="8"/>
      <c r="AR402" s="8"/>
      <c r="AS402" s="8"/>
    </row>
    <row r="403" spans="2:45" ht="14.25" customHeight="1" x14ac:dyDescent="0.25">
      <c r="B403" s="25"/>
      <c r="C403" s="25"/>
      <c r="D403" s="5"/>
      <c r="E403" s="25"/>
      <c r="F403" s="25"/>
      <c r="G403" s="87"/>
      <c r="H403" s="4"/>
      <c r="I403" s="4"/>
      <c r="J403" s="4"/>
      <c r="K403" s="1"/>
      <c r="M403" s="5"/>
      <c r="P403" s="1"/>
      <c r="Q403" s="4"/>
      <c r="R403" s="4"/>
      <c r="S403" s="4"/>
      <c r="Y403" s="97"/>
      <c r="Z403" s="4"/>
      <c r="AA403" s="4"/>
      <c r="AB403" s="4"/>
      <c r="AH403" s="97"/>
      <c r="AP403" s="8"/>
      <c r="AQ403" s="8"/>
      <c r="AR403" s="8"/>
      <c r="AS403" s="8"/>
    </row>
    <row r="404" spans="2:45" ht="14.25" customHeight="1" x14ac:dyDescent="0.25">
      <c r="B404" s="25"/>
      <c r="C404" s="25"/>
      <c r="D404" s="5"/>
      <c r="E404" s="25"/>
      <c r="F404" s="25"/>
      <c r="G404" s="87"/>
      <c r="H404" s="4"/>
      <c r="I404" s="4"/>
      <c r="J404" s="4"/>
      <c r="K404" s="1"/>
      <c r="M404" s="5"/>
      <c r="P404" s="1"/>
      <c r="Q404" s="4"/>
      <c r="R404" s="4"/>
      <c r="S404" s="4"/>
      <c r="Y404" s="97"/>
      <c r="Z404" s="4"/>
      <c r="AA404" s="4"/>
      <c r="AB404" s="4"/>
      <c r="AH404" s="97"/>
      <c r="AP404" s="8"/>
      <c r="AQ404" s="8"/>
      <c r="AR404" s="8"/>
      <c r="AS404" s="8"/>
    </row>
    <row r="405" spans="2:45" ht="14.25" customHeight="1" x14ac:dyDescent="0.25">
      <c r="B405" s="25"/>
      <c r="C405" s="25"/>
      <c r="D405" s="5"/>
      <c r="E405" s="25"/>
      <c r="F405" s="25"/>
      <c r="G405" s="87"/>
      <c r="H405" s="4"/>
      <c r="I405" s="4"/>
      <c r="J405" s="4"/>
      <c r="K405" s="1"/>
      <c r="M405" s="5"/>
      <c r="P405" s="1"/>
      <c r="Q405" s="4"/>
      <c r="R405" s="4"/>
      <c r="S405" s="4"/>
      <c r="Y405" s="97"/>
      <c r="Z405" s="4"/>
      <c r="AA405" s="4"/>
      <c r="AB405" s="4"/>
      <c r="AH405" s="97"/>
      <c r="AP405" s="8"/>
      <c r="AQ405" s="8"/>
      <c r="AR405" s="8"/>
      <c r="AS405" s="8"/>
    </row>
    <row r="406" spans="2:45" ht="14.25" customHeight="1" x14ac:dyDescent="0.25">
      <c r="B406" s="25"/>
      <c r="C406" s="25"/>
      <c r="D406" s="5"/>
      <c r="E406" s="25"/>
      <c r="F406" s="25"/>
      <c r="G406" s="87"/>
      <c r="H406" s="4"/>
      <c r="I406" s="4"/>
      <c r="J406" s="4"/>
      <c r="K406" s="1"/>
      <c r="M406" s="5"/>
      <c r="P406" s="1"/>
      <c r="Q406" s="4"/>
      <c r="R406" s="4"/>
      <c r="S406" s="4"/>
      <c r="Y406" s="97"/>
      <c r="Z406" s="4"/>
      <c r="AA406" s="4"/>
      <c r="AB406" s="4"/>
      <c r="AH406" s="97"/>
      <c r="AP406" s="8"/>
      <c r="AQ406" s="8"/>
      <c r="AR406" s="8"/>
      <c r="AS406" s="8"/>
    </row>
    <row r="407" spans="2:45" ht="14.25" customHeight="1" x14ac:dyDescent="0.25">
      <c r="B407" s="25"/>
      <c r="C407" s="25"/>
      <c r="D407" s="5"/>
      <c r="E407" s="25"/>
      <c r="F407" s="25"/>
      <c r="G407" s="87"/>
      <c r="H407" s="4"/>
      <c r="I407" s="4"/>
      <c r="J407" s="4"/>
      <c r="K407" s="1"/>
      <c r="M407" s="5"/>
      <c r="P407" s="1"/>
      <c r="Q407" s="4"/>
      <c r="R407" s="4"/>
      <c r="S407" s="4"/>
      <c r="Y407" s="97"/>
      <c r="Z407" s="4"/>
      <c r="AA407" s="4"/>
      <c r="AB407" s="4"/>
      <c r="AH407" s="97"/>
      <c r="AP407" s="8"/>
      <c r="AQ407" s="8"/>
      <c r="AR407" s="8"/>
      <c r="AS407" s="8"/>
    </row>
    <row r="408" spans="2:45" ht="14.25" customHeight="1" x14ac:dyDescent="0.25">
      <c r="B408" s="25"/>
      <c r="C408" s="25"/>
      <c r="D408" s="5"/>
      <c r="E408" s="25"/>
      <c r="F408" s="25"/>
      <c r="G408" s="87"/>
      <c r="H408" s="4"/>
      <c r="I408" s="4"/>
      <c r="J408" s="4"/>
      <c r="K408" s="1"/>
      <c r="M408" s="5"/>
      <c r="P408" s="1"/>
      <c r="Q408" s="4"/>
      <c r="R408" s="4"/>
      <c r="S408" s="4"/>
      <c r="Y408" s="97"/>
      <c r="Z408" s="4"/>
      <c r="AA408" s="4"/>
      <c r="AB408" s="4"/>
      <c r="AH408" s="97"/>
      <c r="AP408" s="8"/>
      <c r="AQ408" s="8"/>
      <c r="AR408" s="8"/>
      <c r="AS408" s="8"/>
    </row>
    <row r="409" spans="2:45" ht="14.25" customHeight="1" x14ac:dyDescent="0.25">
      <c r="B409" s="25"/>
      <c r="C409" s="25"/>
      <c r="D409" s="5"/>
      <c r="E409" s="25"/>
      <c r="F409" s="25"/>
      <c r="G409" s="87"/>
      <c r="H409" s="4"/>
      <c r="I409" s="4"/>
      <c r="J409" s="4"/>
      <c r="K409" s="1"/>
      <c r="M409" s="5"/>
      <c r="P409" s="1"/>
      <c r="Q409" s="4"/>
      <c r="R409" s="4"/>
      <c r="S409" s="4"/>
      <c r="Y409" s="97"/>
      <c r="Z409" s="4"/>
      <c r="AA409" s="4"/>
      <c r="AB409" s="4"/>
      <c r="AH409" s="97"/>
      <c r="AP409" s="8"/>
      <c r="AQ409" s="8"/>
      <c r="AR409" s="8"/>
      <c r="AS409" s="8"/>
    </row>
    <row r="410" spans="2:45" ht="14.25" customHeight="1" x14ac:dyDescent="0.25">
      <c r="B410" s="25"/>
      <c r="C410" s="25"/>
      <c r="D410" s="5"/>
      <c r="E410" s="25"/>
      <c r="F410" s="25"/>
      <c r="G410" s="87"/>
      <c r="H410" s="4"/>
      <c r="I410" s="4"/>
      <c r="J410" s="4"/>
      <c r="K410" s="1"/>
      <c r="M410" s="5"/>
      <c r="P410" s="1"/>
      <c r="Q410" s="4"/>
      <c r="R410" s="4"/>
      <c r="S410" s="4"/>
      <c r="Y410" s="97"/>
      <c r="Z410" s="4"/>
      <c r="AA410" s="4"/>
      <c r="AB410" s="4"/>
      <c r="AH410" s="97"/>
      <c r="AP410" s="8"/>
      <c r="AQ410" s="8"/>
      <c r="AR410" s="8"/>
      <c r="AS410" s="8"/>
    </row>
    <row r="411" spans="2:45" ht="14.25" customHeight="1" x14ac:dyDescent="0.25">
      <c r="B411" s="25"/>
      <c r="C411" s="25"/>
      <c r="D411" s="5"/>
      <c r="E411" s="25"/>
      <c r="F411" s="25"/>
      <c r="G411" s="87"/>
      <c r="H411" s="4"/>
      <c r="I411" s="4"/>
      <c r="J411" s="4"/>
      <c r="K411" s="1"/>
      <c r="M411" s="5"/>
      <c r="P411" s="1"/>
      <c r="Q411" s="4"/>
      <c r="R411" s="4"/>
      <c r="S411" s="4"/>
      <c r="Y411" s="97"/>
      <c r="Z411" s="4"/>
      <c r="AA411" s="4"/>
      <c r="AB411" s="4"/>
      <c r="AH411" s="97"/>
      <c r="AP411" s="8"/>
      <c r="AQ411" s="8"/>
      <c r="AR411" s="8"/>
      <c r="AS411" s="8"/>
    </row>
    <row r="412" spans="2:45" ht="14.25" customHeight="1" x14ac:dyDescent="0.25">
      <c r="B412" s="25"/>
      <c r="C412" s="25"/>
      <c r="D412" s="5"/>
      <c r="E412" s="25"/>
      <c r="F412" s="25"/>
      <c r="G412" s="87"/>
      <c r="H412" s="4"/>
      <c r="I412" s="4"/>
      <c r="J412" s="4"/>
      <c r="K412" s="1"/>
      <c r="M412" s="5"/>
      <c r="P412" s="1"/>
      <c r="Q412" s="4"/>
      <c r="R412" s="4"/>
      <c r="S412" s="4"/>
      <c r="Y412" s="97"/>
      <c r="Z412" s="4"/>
      <c r="AA412" s="4"/>
      <c r="AB412" s="4"/>
      <c r="AH412" s="97"/>
      <c r="AP412" s="8"/>
      <c r="AQ412" s="8"/>
      <c r="AR412" s="8"/>
      <c r="AS412" s="8"/>
    </row>
    <row r="413" spans="2:45" ht="14.25" customHeight="1" x14ac:dyDescent="0.25">
      <c r="B413" s="25"/>
      <c r="C413" s="25"/>
      <c r="D413" s="5"/>
      <c r="E413" s="25"/>
      <c r="F413" s="25"/>
      <c r="G413" s="87"/>
      <c r="H413" s="4"/>
      <c r="I413" s="4"/>
      <c r="J413" s="4"/>
      <c r="K413" s="1"/>
      <c r="M413" s="5"/>
      <c r="P413" s="1"/>
      <c r="Q413" s="4"/>
      <c r="R413" s="4"/>
      <c r="S413" s="4"/>
      <c r="Y413" s="97"/>
      <c r="Z413" s="4"/>
      <c r="AA413" s="4"/>
      <c r="AB413" s="4"/>
      <c r="AH413" s="97"/>
      <c r="AP413" s="8"/>
      <c r="AQ413" s="8"/>
      <c r="AR413" s="8"/>
      <c r="AS413" s="8"/>
    </row>
    <row r="414" spans="2:45" ht="14.25" customHeight="1" x14ac:dyDescent="0.25">
      <c r="B414" s="25"/>
      <c r="C414" s="25"/>
      <c r="D414" s="5"/>
      <c r="E414" s="25"/>
      <c r="F414" s="25"/>
      <c r="G414" s="87"/>
      <c r="H414" s="4"/>
      <c r="I414" s="4"/>
      <c r="J414" s="4"/>
      <c r="K414" s="1"/>
      <c r="M414" s="5"/>
      <c r="P414" s="1"/>
      <c r="Q414" s="4"/>
      <c r="R414" s="4"/>
      <c r="S414" s="4"/>
      <c r="Y414" s="97"/>
      <c r="Z414" s="4"/>
      <c r="AA414" s="4"/>
      <c r="AB414" s="4"/>
      <c r="AH414" s="97"/>
      <c r="AP414" s="8"/>
      <c r="AQ414" s="8"/>
      <c r="AR414" s="8"/>
      <c r="AS414" s="8"/>
    </row>
    <row r="415" spans="2:45" ht="14.25" customHeight="1" x14ac:dyDescent="0.25">
      <c r="B415" s="25"/>
      <c r="C415" s="25"/>
      <c r="D415" s="5"/>
      <c r="E415" s="25"/>
      <c r="F415" s="25"/>
      <c r="G415" s="87"/>
      <c r="H415" s="4"/>
      <c r="I415" s="4"/>
      <c r="J415" s="4"/>
      <c r="K415" s="1"/>
      <c r="M415" s="5"/>
      <c r="P415" s="1"/>
      <c r="Q415" s="4"/>
      <c r="R415" s="4"/>
      <c r="S415" s="4"/>
      <c r="Y415" s="97"/>
      <c r="Z415" s="4"/>
      <c r="AA415" s="4"/>
      <c r="AB415" s="4"/>
      <c r="AH415" s="97"/>
      <c r="AP415" s="8"/>
      <c r="AQ415" s="8"/>
      <c r="AR415" s="8"/>
      <c r="AS415" s="8"/>
    </row>
    <row r="416" spans="2:45" ht="14.25" customHeight="1" x14ac:dyDescent="0.25">
      <c r="B416" s="25"/>
      <c r="C416" s="25"/>
      <c r="D416" s="5"/>
      <c r="E416" s="25"/>
      <c r="F416" s="25"/>
      <c r="G416" s="87"/>
      <c r="H416" s="4"/>
      <c r="I416" s="4"/>
      <c r="J416" s="4"/>
      <c r="K416" s="1"/>
      <c r="M416" s="5"/>
      <c r="P416" s="1"/>
      <c r="Q416" s="4"/>
      <c r="R416" s="4"/>
      <c r="S416" s="4"/>
      <c r="Y416" s="97"/>
      <c r="Z416" s="4"/>
      <c r="AA416" s="4"/>
      <c r="AB416" s="4"/>
      <c r="AH416" s="97"/>
      <c r="AP416" s="8"/>
      <c r="AQ416" s="8"/>
      <c r="AR416" s="8"/>
      <c r="AS416" s="8"/>
    </row>
    <row r="417" spans="2:45" ht="14.25" customHeight="1" x14ac:dyDescent="0.25">
      <c r="B417" s="25"/>
      <c r="C417" s="25"/>
      <c r="D417" s="5"/>
      <c r="E417" s="25"/>
      <c r="F417" s="25"/>
      <c r="G417" s="87"/>
      <c r="H417" s="4"/>
      <c r="I417" s="4"/>
      <c r="J417" s="4"/>
      <c r="K417" s="1"/>
      <c r="M417" s="5"/>
      <c r="P417" s="1"/>
      <c r="Q417" s="4"/>
      <c r="R417" s="4"/>
      <c r="S417" s="4"/>
      <c r="Y417" s="97"/>
      <c r="Z417" s="4"/>
      <c r="AA417" s="4"/>
      <c r="AB417" s="4"/>
      <c r="AH417" s="97"/>
      <c r="AP417" s="8"/>
      <c r="AQ417" s="8"/>
      <c r="AR417" s="8"/>
      <c r="AS417" s="8"/>
    </row>
    <row r="418" spans="2:45" ht="14.25" customHeight="1" x14ac:dyDescent="0.25">
      <c r="B418" s="25"/>
      <c r="C418" s="25"/>
      <c r="D418" s="5"/>
      <c r="E418" s="25"/>
      <c r="F418" s="25"/>
      <c r="G418" s="87"/>
      <c r="H418" s="4"/>
      <c r="I418" s="4"/>
      <c r="J418" s="4"/>
      <c r="K418" s="1"/>
      <c r="M418" s="5"/>
      <c r="P418" s="1"/>
      <c r="Q418" s="4"/>
      <c r="R418" s="4"/>
      <c r="S418" s="4"/>
      <c r="Y418" s="97"/>
      <c r="Z418" s="4"/>
      <c r="AA418" s="4"/>
      <c r="AB418" s="4"/>
      <c r="AH418" s="97"/>
      <c r="AP418" s="8"/>
      <c r="AQ418" s="8"/>
      <c r="AR418" s="8"/>
      <c r="AS418" s="8"/>
    </row>
    <row r="419" spans="2:45" ht="14.25" customHeight="1" x14ac:dyDescent="0.25">
      <c r="B419" s="25"/>
      <c r="C419" s="25"/>
      <c r="D419" s="5"/>
      <c r="E419" s="25"/>
      <c r="F419" s="25"/>
      <c r="G419" s="87"/>
      <c r="H419" s="4"/>
      <c r="I419" s="4"/>
      <c r="J419" s="4"/>
      <c r="K419" s="1"/>
      <c r="M419" s="5"/>
      <c r="P419" s="1"/>
      <c r="Q419" s="4"/>
      <c r="R419" s="4"/>
      <c r="S419" s="4"/>
      <c r="Y419" s="97"/>
      <c r="Z419" s="4"/>
      <c r="AA419" s="4"/>
      <c r="AB419" s="4"/>
      <c r="AH419" s="97"/>
      <c r="AP419" s="8"/>
      <c r="AQ419" s="8"/>
      <c r="AR419" s="8"/>
      <c r="AS419" s="8"/>
    </row>
    <row r="420" spans="2:45" ht="14.25" customHeight="1" x14ac:dyDescent="0.25">
      <c r="B420" s="25"/>
      <c r="C420" s="25"/>
      <c r="D420" s="5"/>
      <c r="E420" s="25"/>
      <c r="F420" s="25"/>
      <c r="G420" s="87"/>
      <c r="H420" s="4"/>
      <c r="I420" s="4"/>
      <c r="J420" s="4"/>
      <c r="K420" s="1"/>
      <c r="M420" s="5"/>
      <c r="P420" s="1"/>
      <c r="Q420" s="4"/>
      <c r="R420" s="4"/>
      <c r="S420" s="4"/>
      <c r="Y420" s="97"/>
      <c r="Z420" s="4"/>
      <c r="AA420" s="4"/>
      <c r="AB420" s="4"/>
      <c r="AH420" s="97"/>
      <c r="AP420" s="8"/>
      <c r="AQ420" s="8"/>
      <c r="AR420" s="8"/>
      <c r="AS420" s="8"/>
    </row>
    <row r="421" spans="2:45" ht="14.25" customHeight="1" x14ac:dyDescent="0.25">
      <c r="B421" s="25"/>
      <c r="C421" s="25"/>
      <c r="D421" s="5"/>
      <c r="E421" s="25"/>
      <c r="F421" s="25"/>
      <c r="G421" s="87"/>
      <c r="H421" s="4"/>
      <c r="I421" s="4"/>
      <c r="J421" s="4"/>
      <c r="K421" s="1"/>
      <c r="M421" s="5"/>
      <c r="P421" s="1"/>
      <c r="Q421" s="4"/>
      <c r="R421" s="4"/>
      <c r="S421" s="4"/>
      <c r="Y421" s="97"/>
      <c r="Z421" s="4"/>
      <c r="AA421" s="4"/>
      <c r="AB421" s="4"/>
      <c r="AH421" s="97"/>
      <c r="AP421" s="8"/>
      <c r="AQ421" s="8"/>
      <c r="AR421" s="8"/>
      <c r="AS421" s="8"/>
    </row>
    <row r="422" spans="2:45" ht="14.25" customHeight="1" x14ac:dyDescent="0.25">
      <c r="B422" s="25"/>
      <c r="C422" s="25"/>
      <c r="D422" s="5"/>
      <c r="E422" s="25"/>
      <c r="F422" s="25"/>
      <c r="G422" s="87"/>
      <c r="H422" s="4"/>
      <c r="I422" s="4"/>
      <c r="J422" s="4"/>
      <c r="K422" s="1"/>
      <c r="M422" s="5"/>
      <c r="P422" s="1"/>
      <c r="Q422" s="4"/>
      <c r="R422" s="4"/>
      <c r="S422" s="4"/>
      <c r="Y422" s="97"/>
      <c r="Z422" s="4"/>
      <c r="AA422" s="4"/>
      <c r="AB422" s="4"/>
      <c r="AH422" s="97"/>
      <c r="AP422" s="8"/>
      <c r="AQ422" s="8"/>
      <c r="AR422" s="8"/>
      <c r="AS422" s="8"/>
    </row>
    <row r="423" spans="2:45" ht="14.25" customHeight="1" x14ac:dyDescent="0.25">
      <c r="B423" s="25"/>
      <c r="C423" s="25"/>
      <c r="D423" s="5"/>
      <c r="E423" s="25"/>
      <c r="F423" s="25"/>
      <c r="G423" s="87"/>
      <c r="H423" s="4"/>
      <c r="I423" s="4"/>
      <c r="J423" s="4"/>
      <c r="K423" s="1"/>
      <c r="M423" s="5"/>
      <c r="P423" s="1"/>
      <c r="Q423" s="4"/>
      <c r="R423" s="4"/>
      <c r="S423" s="4"/>
      <c r="Y423" s="97"/>
      <c r="Z423" s="4"/>
      <c r="AA423" s="4"/>
      <c r="AB423" s="4"/>
      <c r="AH423" s="97"/>
      <c r="AP423" s="8"/>
      <c r="AQ423" s="8"/>
      <c r="AR423" s="8"/>
      <c r="AS423" s="8"/>
    </row>
    <row r="424" spans="2:45" ht="14.25" customHeight="1" x14ac:dyDescent="0.25">
      <c r="B424" s="25"/>
      <c r="C424" s="25"/>
      <c r="D424" s="5"/>
      <c r="E424" s="25"/>
      <c r="F424" s="25"/>
      <c r="G424" s="87"/>
      <c r="H424" s="4"/>
      <c r="I424" s="4"/>
      <c r="J424" s="4"/>
      <c r="K424" s="1"/>
      <c r="M424" s="5"/>
      <c r="P424" s="1"/>
      <c r="Q424" s="4"/>
      <c r="R424" s="4"/>
      <c r="S424" s="4"/>
      <c r="Y424" s="97"/>
      <c r="Z424" s="4"/>
      <c r="AA424" s="4"/>
      <c r="AB424" s="4"/>
      <c r="AH424" s="97"/>
      <c r="AP424" s="8"/>
      <c r="AQ424" s="8"/>
      <c r="AR424" s="8"/>
      <c r="AS424" s="8"/>
    </row>
    <row r="425" spans="2:45" ht="14.25" customHeight="1" x14ac:dyDescent="0.25">
      <c r="B425" s="25"/>
      <c r="C425" s="25"/>
      <c r="D425" s="5"/>
      <c r="E425" s="25"/>
      <c r="F425" s="25"/>
      <c r="G425" s="87"/>
      <c r="H425" s="4"/>
      <c r="I425" s="4"/>
      <c r="J425" s="4"/>
      <c r="K425" s="1"/>
      <c r="M425" s="5"/>
      <c r="P425" s="1"/>
      <c r="Q425" s="4"/>
      <c r="R425" s="4"/>
      <c r="S425" s="4"/>
      <c r="Y425" s="97"/>
      <c r="Z425" s="4"/>
      <c r="AA425" s="4"/>
      <c r="AB425" s="4"/>
      <c r="AH425" s="97"/>
      <c r="AP425" s="8"/>
      <c r="AQ425" s="8"/>
      <c r="AR425" s="8"/>
      <c r="AS425" s="8"/>
    </row>
    <row r="426" spans="2:45" ht="14.25" customHeight="1" x14ac:dyDescent="0.25">
      <c r="B426" s="25"/>
      <c r="C426" s="25"/>
      <c r="D426" s="5"/>
      <c r="E426" s="25"/>
      <c r="F426" s="25"/>
      <c r="G426" s="87"/>
      <c r="H426" s="4"/>
      <c r="I426" s="4"/>
      <c r="J426" s="4"/>
      <c r="K426" s="1"/>
      <c r="M426" s="5"/>
      <c r="P426" s="1"/>
      <c r="Q426" s="4"/>
      <c r="R426" s="4"/>
      <c r="S426" s="4"/>
      <c r="Y426" s="97"/>
      <c r="Z426" s="4"/>
      <c r="AA426" s="4"/>
      <c r="AB426" s="4"/>
      <c r="AH426" s="97"/>
      <c r="AP426" s="8"/>
      <c r="AQ426" s="8"/>
      <c r="AR426" s="8"/>
      <c r="AS426" s="8"/>
    </row>
    <row r="427" spans="2:45" ht="14.25" customHeight="1" x14ac:dyDescent="0.25">
      <c r="B427" s="25"/>
      <c r="C427" s="25"/>
      <c r="D427" s="5"/>
      <c r="E427" s="25"/>
      <c r="F427" s="25"/>
      <c r="G427" s="87"/>
      <c r="H427" s="4"/>
      <c r="I427" s="4"/>
      <c r="J427" s="4"/>
      <c r="K427" s="1"/>
      <c r="M427" s="5"/>
      <c r="P427" s="1"/>
      <c r="Q427" s="4"/>
      <c r="R427" s="4"/>
      <c r="S427" s="4"/>
      <c r="Y427" s="97"/>
      <c r="Z427" s="4"/>
      <c r="AA427" s="4"/>
      <c r="AB427" s="4"/>
      <c r="AH427" s="97"/>
      <c r="AP427" s="8"/>
      <c r="AQ427" s="8"/>
      <c r="AR427" s="8"/>
      <c r="AS427" s="8"/>
    </row>
    <row r="428" spans="2:45" ht="14.25" customHeight="1" x14ac:dyDescent="0.25">
      <c r="B428" s="25"/>
      <c r="C428" s="25"/>
      <c r="D428" s="5"/>
      <c r="E428" s="25"/>
      <c r="F428" s="25"/>
      <c r="G428" s="87"/>
      <c r="H428" s="4"/>
      <c r="I428" s="4"/>
      <c r="J428" s="4"/>
      <c r="K428" s="1"/>
      <c r="M428" s="5"/>
      <c r="P428" s="1"/>
      <c r="Q428" s="4"/>
      <c r="R428" s="4"/>
      <c r="S428" s="4"/>
      <c r="Y428" s="97"/>
      <c r="Z428" s="4"/>
      <c r="AA428" s="4"/>
      <c r="AB428" s="4"/>
      <c r="AH428" s="97"/>
      <c r="AP428" s="8"/>
      <c r="AQ428" s="8"/>
      <c r="AR428" s="8"/>
      <c r="AS428" s="8"/>
    </row>
    <row r="429" spans="2:45" ht="14.25" customHeight="1" x14ac:dyDescent="0.25">
      <c r="B429" s="25"/>
      <c r="C429" s="25"/>
      <c r="D429" s="5"/>
      <c r="E429" s="25"/>
      <c r="F429" s="25"/>
      <c r="G429" s="87"/>
      <c r="H429" s="4"/>
      <c r="I429" s="4"/>
      <c r="J429" s="4"/>
      <c r="K429" s="1"/>
      <c r="M429" s="5"/>
      <c r="P429" s="1"/>
      <c r="Q429" s="4"/>
      <c r="R429" s="4"/>
      <c r="S429" s="4"/>
      <c r="Y429" s="97"/>
      <c r="Z429" s="4"/>
      <c r="AA429" s="4"/>
      <c r="AB429" s="4"/>
      <c r="AH429" s="97"/>
      <c r="AP429" s="8"/>
      <c r="AQ429" s="8"/>
      <c r="AR429" s="8"/>
      <c r="AS429" s="8"/>
    </row>
    <row r="430" spans="2:45" ht="14.25" customHeight="1" x14ac:dyDescent="0.25">
      <c r="B430" s="25"/>
      <c r="C430" s="25"/>
      <c r="D430" s="5"/>
      <c r="E430" s="25"/>
      <c r="F430" s="25"/>
      <c r="G430" s="87"/>
      <c r="H430" s="4"/>
      <c r="I430" s="4"/>
      <c r="J430" s="4"/>
      <c r="K430" s="1"/>
      <c r="M430" s="5"/>
      <c r="P430" s="1"/>
      <c r="Q430" s="4"/>
      <c r="R430" s="4"/>
      <c r="S430" s="4"/>
      <c r="Y430" s="97"/>
      <c r="Z430" s="4"/>
      <c r="AA430" s="4"/>
      <c r="AB430" s="4"/>
      <c r="AH430" s="97"/>
      <c r="AP430" s="8"/>
      <c r="AQ430" s="8"/>
      <c r="AR430" s="8"/>
      <c r="AS430" s="8"/>
    </row>
    <row r="431" spans="2:45" ht="14.25" customHeight="1" x14ac:dyDescent="0.25">
      <c r="B431" s="25"/>
      <c r="C431" s="25"/>
      <c r="D431" s="5"/>
      <c r="E431" s="25"/>
      <c r="F431" s="25"/>
      <c r="G431" s="87"/>
      <c r="H431" s="4"/>
      <c r="I431" s="4"/>
      <c r="J431" s="4"/>
      <c r="K431" s="1"/>
      <c r="M431" s="5"/>
      <c r="P431" s="1"/>
      <c r="Q431" s="4"/>
      <c r="R431" s="4"/>
      <c r="S431" s="4"/>
      <c r="Y431" s="97"/>
      <c r="Z431" s="4"/>
      <c r="AA431" s="4"/>
      <c r="AB431" s="4"/>
      <c r="AH431" s="97"/>
      <c r="AP431" s="8"/>
      <c r="AQ431" s="8"/>
      <c r="AR431" s="8"/>
      <c r="AS431" s="8"/>
    </row>
    <row r="432" spans="2:45" ht="14.25" customHeight="1" x14ac:dyDescent="0.25">
      <c r="B432" s="25"/>
      <c r="C432" s="25"/>
      <c r="D432" s="5"/>
      <c r="E432" s="25"/>
      <c r="F432" s="25"/>
      <c r="G432" s="87"/>
      <c r="H432" s="4"/>
      <c r="I432" s="4"/>
      <c r="J432" s="4"/>
      <c r="K432" s="1"/>
      <c r="M432" s="5"/>
      <c r="P432" s="1"/>
      <c r="Q432" s="4"/>
      <c r="R432" s="4"/>
      <c r="S432" s="4"/>
      <c r="Y432" s="97"/>
      <c r="Z432" s="4"/>
      <c r="AA432" s="4"/>
      <c r="AB432" s="4"/>
      <c r="AH432" s="97"/>
      <c r="AP432" s="8"/>
      <c r="AQ432" s="8"/>
      <c r="AR432" s="8"/>
      <c r="AS432" s="8"/>
    </row>
    <row r="433" spans="2:45" ht="14.25" customHeight="1" x14ac:dyDescent="0.25">
      <c r="B433" s="25"/>
      <c r="C433" s="25"/>
      <c r="D433" s="5"/>
      <c r="E433" s="25"/>
      <c r="F433" s="25"/>
      <c r="G433" s="87"/>
      <c r="H433" s="4"/>
      <c r="I433" s="4"/>
      <c r="J433" s="4"/>
      <c r="K433" s="1"/>
      <c r="M433" s="5"/>
      <c r="P433" s="1"/>
      <c r="Q433" s="4"/>
      <c r="R433" s="4"/>
      <c r="S433" s="4"/>
      <c r="Y433" s="97"/>
      <c r="Z433" s="4"/>
      <c r="AA433" s="4"/>
      <c r="AB433" s="4"/>
      <c r="AH433" s="97"/>
      <c r="AP433" s="8"/>
      <c r="AQ433" s="8"/>
      <c r="AR433" s="8"/>
      <c r="AS433" s="8"/>
    </row>
    <row r="434" spans="2:45" ht="14.25" customHeight="1" x14ac:dyDescent="0.25">
      <c r="B434" s="25"/>
      <c r="C434" s="25"/>
      <c r="D434" s="5"/>
      <c r="E434" s="25"/>
      <c r="F434" s="25"/>
      <c r="G434" s="87"/>
      <c r="H434" s="4"/>
      <c r="I434" s="4"/>
      <c r="J434" s="4"/>
      <c r="K434" s="1"/>
      <c r="M434" s="5"/>
      <c r="P434" s="1"/>
      <c r="Q434" s="4"/>
      <c r="R434" s="4"/>
      <c r="S434" s="4"/>
      <c r="Y434" s="97"/>
      <c r="Z434" s="4"/>
      <c r="AA434" s="4"/>
      <c r="AB434" s="4"/>
      <c r="AH434" s="97"/>
      <c r="AP434" s="8"/>
      <c r="AQ434" s="8"/>
      <c r="AR434" s="8"/>
      <c r="AS434" s="8"/>
    </row>
    <row r="435" spans="2:45" ht="14.25" customHeight="1" x14ac:dyDescent="0.25">
      <c r="B435" s="25"/>
      <c r="C435" s="25"/>
      <c r="D435" s="5"/>
      <c r="E435" s="25"/>
      <c r="F435" s="25"/>
      <c r="G435" s="87"/>
      <c r="H435" s="4"/>
      <c r="I435" s="4"/>
      <c r="J435" s="4"/>
      <c r="K435" s="1"/>
      <c r="M435" s="5"/>
      <c r="P435" s="1"/>
      <c r="Q435" s="4"/>
      <c r="R435" s="4"/>
      <c r="S435" s="4"/>
      <c r="Y435" s="97"/>
      <c r="Z435" s="4"/>
      <c r="AA435" s="4"/>
      <c r="AB435" s="4"/>
      <c r="AH435" s="97"/>
      <c r="AP435" s="8"/>
      <c r="AQ435" s="8"/>
      <c r="AR435" s="8"/>
      <c r="AS435" s="8"/>
    </row>
    <row r="436" spans="2:45" ht="14.25" customHeight="1" x14ac:dyDescent="0.25">
      <c r="B436" s="25"/>
      <c r="C436" s="25"/>
      <c r="D436" s="5"/>
      <c r="E436" s="25"/>
      <c r="F436" s="25"/>
      <c r="G436" s="87"/>
      <c r="H436" s="4"/>
      <c r="I436" s="4"/>
      <c r="J436" s="4"/>
      <c r="K436" s="1"/>
      <c r="M436" s="5"/>
      <c r="P436" s="1"/>
      <c r="Q436" s="4"/>
      <c r="R436" s="4"/>
      <c r="S436" s="4"/>
      <c r="Y436" s="97"/>
      <c r="Z436" s="4"/>
      <c r="AA436" s="4"/>
      <c r="AB436" s="4"/>
      <c r="AH436" s="97"/>
      <c r="AP436" s="8"/>
      <c r="AQ436" s="8"/>
      <c r="AR436" s="8"/>
      <c r="AS436" s="8"/>
    </row>
    <row r="437" spans="2:45" ht="14.25" customHeight="1" x14ac:dyDescent="0.25">
      <c r="B437" s="25"/>
      <c r="C437" s="25"/>
      <c r="D437" s="5"/>
      <c r="E437" s="25"/>
      <c r="F437" s="25"/>
      <c r="G437" s="87"/>
      <c r="H437" s="4"/>
      <c r="I437" s="4"/>
      <c r="J437" s="4"/>
      <c r="K437" s="1"/>
      <c r="M437" s="5"/>
      <c r="P437" s="1"/>
      <c r="Q437" s="4"/>
      <c r="R437" s="4"/>
      <c r="S437" s="4"/>
      <c r="Y437" s="97"/>
      <c r="Z437" s="4"/>
      <c r="AA437" s="4"/>
      <c r="AB437" s="4"/>
      <c r="AH437" s="97"/>
      <c r="AP437" s="8"/>
      <c r="AQ437" s="8"/>
      <c r="AR437" s="8"/>
      <c r="AS437" s="8"/>
    </row>
    <row r="438" spans="2:45" ht="14.25" customHeight="1" x14ac:dyDescent="0.25">
      <c r="B438" s="25"/>
      <c r="C438" s="25"/>
      <c r="D438" s="5"/>
      <c r="E438" s="25"/>
      <c r="F438" s="25"/>
      <c r="G438" s="87"/>
      <c r="H438" s="4"/>
      <c r="I438" s="4"/>
      <c r="J438" s="4"/>
      <c r="K438" s="1"/>
      <c r="M438" s="5"/>
      <c r="P438" s="1"/>
      <c r="Q438" s="4"/>
      <c r="R438" s="4"/>
      <c r="S438" s="4"/>
      <c r="Y438" s="97"/>
      <c r="Z438" s="4"/>
      <c r="AA438" s="4"/>
      <c r="AB438" s="4"/>
      <c r="AH438" s="97"/>
      <c r="AP438" s="8"/>
      <c r="AQ438" s="8"/>
      <c r="AR438" s="8"/>
      <c r="AS438" s="8"/>
    </row>
    <row r="439" spans="2:45" ht="14.25" customHeight="1" x14ac:dyDescent="0.25">
      <c r="B439" s="25"/>
      <c r="C439" s="25"/>
      <c r="D439" s="5"/>
      <c r="E439" s="25"/>
      <c r="F439" s="25"/>
      <c r="G439" s="87"/>
      <c r="H439" s="4"/>
      <c r="I439" s="4"/>
      <c r="J439" s="4"/>
      <c r="K439" s="1"/>
      <c r="M439" s="5"/>
      <c r="P439" s="1"/>
      <c r="Q439" s="4"/>
      <c r="R439" s="4"/>
      <c r="S439" s="4"/>
      <c r="Y439" s="97"/>
      <c r="Z439" s="4"/>
      <c r="AA439" s="4"/>
      <c r="AB439" s="4"/>
      <c r="AH439" s="97"/>
      <c r="AP439" s="8"/>
      <c r="AQ439" s="8"/>
      <c r="AR439" s="8"/>
      <c r="AS439" s="8"/>
    </row>
    <row r="440" spans="2:45" ht="14.25" customHeight="1" x14ac:dyDescent="0.25">
      <c r="B440" s="25"/>
      <c r="C440" s="25"/>
      <c r="D440" s="5"/>
      <c r="E440" s="25"/>
      <c r="F440" s="25"/>
      <c r="G440" s="87"/>
      <c r="H440" s="4"/>
      <c r="I440" s="4"/>
      <c r="J440" s="4"/>
      <c r="K440" s="1"/>
      <c r="M440" s="5"/>
      <c r="P440" s="1"/>
      <c r="Q440" s="4"/>
      <c r="R440" s="4"/>
      <c r="S440" s="4"/>
      <c r="Y440" s="97"/>
      <c r="Z440" s="4"/>
      <c r="AA440" s="4"/>
      <c r="AB440" s="4"/>
      <c r="AH440" s="97"/>
      <c r="AP440" s="8"/>
      <c r="AQ440" s="8"/>
      <c r="AR440" s="8"/>
      <c r="AS440" s="8"/>
    </row>
    <row r="441" spans="2:45" ht="14.25" customHeight="1" x14ac:dyDescent="0.25">
      <c r="B441" s="25"/>
      <c r="C441" s="25"/>
      <c r="D441" s="5"/>
      <c r="E441" s="25"/>
      <c r="F441" s="25"/>
      <c r="G441" s="87"/>
      <c r="H441" s="4"/>
      <c r="I441" s="4"/>
      <c r="J441" s="4"/>
      <c r="K441" s="1"/>
      <c r="M441" s="5"/>
      <c r="P441" s="1"/>
      <c r="Q441" s="4"/>
      <c r="R441" s="4"/>
      <c r="S441" s="4"/>
      <c r="Y441" s="97"/>
      <c r="Z441" s="4"/>
      <c r="AA441" s="4"/>
      <c r="AB441" s="4"/>
      <c r="AH441" s="97"/>
      <c r="AP441" s="8"/>
      <c r="AQ441" s="8"/>
      <c r="AR441" s="8"/>
      <c r="AS441" s="8"/>
    </row>
    <row r="442" spans="2:45" ht="14.25" customHeight="1" x14ac:dyDescent="0.25">
      <c r="B442" s="25"/>
      <c r="C442" s="25"/>
      <c r="D442" s="5"/>
      <c r="E442" s="25"/>
      <c r="F442" s="25"/>
      <c r="G442" s="87"/>
      <c r="H442" s="4"/>
      <c r="I442" s="4"/>
      <c r="J442" s="4"/>
      <c r="K442" s="1"/>
      <c r="M442" s="5"/>
      <c r="P442" s="1"/>
      <c r="Q442" s="4"/>
      <c r="R442" s="4"/>
      <c r="S442" s="4"/>
      <c r="Y442" s="97"/>
      <c r="Z442" s="4"/>
      <c r="AA442" s="4"/>
      <c r="AB442" s="4"/>
      <c r="AH442" s="97"/>
      <c r="AP442" s="8"/>
      <c r="AQ442" s="8"/>
      <c r="AR442" s="8"/>
      <c r="AS442" s="8"/>
    </row>
    <row r="443" spans="2:45" ht="14.25" customHeight="1" x14ac:dyDescent="0.25">
      <c r="B443" s="25"/>
      <c r="C443" s="25"/>
      <c r="D443" s="5"/>
      <c r="E443" s="25"/>
      <c r="F443" s="25"/>
      <c r="G443" s="87"/>
      <c r="H443" s="4"/>
      <c r="I443" s="4"/>
      <c r="J443" s="4"/>
      <c r="K443" s="1"/>
      <c r="M443" s="5"/>
      <c r="P443" s="1"/>
      <c r="Q443" s="4"/>
      <c r="R443" s="4"/>
      <c r="S443" s="4"/>
      <c r="Y443" s="97"/>
      <c r="Z443" s="4"/>
      <c r="AA443" s="4"/>
      <c r="AB443" s="4"/>
      <c r="AH443" s="97"/>
      <c r="AP443" s="8"/>
      <c r="AQ443" s="8"/>
      <c r="AR443" s="8"/>
      <c r="AS443" s="8"/>
    </row>
    <row r="444" spans="2:45" ht="14.25" customHeight="1" x14ac:dyDescent="0.25">
      <c r="B444" s="25"/>
      <c r="C444" s="25"/>
      <c r="D444" s="5"/>
      <c r="E444" s="25"/>
      <c r="F444" s="25"/>
      <c r="G444" s="87"/>
      <c r="H444" s="4"/>
      <c r="I444" s="4"/>
      <c r="J444" s="4"/>
      <c r="K444" s="1"/>
      <c r="M444" s="5"/>
      <c r="P444" s="1"/>
      <c r="Q444" s="4"/>
      <c r="R444" s="4"/>
      <c r="S444" s="4"/>
      <c r="Y444" s="97"/>
      <c r="Z444" s="4"/>
      <c r="AA444" s="4"/>
      <c r="AB444" s="4"/>
      <c r="AH444" s="97"/>
      <c r="AP444" s="8"/>
      <c r="AQ444" s="8"/>
      <c r="AR444" s="8"/>
      <c r="AS444" s="8"/>
    </row>
    <row r="445" spans="2:45" ht="14.25" customHeight="1" x14ac:dyDescent="0.25">
      <c r="B445" s="25"/>
      <c r="C445" s="25"/>
      <c r="D445" s="5"/>
      <c r="E445" s="25"/>
      <c r="F445" s="25"/>
      <c r="G445" s="87"/>
      <c r="H445" s="4"/>
      <c r="I445" s="4"/>
      <c r="J445" s="4"/>
      <c r="K445" s="1"/>
      <c r="M445" s="5"/>
      <c r="P445" s="1"/>
      <c r="Q445" s="4"/>
      <c r="R445" s="4"/>
      <c r="S445" s="4"/>
      <c r="Y445" s="97"/>
      <c r="Z445" s="4"/>
      <c r="AA445" s="4"/>
      <c r="AB445" s="4"/>
      <c r="AH445" s="97"/>
      <c r="AP445" s="8"/>
      <c r="AQ445" s="8"/>
      <c r="AR445" s="8"/>
      <c r="AS445" s="8"/>
    </row>
    <row r="446" spans="2:45" ht="14.25" customHeight="1" x14ac:dyDescent="0.25">
      <c r="B446" s="25"/>
      <c r="C446" s="25"/>
      <c r="D446" s="5"/>
      <c r="E446" s="25"/>
      <c r="F446" s="25"/>
      <c r="G446" s="87"/>
      <c r="H446" s="4"/>
      <c r="I446" s="4"/>
      <c r="J446" s="4"/>
      <c r="K446" s="1"/>
      <c r="M446" s="5"/>
      <c r="P446" s="1"/>
      <c r="Q446" s="4"/>
      <c r="R446" s="4"/>
      <c r="S446" s="4"/>
      <c r="Y446" s="97"/>
      <c r="Z446" s="4"/>
      <c r="AA446" s="4"/>
      <c r="AB446" s="4"/>
      <c r="AH446" s="97"/>
      <c r="AP446" s="8"/>
      <c r="AQ446" s="8"/>
      <c r="AR446" s="8"/>
      <c r="AS446" s="8"/>
    </row>
    <row r="447" spans="2:45" ht="14.25" customHeight="1" x14ac:dyDescent="0.25">
      <c r="B447" s="25"/>
      <c r="C447" s="25"/>
      <c r="D447" s="5"/>
      <c r="E447" s="25"/>
      <c r="F447" s="25"/>
      <c r="G447" s="87"/>
      <c r="H447" s="4"/>
      <c r="I447" s="4"/>
      <c r="J447" s="4"/>
      <c r="K447" s="1"/>
      <c r="M447" s="5"/>
      <c r="P447" s="1"/>
      <c r="Q447" s="4"/>
      <c r="R447" s="4"/>
      <c r="S447" s="4"/>
      <c r="Y447" s="97"/>
      <c r="Z447" s="4"/>
      <c r="AA447" s="4"/>
      <c r="AB447" s="4"/>
      <c r="AH447" s="97"/>
      <c r="AP447" s="8"/>
      <c r="AQ447" s="8"/>
      <c r="AR447" s="8"/>
      <c r="AS447" s="8"/>
    </row>
    <row r="448" spans="2:45" ht="14.25" customHeight="1" x14ac:dyDescent="0.25">
      <c r="B448" s="25"/>
      <c r="C448" s="25"/>
      <c r="D448" s="5"/>
      <c r="E448" s="25"/>
      <c r="F448" s="25"/>
      <c r="G448" s="87"/>
      <c r="H448" s="4"/>
      <c r="I448" s="4"/>
      <c r="J448" s="4"/>
      <c r="K448" s="1"/>
      <c r="M448" s="5"/>
      <c r="P448" s="1"/>
      <c r="Q448" s="4"/>
      <c r="R448" s="4"/>
      <c r="S448" s="4"/>
      <c r="Y448" s="97"/>
      <c r="Z448" s="4"/>
      <c r="AA448" s="4"/>
      <c r="AB448" s="4"/>
      <c r="AH448" s="97"/>
      <c r="AP448" s="8"/>
      <c r="AQ448" s="8"/>
      <c r="AR448" s="8"/>
      <c r="AS448" s="8"/>
    </row>
    <row r="449" spans="2:45" ht="14.25" customHeight="1" x14ac:dyDescent="0.25">
      <c r="B449" s="25"/>
      <c r="C449" s="25"/>
      <c r="D449" s="5"/>
      <c r="E449" s="25"/>
      <c r="F449" s="25"/>
      <c r="G449" s="87"/>
      <c r="H449" s="4"/>
      <c r="I449" s="4"/>
      <c r="J449" s="4"/>
      <c r="K449" s="1"/>
      <c r="M449" s="5"/>
      <c r="P449" s="1"/>
      <c r="Q449" s="4"/>
      <c r="R449" s="4"/>
      <c r="S449" s="4"/>
      <c r="Y449" s="97"/>
      <c r="Z449" s="4"/>
      <c r="AA449" s="4"/>
      <c r="AB449" s="4"/>
      <c r="AH449" s="97"/>
      <c r="AP449" s="8"/>
      <c r="AQ449" s="8"/>
      <c r="AR449" s="8"/>
      <c r="AS449" s="8"/>
    </row>
    <row r="450" spans="2:45" ht="14.25" customHeight="1" x14ac:dyDescent="0.25">
      <c r="B450" s="25"/>
      <c r="C450" s="25"/>
      <c r="D450" s="5"/>
      <c r="E450" s="25"/>
      <c r="F450" s="25"/>
      <c r="G450" s="87"/>
      <c r="H450" s="4"/>
      <c r="I450" s="4"/>
      <c r="J450" s="4"/>
      <c r="K450" s="1"/>
      <c r="M450" s="5"/>
      <c r="P450" s="1"/>
      <c r="Q450" s="4"/>
      <c r="R450" s="4"/>
      <c r="S450" s="4"/>
      <c r="Y450" s="97"/>
      <c r="Z450" s="4"/>
      <c r="AA450" s="4"/>
      <c r="AB450" s="4"/>
      <c r="AH450" s="97"/>
      <c r="AP450" s="8"/>
      <c r="AQ450" s="8"/>
      <c r="AR450" s="8"/>
      <c r="AS450" s="8"/>
    </row>
    <row r="451" spans="2:45" ht="14.25" customHeight="1" x14ac:dyDescent="0.25">
      <c r="B451" s="25"/>
      <c r="C451" s="25"/>
      <c r="D451" s="5"/>
      <c r="E451" s="25"/>
      <c r="F451" s="25"/>
      <c r="G451" s="87"/>
      <c r="H451" s="4"/>
      <c r="I451" s="4"/>
      <c r="J451" s="4"/>
      <c r="K451" s="1"/>
      <c r="M451" s="5"/>
      <c r="P451" s="1"/>
      <c r="Q451" s="4"/>
      <c r="R451" s="4"/>
      <c r="S451" s="4"/>
      <c r="Y451" s="97"/>
      <c r="Z451" s="4"/>
      <c r="AA451" s="4"/>
      <c r="AB451" s="4"/>
      <c r="AH451" s="97"/>
      <c r="AP451" s="8"/>
      <c r="AQ451" s="8"/>
      <c r="AR451" s="8"/>
      <c r="AS451" s="8"/>
    </row>
    <row r="452" spans="2:45" ht="14.25" customHeight="1" x14ac:dyDescent="0.25">
      <c r="B452" s="25"/>
      <c r="C452" s="25"/>
      <c r="D452" s="5"/>
      <c r="E452" s="25"/>
      <c r="F452" s="25"/>
      <c r="G452" s="87"/>
      <c r="H452" s="4"/>
      <c r="I452" s="4"/>
      <c r="J452" s="4"/>
      <c r="K452" s="1"/>
      <c r="M452" s="5"/>
      <c r="P452" s="1"/>
      <c r="Q452" s="4"/>
      <c r="R452" s="4"/>
      <c r="S452" s="4"/>
      <c r="Y452" s="97"/>
      <c r="Z452" s="4"/>
      <c r="AA452" s="4"/>
      <c r="AB452" s="4"/>
      <c r="AH452" s="97"/>
      <c r="AP452" s="8"/>
      <c r="AQ452" s="8"/>
      <c r="AR452" s="8"/>
      <c r="AS452" s="8"/>
    </row>
    <row r="453" spans="2:45" ht="14.25" customHeight="1" x14ac:dyDescent="0.25">
      <c r="B453" s="25"/>
      <c r="C453" s="25"/>
      <c r="D453" s="5"/>
      <c r="E453" s="25"/>
      <c r="F453" s="25"/>
      <c r="G453" s="87"/>
      <c r="H453" s="4"/>
      <c r="I453" s="4"/>
      <c r="J453" s="4"/>
      <c r="K453" s="1"/>
      <c r="M453" s="5"/>
      <c r="P453" s="1"/>
      <c r="Q453" s="4"/>
      <c r="R453" s="4"/>
      <c r="S453" s="4"/>
      <c r="Y453" s="97"/>
      <c r="Z453" s="4"/>
      <c r="AA453" s="4"/>
      <c r="AB453" s="4"/>
      <c r="AH453" s="97"/>
      <c r="AP453" s="8"/>
      <c r="AQ453" s="8"/>
      <c r="AR453" s="8"/>
      <c r="AS453" s="8"/>
    </row>
    <row r="454" spans="2:45" ht="14.25" customHeight="1" x14ac:dyDescent="0.25">
      <c r="B454" s="25"/>
      <c r="C454" s="25"/>
      <c r="D454" s="5"/>
      <c r="E454" s="25"/>
      <c r="F454" s="25"/>
      <c r="G454" s="87"/>
      <c r="H454" s="4"/>
      <c r="I454" s="4"/>
      <c r="J454" s="4"/>
      <c r="K454" s="1"/>
      <c r="M454" s="5"/>
      <c r="P454" s="1"/>
      <c r="Q454" s="4"/>
      <c r="R454" s="4"/>
      <c r="S454" s="4"/>
      <c r="Y454" s="97"/>
      <c r="Z454" s="4"/>
      <c r="AA454" s="4"/>
      <c r="AB454" s="4"/>
      <c r="AH454" s="97"/>
      <c r="AP454" s="8"/>
      <c r="AQ454" s="8"/>
      <c r="AR454" s="8"/>
      <c r="AS454" s="8"/>
    </row>
    <row r="455" spans="2:45" ht="14.25" customHeight="1" x14ac:dyDescent="0.25">
      <c r="B455" s="25"/>
      <c r="C455" s="25"/>
      <c r="D455" s="5"/>
      <c r="E455" s="25"/>
      <c r="F455" s="25"/>
      <c r="G455" s="87"/>
      <c r="H455" s="4"/>
      <c r="I455" s="4"/>
      <c r="J455" s="4"/>
      <c r="K455" s="1"/>
      <c r="M455" s="5"/>
      <c r="P455" s="1"/>
      <c r="Q455" s="4"/>
      <c r="R455" s="4"/>
      <c r="S455" s="4"/>
      <c r="Y455" s="97"/>
      <c r="Z455" s="4"/>
      <c r="AA455" s="4"/>
      <c r="AB455" s="4"/>
      <c r="AH455" s="97"/>
      <c r="AP455" s="8"/>
      <c r="AQ455" s="8"/>
      <c r="AR455" s="8"/>
      <c r="AS455" s="8"/>
    </row>
    <row r="456" spans="2:45" ht="14.25" customHeight="1" x14ac:dyDescent="0.25">
      <c r="B456" s="25"/>
      <c r="C456" s="25"/>
      <c r="D456" s="5"/>
      <c r="E456" s="25"/>
      <c r="F456" s="25"/>
      <c r="G456" s="87"/>
      <c r="H456" s="4"/>
      <c r="I456" s="4"/>
      <c r="J456" s="4"/>
      <c r="K456" s="1"/>
      <c r="M456" s="5"/>
      <c r="P456" s="1"/>
      <c r="Q456" s="4"/>
      <c r="R456" s="4"/>
      <c r="S456" s="4"/>
      <c r="Y456" s="97"/>
      <c r="Z456" s="4"/>
      <c r="AA456" s="4"/>
      <c r="AB456" s="4"/>
      <c r="AH456" s="97"/>
      <c r="AP456" s="8"/>
      <c r="AQ456" s="8"/>
      <c r="AR456" s="8"/>
      <c r="AS456" s="8"/>
    </row>
    <row r="457" spans="2:45" ht="14.25" customHeight="1" x14ac:dyDescent="0.25">
      <c r="B457" s="25"/>
      <c r="C457" s="25"/>
      <c r="D457" s="5"/>
      <c r="E457" s="25"/>
      <c r="F457" s="25"/>
      <c r="G457" s="87"/>
      <c r="H457" s="4"/>
      <c r="I457" s="4"/>
      <c r="J457" s="4"/>
      <c r="K457" s="1"/>
      <c r="M457" s="5"/>
      <c r="P457" s="1"/>
      <c r="Q457" s="4"/>
      <c r="R457" s="4"/>
      <c r="S457" s="4"/>
      <c r="Y457" s="97"/>
      <c r="Z457" s="4"/>
      <c r="AA457" s="4"/>
      <c r="AB457" s="4"/>
      <c r="AH457" s="97"/>
      <c r="AP457" s="8"/>
      <c r="AQ457" s="8"/>
      <c r="AR457" s="8"/>
      <c r="AS457" s="8"/>
    </row>
    <row r="458" spans="2:45" ht="14.25" customHeight="1" x14ac:dyDescent="0.25">
      <c r="B458" s="25"/>
      <c r="C458" s="25"/>
      <c r="D458" s="5"/>
      <c r="E458" s="25"/>
      <c r="F458" s="25"/>
      <c r="G458" s="87"/>
      <c r="H458" s="4"/>
      <c r="I458" s="4"/>
      <c r="J458" s="4"/>
      <c r="K458" s="1"/>
      <c r="M458" s="5"/>
      <c r="P458" s="1"/>
      <c r="Q458" s="4"/>
      <c r="R458" s="4"/>
      <c r="S458" s="4"/>
      <c r="Y458" s="97"/>
      <c r="Z458" s="4"/>
      <c r="AA458" s="4"/>
      <c r="AB458" s="4"/>
      <c r="AH458" s="97"/>
      <c r="AP458" s="8"/>
      <c r="AQ458" s="8"/>
      <c r="AR458" s="8"/>
      <c r="AS458" s="8"/>
    </row>
    <row r="459" spans="2:45" ht="14.25" customHeight="1" x14ac:dyDescent="0.25">
      <c r="B459" s="25"/>
      <c r="C459" s="25"/>
      <c r="D459" s="5"/>
      <c r="E459" s="25"/>
      <c r="F459" s="25"/>
      <c r="G459" s="87"/>
      <c r="H459" s="4"/>
      <c r="I459" s="4"/>
      <c r="J459" s="4"/>
      <c r="K459" s="1"/>
      <c r="M459" s="5"/>
      <c r="P459" s="1"/>
      <c r="Q459" s="4"/>
      <c r="R459" s="4"/>
      <c r="S459" s="4"/>
      <c r="Y459" s="97"/>
      <c r="Z459" s="4"/>
      <c r="AA459" s="4"/>
      <c r="AB459" s="4"/>
      <c r="AH459" s="97"/>
      <c r="AP459" s="8"/>
      <c r="AQ459" s="8"/>
      <c r="AR459" s="8"/>
      <c r="AS459" s="8"/>
    </row>
    <row r="460" spans="2:45" ht="14.25" customHeight="1" x14ac:dyDescent="0.25">
      <c r="B460" s="25"/>
      <c r="C460" s="25"/>
      <c r="D460" s="5"/>
      <c r="E460" s="25"/>
      <c r="F460" s="25"/>
      <c r="G460" s="87"/>
      <c r="H460" s="4"/>
      <c r="I460" s="4"/>
      <c r="J460" s="4"/>
      <c r="K460" s="1"/>
      <c r="M460" s="5"/>
      <c r="P460" s="1"/>
      <c r="Q460" s="4"/>
      <c r="R460" s="4"/>
      <c r="S460" s="4"/>
      <c r="Y460" s="97"/>
      <c r="Z460" s="4"/>
      <c r="AA460" s="4"/>
      <c r="AB460" s="4"/>
      <c r="AH460" s="97"/>
      <c r="AP460" s="8"/>
      <c r="AQ460" s="8"/>
      <c r="AR460" s="8"/>
      <c r="AS460" s="8"/>
    </row>
    <row r="461" spans="2:45" ht="14.25" customHeight="1" x14ac:dyDescent="0.25">
      <c r="B461" s="25"/>
      <c r="C461" s="25"/>
      <c r="D461" s="5"/>
      <c r="E461" s="25"/>
      <c r="F461" s="25"/>
      <c r="G461" s="87"/>
      <c r="H461" s="4"/>
      <c r="I461" s="4"/>
      <c r="J461" s="4"/>
      <c r="K461" s="1"/>
      <c r="M461" s="5"/>
      <c r="P461" s="1"/>
      <c r="Q461" s="4"/>
      <c r="R461" s="4"/>
      <c r="S461" s="4"/>
      <c r="Y461" s="97"/>
      <c r="Z461" s="4"/>
      <c r="AA461" s="4"/>
      <c r="AB461" s="4"/>
      <c r="AH461" s="97"/>
      <c r="AP461" s="8"/>
      <c r="AQ461" s="8"/>
      <c r="AR461" s="8"/>
      <c r="AS461" s="8"/>
    </row>
    <row r="462" spans="2:45" ht="14.25" customHeight="1" x14ac:dyDescent="0.25">
      <c r="B462" s="25"/>
      <c r="C462" s="25"/>
      <c r="D462" s="5"/>
      <c r="E462" s="25"/>
      <c r="F462" s="25"/>
      <c r="G462" s="87"/>
      <c r="H462" s="4"/>
      <c r="I462" s="4"/>
      <c r="J462" s="4"/>
      <c r="K462" s="1"/>
      <c r="M462" s="5"/>
      <c r="P462" s="1"/>
      <c r="Q462" s="4"/>
      <c r="R462" s="4"/>
      <c r="S462" s="4"/>
      <c r="Y462" s="97"/>
      <c r="Z462" s="4"/>
      <c r="AA462" s="4"/>
      <c r="AB462" s="4"/>
      <c r="AH462" s="97"/>
      <c r="AP462" s="8"/>
      <c r="AQ462" s="8"/>
      <c r="AR462" s="8"/>
      <c r="AS462" s="8"/>
    </row>
    <row r="463" spans="2:45" ht="14.25" customHeight="1" x14ac:dyDescent="0.25">
      <c r="B463" s="25"/>
      <c r="C463" s="25"/>
      <c r="D463" s="5"/>
      <c r="E463" s="25"/>
      <c r="F463" s="25"/>
      <c r="G463" s="87"/>
      <c r="H463" s="4"/>
      <c r="I463" s="4"/>
      <c r="J463" s="4"/>
      <c r="K463" s="1"/>
      <c r="M463" s="5"/>
      <c r="P463" s="1"/>
      <c r="Q463" s="4"/>
      <c r="R463" s="4"/>
      <c r="S463" s="4"/>
      <c r="Y463" s="97"/>
      <c r="Z463" s="4"/>
      <c r="AA463" s="4"/>
      <c r="AB463" s="4"/>
      <c r="AH463" s="97"/>
      <c r="AP463" s="8"/>
      <c r="AQ463" s="8"/>
      <c r="AR463" s="8"/>
      <c r="AS463" s="8"/>
    </row>
    <row r="464" spans="2:45" ht="14.25" customHeight="1" x14ac:dyDescent="0.25">
      <c r="B464" s="25"/>
      <c r="C464" s="25"/>
      <c r="D464" s="5"/>
      <c r="E464" s="25"/>
      <c r="F464" s="25"/>
      <c r="G464" s="87"/>
      <c r="H464" s="4"/>
      <c r="I464" s="4"/>
      <c r="J464" s="4"/>
      <c r="K464" s="1"/>
      <c r="M464" s="5"/>
      <c r="P464" s="1"/>
      <c r="Q464" s="4"/>
      <c r="R464" s="4"/>
      <c r="S464" s="4"/>
      <c r="Y464" s="97"/>
      <c r="Z464" s="4"/>
      <c r="AA464" s="4"/>
      <c r="AB464" s="4"/>
      <c r="AH464" s="97"/>
      <c r="AP464" s="8"/>
      <c r="AQ464" s="8"/>
      <c r="AR464" s="8"/>
      <c r="AS464" s="8"/>
    </row>
    <row r="465" spans="2:45" ht="14.25" customHeight="1" x14ac:dyDescent="0.25">
      <c r="B465" s="25"/>
      <c r="C465" s="25"/>
      <c r="D465" s="5"/>
      <c r="E465" s="25"/>
      <c r="F465" s="25"/>
      <c r="G465" s="87"/>
      <c r="H465" s="4"/>
      <c r="I465" s="4"/>
      <c r="J465" s="4"/>
      <c r="K465" s="1"/>
      <c r="M465" s="5"/>
      <c r="P465" s="1"/>
      <c r="Q465" s="4"/>
      <c r="R465" s="4"/>
      <c r="S465" s="4"/>
      <c r="Y465" s="97"/>
      <c r="Z465" s="4"/>
      <c r="AA465" s="4"/>
      <c r="AB465" s="4"/>
      <c r="AH465" s="97"/>
      <c r="AP465" s="8"/>
      <c r="AQ465" s="8"/>
      <c r="AR465" s="8"/>
      <c r="AS465" s="8"/>
    </row>
    <row r="466" spans="2:45" ht="14.25" customHeight="1" x14ac:dyDescent="0.25">
      <c r="B466" s="25"/>
      <c r="C466" s="25"/>
      <c r="D466" s="5"/>
      <c r="E466" s="25"/>
      <c r="F466" s="25"/>
      <c r="G466" s="87"/>
      <c r="H466" s="4"/>
      <c r="I466" s="4"/>
      <c r="J466" s="4"/>
      <c r="K466" s="1"/>
      <c r="M466" s="5"/>
      <c r="P466" s="1"/>
      <c r="Q466" s="4"/>
      <c r="R466" s="4"/>
      <c r="S466" s="4"/>
      <c r="Y466" s="97"/>
      <c r="Z466" s="4"/>
      <c r="AA466" s="4"/>
      <c r="AB466" s="4"/>
      <c r="AH466" s="97"/>
      <c r="AP466" s="8"/>
      <c r="AQ466" s="8"/>
      <c r="AR466" s="8"/>
      <c r="AS466" s="8"/>
    </row>
    <row r="467" spans="2:45" ht="14.25" customHeight="1" x14ac:dyDescent="0.25">
      <c r="B467" s="25"/>
      <c r="C467" s="25"/>
      <c r="D467" s="5"/>
      <c r="E467" s="25"/>
      <c r="F467" s="25"/>
      <c r="G467" s="87"/>
      <c r="H467" s="4"/>
      <c r="I467" s="4"/>
      <c r="J467" s="4"/>
      <c r="K467" s="1"/>
      <c r="M467" s="5"/>
      <c r="P467" s="1"/>
      <c r="Q467" s="4"/>
      <c r="R467" s="4"/>
      <c r="S467" s="4"/>
      <c r="Y467" s="97"/>
      <c r="Z467" s="4"/>
      <c r="AA467" s="4"/>
      <c r="AB467" s="4"/>
      <c r="AH467" s="97"/>
      <c r="AP467" s="8"/>
      <c r="AQ467" s="8"/>
      <c r="AR467" s="8"/>
      <c r="AS467" s="8"/>
    </row>
    <row r="468" spans="2:45" ht="14.25" customHeight="1" x14ac:dyDescent="0.25">
      <c r="B468" s="25"/>
      <c r="C468" s="25"/>
      <c r="D468" s="5"/>
      <c r="E468" s="25"/>
      <c r="F468" s="25"/>
      <c r="G468" s="87"/>
      <c r="H468" s="4"/>
      <c r="I468" s="4"/>
      <c r="J468" s="4"/>
      <c r="K468" s="1"/>
      <c r="M468" s="5"/>
      <c r="P468" s="1"/>
      <c r="Q468" s="4"/>
      <c r="R468" s="4"/>
      <c r="S468" s="4"/>
      <c r="Y468" s="97"/>
      <c r="Z468" s="4"/>
      <c r="AA468" s="4"/>
      <c r="AB468" s="4"/>
      <c r="AH468" s="97"/>
      <c r="AP468" s="8"/>
      <c r="AQ468" s="8"/>
      <c r="AR468" s="8"/>
      <c r="AS468" s="8"/>
    </row>
    <row r="469" spans="2:45" ht="14.25" customHeight="1" x14ac:dyDescent="0.25">
      <c r="B469" s="25"/>
      <c r="C469" s="25"/>
      <c r="D469" s="5"/>
      <c r="E469" s="25"/>
      <c r="F469" s="25"/>
      <c r="G469" s="87"/>
      <c r="H469" s="4"/>
      <c r="I469" s="4"/>
      <c r="J469" s="4"/>
      <c r="K469" s="1"/>
      <c r="M469" s="5"/>
      <c r="P469" s="1"/>
      <c r="Q469" s="4"/>
      <c r="R469" s="4"/>
      <c r="S469" s="4"/>
      <c r="Y469" s="97"/>
      <c r="Z469" s="4"/>
      <c r="AA469" s="4"/>
      <c r="AB469" s="4"/>
      <c r="AH469" s="97"/>
      <c r="AP469" s="8"/>
      <c r="AQ469" s="8"/>
      <c r="AR469" s="8"/>
      <c r="AS469" s="8"/>
    </row>
    <row r="470" spans="2:45" ht="14.25" customHeight="1" x14ac:dyDescent="0.25">
      <c r="B470" s="25"/>
      <c r="C470" s="25"/>
      <c r="D470" s="5"/>
      <c r="E470" s="25"/>
      <c r="F470" s="25"/>
      <c r="G470" s="87"/>
      <c r="H470" s="4"/>
      <c r="I470" s="4"/>
      <c r="J470" s="4"/>
      <c r="K470" s="1"/>
      <c r="M470" s="5"/>
      <c r="P470" s="1"/>
      <c r="Q470" s="4"/>
      <c r="R470" s="4"/>
      <c r="S470" s="4"/>
      <c r="Y470" s="97"/>
      <c r="Z470" s="4"/>
      <c r="AA470" s="4"/>
      <c r="AB470" s="4"/>
      <c r="AH470" s="97"/>
      <c r="AP470" s="8"/>
      <c r="AQ470" s="8"/>
      <c r="AR470" s="8"/>
      <c r="AS470" s="8"/>
    </row>
    <row r="471" spans="2:45" ht="14.25" customHeight="1" x14ac:dyDescent="0.25">
      <c r="B471" s="25"/>
      <c r="C471" s="25"/>
      <c r="D471" s="5"/>
      <c r="E471" s="25"/>
      <c r="F471" s="25"/>
      <c r="G471" s="87"/>
      <c r="H471" s="4"/>
      <c r="I471" s="4"/>
      <c r="J471" s="4"/>
      <c r="K471" s="1"/>
      <c r="M471" s="5"/>
      <c r="P471" s="1"/>
      <c r="Q471" s="4"/>
      <c r="R471" s="4"/>
      <c r="S471" s="4"/>
      <c r="Y471" s="97"/>
      <c r="Z471" s="4"/>
      <c r="AA471" s="4"/>
      <c r="AB471" s="4"/>
      <c r="AH471" s="97"/>
      <c r="AP471" s="8"/>
      <c r="AQ471" s="8"/>
      <c r="AR471" s="8"/>
      <c r="AS471" s="8"/>
    </row>
    <row r="472" spans="2:45" ht="14.25" customHeight="1" x14ac:dyDescent="0.25">
      <c r="B472" s="25"/>
      <c r="C472" s="25"/>
      <c r="D472" s="5"/>
      <c r="E472" s="25"/>
      <c r="F472" s="25"/>
      <c r="G472" s="87"/>
      <c r="H472" s="4"/>
      <c r="I472" s="4"/>
      <c r="J472" s="4"/>
      <c r="K472" s="1"/>
      <c r="M472" s="5"/>
      <c r="P472" s="1"/>
      <c r="Q472" s="4"/>
      <c r="R472" s="4"/>
      <c r="S472" s="4"/>
      <c r="Y472" s="97"/>
      <c r="Z472" s="4"/>
      <c r="AA472" s="4"/>
      <c r="AB472" s="4"/>
      <c r="AH472" s="97"/>
      <c r="AP472" s="8"/>
      <c r="AQ472" s="8"/>
      <c r="AR472" s="8"/>
      <c r="AS472" s="8"/>
    </row>
    <row r="473" spans="2:45" ht="14.25" customHeight="1" x14ac:dyDescent="0.25">
      <c r="B473" s="25"/>
      <c r="C473" s="25"/>
      <c r="D473" s="5"/>
      <c r="E473" s="25"/>
      <c r="F473" s="25"/>
      <c r="G473" s="87"/>
      <c r="H473" s="4"/>
      <c r="I473" s="4"/>
      <c r="J473" s="4"/>
      <c r="K473" s="1"/>
      <c r="M473" s="5"/>
      <c r="P473" s="1"/>
      <c r="Q473" s="4"/>
      <c r="R473" s="4"/>
      <c r="S473" s="4"/>
      <c r="Y473" s="97"/>
      <c r="Z473" s="4"/>
      <c r="AA473" s="4"/>
      <c r="AB473" s="4"/>
      <c r="AH473" s="97"/>
      <c r="AP473" s="8"/>
      <c r="AQ473" s="8"/>
      <c r="AR473" s="8"/>
      <c r="AS473" s="8"/>
    </row>
    <row r="474" spans="2:45" ht="14.25" customHeight="1" x14ac:dyDescent="0.25">
      <c r="B474" s="25"/>
      <c r="C474" s="25"/>
      <c r="D474" s="5"/>
      <c r="E474" s="25"/>
      <c r="F474" s="25"/>
      <c r="G474" s="87"/>
      <c r="H474" s="4"/>
      <c r="I474" s="4"/>
      <c r="J474" s="4"/>
      <c r="K474" s="1"/>
      <c r="M474" s="5"/>
      <c r="P474" s="1"/>
      <c r="Q474" s="4"/>
      <c r="R474" s="4"/>
      <c r="S474" s="4"/>
      <c r="Y474" s="97"/>
      <c r="Z474" s="4"/>
      <c r="AA474" s="4"/>
      <c r="AB474" s="4"/>
      <c r="AH474" s="97"/>
      <c r="AP474" s="8"/>
      <c r="AQ474" s="8"/>
      <c r="AR474" s="8"/>
      <c r="AS474" s="8"/>
    </row>
    <row r="475" spans="2:45" ht="14.25" customHeight="1" x14ac:dyDescent="0.25">
      <c r="B475" s="25"/>
      <c r="C475" s="25"/>
      <c r="D475" s="5"/>
      <c r="E475" s="25"/>
      <c r="F475" s="25"/>
      <c r="G475" s="87"/>
      <c r="H475" s="4"/>
      <c r="I475" s="4"/>
      <c r="J475" s="4"/>
      <c r="K475" s="1"/>
      <c r="M475" s="5"/>
      <c r="P475" s="1"/>
      <c r="Q475" s="4"/>
      <c r="R475" s="4"/>
      <c r="S475" s="4"/>
      <c r="Y475" s="97"/>
      <c r="Z475" s="4"/>
      <c r="AA475" s="4"/>
      <c r="AB475" s="4"/>
      <c r="AH475" s="97"/>
      <c r="AP475" s="8"/>
      <c r="AQ475" s="8"/>
      <c r="AR475" s="8"/>
      <c r="AS475" s="8"/>
    </row>
    <row r="476" spans="2:45" ht="14.25" customHeight="1" x14ac:dyDescent="0.25">
      <c r="B476" s="25"/>
      <c r="C476" s="25"/>
      <c r="D476" s="5"/>
      <c r="E476" s="25"/>
      <c r="F476" s="25"/>
      <c r="G476" s="87"/>
      <c r="H476" s="4"/>
      <c r="I476" s="4"/>
      <c r="J476" s="4"/>
      <c r="K476" s="1"/>
      <c r="M476" s="5"/>
      <c r="P476" s="1"/>
      <c r="Q476" s="4"/>
      <c r="R476" s="4"/>
      <c r="S476" s="4"/>
      <c r="Y476" s="97"/>
      <c r="Z476" s="4"/>
      <c r="AA476" s="4"/>
      <c r="AB476" s="4"/>
      <c r="AH476" s="97"/>
      <c r="AP476" s="8"/>
      <c r="AQ476" s="8"/>
      <c r="AR476" s="8"/>
      <c r="AS476" s="8"/>
    </row>
    <row r="477" spans="2:45" ht="14.25" customHeight="1" x14ac:dyDescent="0.25">
      <c r="B477" s="25"/>
      <c r="C477" s="25"/>
      <c r="D477" s="5"/>
      <c r="E477" s="25"/>
      <c r="F477" s="25"/>
      <c r="G477" s="87"/>
      <c r="H477" s="4"/>
      <c r="I477" s="4"/>
      <c r="J477" s="4"/>
      <c r="K477" s="1"/>
      <c r="M477" s="5"/>
      <c r="P477" s="1"/>
      <c r="Q477" s="4"/>
      <c r="R477" s="4"/>
      <c r="S477" s="4"/>
      <c r="Y477" s="97"/>
      <c r="Z477" s="4"/>
      <c r="AA477" s="4"/>
      <c r="AB477" s="4"/>
      <c r="AH477" s="97"/>
      <c r="AP477" s="8"/>
      <c r="AQ477" s="8"/>
      <c r="AR477" s="8"/>
      <c r="AS477" s="8"/>
    </row>
    <row r="478" spans="2:45" ht="14.25" customHeight="1" x14ac:dyDescent="0.25">
      <c r="B478" s="25"/>
      <c r="C478" s="25"/>
      <c r="D478" s="5"/>
      <c r="E478" s="25"/>
      <c r="F478" s="25"/>
      <c r="G478" s="87"/>
      <c r="H478" s="4"/>
      <c r="I478" s="4"/>
      <c r="J478" s="4"/>
      <c r="K478" s="1"/>
      <c r="M478" s="5"/>
      <c r="P478" s="1"/>
      <c r="Q478" s="4"/>
      <c r="R478" s="4"/>
      <c r="S478" s="4"/>
      <c r="Y478" s="97"/>
      <c r="Z478" s="4"/>
      <c r="AA478" s="4"/>
      <c r="AB478" s="4"/>
      <c r="AH478" s="97"/>
      <c r="AP478" s="8"/>
      <c r="AQ478" s="8"/>
      <c r="AR478" s="8"/>
      <c r="AS478" s="8"/>
    </row>
    <row r="479" spans="2:45" ht="14.25" customHeight="1" x14ac:dyDescent="0.25">
      <c r="B479" s="25"/>
      <c r="C479" s="25"/>
      <c r="D479" s="5"/>
      <c r="E479" s="25"/>
      <c r="F479" s="25"/>
      <c r="G479" s="87"/>
      <c r="H479" s="4"/>
      <c r="I479" s="4"/>
      <c r="J479" s="4"/>
      <c r="K479" s="1"/>
      <c r="M479" s="5"/>
      <c r="P479" s="1"/>
      <c r="Q479" s="4"/>
      <c r="R479" s="4"/>
      <c r="S479" s="4"/>
      <c r="Y479" s="97"/>
      <c r="Z479" s="4"/>
      <c r="AA479" s="4"/>
      <c r="AB479" s="4"/>
      <c r="AH479" s="97"/>
      <c r="AP479" s="8"/>
      <c r="AQ479" s="8"/>
      <c r="AR479" s="8"/>
      <c r="AS479" s="8"/>
    </row>
    <row r="480" spans="2:45" ht="14.25" customHeight="1" x14ac:dyDescent="0.25">
      <c r="B480" s="25"/>
      <c r="C480" s="25"/>
      <c r="D480" s="5"/>
      <c r="E480" s="25"/>
      <c r="F480" s="25"/>
      <c r="G480" s="87"/>
      <c r="H480" s="4"/>
      <c r="I480" s="4"/>
      <c r="J480" s="4"/>
      <c r="K480" s="1"/>
      <c r="M480" s="5"/>
      <c r="P480" s="1"/>
      <c r="Q480" s="4"/>
      <c r="R480" s="4"/>
      <c r="S480" s="4"/>
      <c r="Y480" s="97"/>
      <c r="Z480" s="4"/>
      <c r="AA480" s="4"/>
      <c r="AB480" s="4"/>
      <c r="AH480" s="97"/>
      <c r="AP480" s="8"/>
      <c r="AQ480" s="8"/>
      <c r="AR480" s="8"/>
      <c r="AS480" s="8"/>
    </row>
    <row r="481" spans="2:45" ht="14.25" customHeight="1" x14ac:dyDescent="0.25">
      <c r="B481" s="25"/>
      <c r="C481" s="25"/>
      <c r="D481" s="5"/>
      <c r="E481" s="25"/>
      <c r="F481" s="25"/>
      <c r="G481" s="87"/>
      <c r="H481" s="4"/>
      <c r="I481" s="4"/>
      <c r="J481" s="4"/>
      <c r="K481" s="1"/>
      <c r="M481" s="5"/>
      <c r="P481" s="1"/>
      <c r="Q481" s="4"/>
      <c r="R481" s="4"/>
      <c r="S481" s="4"/>
      <c r="Y481" s="97"/>
      <c r="Z481" s="4"/>
      <c r="AA481" s="4"/>
      <c r="AB481" s="4"/>
      <c r="AH481" s="97"/>
      <c r="AP481" s="8"/>
      <c r="AQ481" s="8"/>
      <c r="AR481" s="8"/>
      <c r="AS481" s="8"/>
    </row>
    <row r="482" spans="2:45" ht="14.25" customHeight="1" x14ac:dyDescent="0.25">
      <c r="B482" s="25"/>
      <c r="C482" s="25"/>
      <c r="D482" s="5"/>
      <c r="E482" s="25"/>
      <c r="F482" s="25"/>
      <c r="G482" s="87"/>
      <c r="H482" s="4"/>
      <c r="I482" s="4"/>
      <c r="J482" s="4"/>
      <c r="K482" s="1"/>
      <c r="M482" s="5"/>
      <c r="P482" s="1"/>
      <c r="Q482" s="4"/>
      <c r="R482" s="4"/>
      <c r="S482" s="4"/>
      <c r="Y482" s="97"/>
      <c r="Z482" s="4"/>
      <c r="AA482" s="4"/>
      <c r="AB482" s="4"/>
      <c r="AH482" s="97"/>
      <c r="AP482" s="8"/>
      <c r="AQ482" s="8"/>
      <c r="AR482" s="8"/>
      <c r="AS482" s="8"/>
    </row>
    <row r="483" spans="2:45" ht="14.25" customHeight="1" x14ac:dyDescent="0.25">
      <c r="B483" s="25"/>
      <c r="C483" s="25"/>
      <c r="D483" s="5"/>
      <c r="E483" s="25"/>
      <c r="F483" s="25"/>
      <c r="G483" s="87"/>
      <c r="H483" s="4"/>
      <c r="I483" s="4"/>
      <c r="J483" s="4"/>
      <c r="K483" s="1"/>
      <c r="M483" s="5"/>
      <c r="P483" s="1"/>
      <c r="Q483" s="4"/>
      <c r="R483" s="4"/>
      <c r="S483" s="4"/>
      <c r="Y483" s="97"/>
      <c r="Z483" s="4"/>
      <c r="AA483" s="4"/>
      <c r="AB483" s="4"/>
      <c r="AH483" s="97"/>
      <c r="AP483" s="8"/>
      <c r="AQ483" s="8"/>
      <c r="AR483" s="8"/>
      <c r="AS483" s="8"/>
    </row>
    <row r="484" spans="2:45" ht="14.25" customHeight="1" x14ac:dyDescent="0.25">
      <c r="B484" s="25"/>
      <c r="C484" s="25"/>
      <c r="D484" s="5"/>
      <c r="E484" s="25"/>
      <c r="F484" s="25"/>
      <c r="G484" s="87"/>
      <c r="H484" s="4"/>
      <c r="I484" s="4"/>
      <c r="J484" s="4"/>
      <c r="K484" s="1"/>
      <c r="M484" s="5"/>
      <c r="P484" s="1"/>
      <c r="Q484" s="4"/>
      <c r="R484" s="4"/>
      <c r="S484" s="4"/>
      <c r="Y484" s="97"/>
      <c r="Z484" s="4"/>
      <c r="AA484" s="4"/>
      <c r="AB484" s="4"/>
      <c r="AH484" s="97"/>
      <c r="AP484" s="8"/>
      <c r="AQ484" s="8"/>
      <c r="AR484" s="8"/>
      <c r="AS484" s="8"/>
    </row>
    <row r="485" spans="2:45" ht="14.25" customHeight="1" x14ac:dyDescent="0.25">
      <c r="B485" s="25"/>
      <c r="C485" s="25"/>
      <c r="D485" s="5"/>
      <c r="E485" s="25"/>
      <c r="F485" s="25"/>
      <c r="G485" s="87"/>
      <c r="H485" s="4"/>
      <c r="I485" s="4"/>
      <c r="J485" s="4"/>
      <c r="K485" s="1"/>
      <c r="M485" s="5"/>
      <c r="P485" s="1"/>
      <c r="Q485" s="4"/>
      <c r="R485" s="4"/>
      <c r="S485" s="4"/>
      <c r="Y485" s="97"/>
      <c r="Z485" s="4"/>
      <c r="AA485" s="4"/>
      <c r="AB485" s="4"/>
      <c r="AH485" s="97"/>
      <c r="AP485" s="8"/>
      <c r="AQ485" s="8"/>
      <c r="AR485" s="8"/>
      <c r="AS485" s="8"/>
    </row>
    <row r="486" spans="2:45" ht="14.25" customHeight="1" x14ac:dyDescent="0.25">
      <c r="B486" s="25"/>
      <c r="C486" s="25"/>
      <c r="D486" s="5"/>
      <c r="E486" s="25"/>
      <c r="F486" s="25"/>
      <c r="G486" s="87"/>
      <c r="H486" s="4"/>
      <c r="I486" s="4"/>
      <c r="J486" s="4"/>
      <c r="K486" s="1"/>
      <c r="M486" s="5"/>
      <c r="P486" s="1"/>
      <c r="Q486" s="4"/>
      <c r="R486" s="4"/>
      <c r="S486" s="4"/>
      <c r="Y486" s="97"/>
      <c r="Z486" s="4"/>
      <c r="AA486" s="4"/>
      <c r="AB486" s="4"/>
      <c r="AH486" s="97"/>
      <c r="AP486" s="8"/>
      <c r="AQ486" s="8"/>
      <c r="AR486" s="8"/>
      <c r="AS486" s="8"/>
    </row>
    <row r="487" spans="2:45" ht="14.25" customHeight="1" x14ac:dyDescent="0.25">
      <c r="B487" s="25"/>
      <c r="C487" s="25"/>
      <c r="D487" s="5"/>
      <c r="E487" s="25"/>
      <c r="F487" s="25"/>
      <c r="G487" s="87"/>
      <c r="H487" s="4"/>
      <c r="I487" s="4"/>
      <c r="J487" s="4"/>
      <c r="K487" s="1"/>
      <c r="M487" s="5"/>
      <c r="P487" s="1"/>
      <c r="Q487" s="4"/>
      <c r="R487" s="4"/>
      <c r="S487" s="4"/>
      <c r="Y487" s="97"/>
      <c r="Z487" s="4"/>
      <c r="AA487" s="4"/>
      <c r="AB487" s="4"/>
      <c r="AH487" s="97"/>
      <c r="AP487" s="8"/>
      <c r="AQ487" s="8"/>
      <c r="AR487" s="8"/>
      <c r="AS487" s="8"/>
    </row>
    <row r="488" spans="2:45" ht="14.25" customHeight="1" x14ac:dyDescent="0.25">
      <c r="B488" s="25"/>
      <c r="C488" s="25"/>
      <c r="D488" s="5"/>
      <c r="E488" s="25"/>
      <c r="F488" s="25"/>
      <c r="G488" s="87"/>
      <c r="H488" s="4"/>
      <c r="I488" s="4"/>
      <c r="J488" s="4"/>
      <c r="K488" s="1"/>
      <c r="M488" s="5"/>
      <c r="P488" s="1"/>
      <c r="Q488" s="4"/>
      <c r="R488" s="4"/>
      <c r="S488" s="4"/>
      <c r="Y488" s="97"/>
      <c r="Z488" s="4"/>
      <c r="AA488" s="4"/>
      <c r="AB488" s="4"/>
      <c r="AH488" s="97"/>
      <c r="AP488" s="8"/>
      <c r="AQ488" s="8"/>
      <c r="AR488" s="8"/>
      <c r="AS488" s="8"/>
    </row>
    <row r="489" spans="2:45" ht="14.25" customHeight="1" x14ac:dyDescent="0.25">
      <c r="B489" s="25"/>
      <c r="C489" s="25"/>
      <c r="D489" s="5"/>
      <c r="E489" s="25"/>
      <c r="F489" s="25"/>
      <c r="G489" s="87"/>
      <c r="H489" s="4"/>
      <c r="I489" s="4"/>
      <c r="J489" s="4"/>
      <c r="K489" s="1"/>
      <c r="M489" s="5"/>
      <c r="P489" s="1"/>
      <c r="Q489" s="4"/>
      <c r="R489" s="4"/>
      <c r="S489" s="4"/>
      <c r="Y489" s="97"/>
      <c r="Z489" s="4"/>
      <c r="AA489" s="4"/>
      <c r="AB489" s="4"/>
      <c r="AH489" s="97"/>
      <c r="AP489" s="8"/>
      <c r="AQ489" s="8"/>
      <c r="AR489" s="8"/>
      <c r="AS489" s="8"/>
    </row>
    <row r="490" spans="2:45" ht="14.25" customHeight="1" x14ac:dyDescent="0.25">
      <c r="B490" s="25"/>
      <c r="C490" s="25"/>
      <c r="D490" s="5"/>
      <c r="E490" s="25"/>
      <c r="F490" s="25"/>
      <c r="G490" s="87"/>
      <c r="H490" s="4"/>
      <c r="I490" s="4"/>
      <c r="J490" s="4"/>
      <c r="K490" s="1"/>
      <c r="M490" s="5"/>
      <c r="P490" s="1"/>
      <c r="Q490" s="4"/>
      <c r="R490" s="4"/>
      <c r="S490" s="4"/>
      <c r="Y490" s="97"/>
      <c r="Z490" s="4"/>
      <c r="AA490" s="4"/>
      <c r="AB490" s="4"/>
      <c r="AH490" s="97"/>
      <c r="AP490" s="8"/>
      <c r="AQ490" s="8"/>
      <c r="AR490" s="8"/>
      <c r="AS490" s="8"/>
    </row>
    <row r="491" spans="2:45" ht="14.25" customHeight="1" x14ac:dyDescent="0.25">
      <c r="B491" s="25"/>
      <c r="C491" s="25"/>
      <c r="D491" s="5"/>
      <c r="E491" s="25"/>
      <c r="F491" s="25"/>
      <c r="G491" s="87"/>
      <c r="H491" s="4"/>
      <c r="I491" s="4"/>
      <c r="J491" s="4"/>
      <c r="K491" s="1"/>
      <c r="M491" s="5"/>
      <c r="P491" s="1"/>
      <c r="Q491" s="4"/>
      <c r="R491" s="4"/>
      <c r="S491" s="4"/>
      <c r="Y491" s="97"/>
      <c r="Z491" s="4"/>
      <c r="AA491" s="4"/>
      <c r="AB491" s="4"/>
      <c r="AH491" s="97"/>
      <c r="AP491" s="8"/>
      <c r="AQ491" s="8"/>
      <c r="AR491" s="8"/>
      <c r="AS491" s="8"/>
    </row>
    <row r="492" spans="2:45" ht="14.25" customHeight="1" x14ac:dyDescent="0.25">
      <c r="B492" s="25"/>
      <c r="C492" s="25"/>
      <c r="D492" s="5"/>
      <c r="E492" s="25"/>
      <c r="F492" s="25"/>
      <c r="G492" s="87"/>
      <c r="H492" s="4"/>
      <c r="I492" s="4"/>
      <c r="J492" s="4"/>
      <c r="K492" s="1"/>
      <c r="M492" s="5"/>
      <c r="P492" s="1"/>
      <c r="Q492" s="4"/>
      <c r="R492" s="4"/>
      <c r="S492" s="4"/>
      <c r="Y492" s="97"/>
      <c r="Z492" s="4"/>
      <c r="AA492" s="4"/>
      <c r="AB492" s="4"/>
      <c r="AH492" s="97"/>
      <c r="AP492" s="8"/>
      <c r="AQ492" s="8"/>
      <c r="AR492" s="8"/>
      <c r="AS492" s="8"/>
    </row>
    <row r="493" spans="2:45" ht="14.25" customHeight="1" x14ac:dyDescent="0.25">
      <c r="B493" s="25"/>
      <c r="C493" s="25"/>
      <c r="D493" s="5"/>
      <c r="E493" s="25"/>
      <c r="F493" s="25"/>
      <c r="G493" s="87"/>
      <c r="H493" s="4"/>
      <c r="I493" s="4"/>
      <c r="J493" s="4"/>
      <c r="K493" s="1"/>
      <c r="M493" s="5"/>
      <c r="P493" s="1"/>
      <c r="Q493" s="4"/>
      <c r="R493" s="4"/>
      <c r="S493" s="4"/>
      <c r="Y493" s="97"/>
      <c r="Z493" s="4"/>
      <c r="AA493" s="4"/>
      <c r="AB493" s="4"/>
      <c r="AH493" s="97"/>
      <c r="AP493" s="8"/>
      <c r="AQ493" s="8"/>
      <c r="AR493" s="8"/>
      <c r="AS493" s="8"/>
    </row>
    <row r="494" spans="2:45" ht="14.25" customHeight="1" x14ac:dyDescent="0.25">
      <c r="B494" s="25"/>
      <c r="C494" s="25"/>
      <c r="D494" s="5"/>
      <c r="E494" s="25"/>
      <c r="F494" s="25"/>
      <c r="G494" s="87"/>
      <c r="H494" s="4"/>
      <c r="I494" s="4"/>
      <c r="J494" s="4"/>
      <c r="K494" s="1"/>
      <c r="M494" s="5"/>
      <c r="P494" s="1"/>
      <c r="Q494" s="4"/>
      <c r="R494" s="4"/>
      <c r="S494" s="4"/>
      <c r="Y494" s="97"/>
      <c r="Z494" s="4"/>
      <c r="AA494" s="4"/>
      <c r="AB494" s="4"/>
      <c r="AH494" s="97"/>
      <c r="AP494" s="8"/>
      <c r="AQ494" s="8"/>
      <c r="AR494" s="8"/>
      <c r="AS494" s="8"/>
    </row>
    <row r="495" spans="2:45" ht="14.25" customHeight="1" x14ac:dyDescent="0.25">
      <c r="B495" s="25"/>
      <c r="C495" s="25"/>
      <c r="D495" s="5"/>
      <c r="E495" s="25"/>
      <c r="F495" s="25"/>
      <c r="G495" s="87"/>
      <c r="H495" s="4"/>
      <c r="I495" s="4"/>
      <c r="J495" s="4"/>
      <c r="K495" s="1"/>
      <c r="M495" s="5"/>
      <c r="P495" s="1"/>
      <c r="Q495" s="4"/>
      <c r="R495" s="4"/>
      <c r="S495" s="4"/>
      <c r="Y495" s="97"/>
      <c r="Z495" s="4"/>
      <c r="AA495" s="4"/>
      <c r="AB495" s="4"/>
      <c r="AH495" s="97"/>
      <c r="AP495" s="8"/>
      <c r="AQ495" s="8"/>
      <c r="AR495" s="8"/>
      <c r="AS495" s="8"/>
    </row>
    <row r="496" spans="2:45" ht="14.25" customHeight="1" x14ac:dyDescent="0.25">
      <c r="B496" s="25"/>
      <c r="C496" s="25"/>
      <c r="D496" s="5"/>
      <c r="E496" s="25"/>
      <c r="F496" s="25"/>
      <c r="G496" s="87"/>
      <c r="H496" s="4"/>
      <c r="I496" s="4"/>
      <c r="J496" s="4"/>
      <c r="K496" s="1"/>
      <c r="M496" s="5"/>
      <c r="P496" s="1"/>
      <c r="Q496" s="4"/>
      <c r="R496" s="4"/>
      <c r="S496" s="4"/>
      <c r="Y496" s="97"/>
      <c r="Z496" s="4"/>
      <c r="AA496" s="4"/>
      <c r="AB496" s="4"/>
      <c r="AH496" s="97"/>
      <c r="AP496" s="8"/>
      <c r="AQ496" s="8"/>
      <c r="AR496" s="8"/>
      <c r="AS496" s="8"/>
    </row>
    <row r="497" spans="2:45" ht="14.25" customHeight="1" x14ac:dyDescent="0.25">
      <c r="B497" s="25"/>
      <c r="C497" s="25"/>
      <c r="D497" s="5"/>
      <c r="E497" s="25"/>
      <c r="F497" s="25"/>
      <c r="G497" s="87"/>
      <c r="H497" s="4"/>
      <c r="I497" s="4"/>
      <c r="J497" s="4"/>
      <c r="K497" s="1"/>
      <c r="M497" s="5"/>
      <c r="P497" s="1"/>
      <c r="Q497" s="4"/>
      <c r="R497" s="4"/>
      <c r="S497" s="4"/>
      <c r="Y497" s="97"/>
      <c r="Z497" s="4"/>
      <c r="AA497" s="4"/>
      <c r="AB497" s="4"/>
      <c r="AH497" s="97"/>
      <c r="AP497" s="8"/>
      <c r="AQ497" s="8"/>
      <c r="AR497" s="8"/>
      <c r="AS497" s="8"/>
    </row>
    <row r="498" spans="2:45" ht="14.25" customHeight="1" x14ac:dyDescent="0.25">
      <c r="B498" s="25"/>
      <c r="C498" s="25"/>
      <c r="D498" s="5"/>
      <c r="E498" s="25"/>
      <c r="F498" s="25"/>
      <c r="G498" s="87"/>
      <c r="H498" s="4"/>
      <c r="I498" s="4"/>
      <c r="J498" s="4"/>
      <c r="K498" s="1"/>
      <c r="M498" s="5"/>
      <c r="P498" s="1"/>
      <c r="Q498" s="4"/>
      <c r="R498" s="4"/>
      <c r="S498" s="4"/>
      <c r="Y498" s="97"/>
      <c r="Z498" s="4"/>
      <c r="AA498" s="4"/>
      <c r="AB498" s="4"/>
      <c r="AH498" s="97"/>
      <c r="AP498" s="8"/>
      <c r="AQ498" s="8"/>
      <c r="AR498" s="8"/>
      <c r="AS498" s="8"/>
    </row>
    <row r="499" spans="2:45" ht="14.25" customHeight="1" x14ac:dyDescent="0.25">
      <c r="B499" s="25"/>
      <c r="C499" s="25"/>
      <c r="D499" s="5"/>
      <c r="E499" s="25"/>
      <c r="F499" s="25"/>
      <c r="G499" s="87"/>
      <c r="H499" s="4"/>
      <c r="I499" s="4"/>
      <c r="J499" s="4"/>
      <c r="K499" s="1"/>
      <c r="M499" s="5"/>
      <c r="P499" s="1"/>
      <c r="Q499" s="4"/>
      <c r="R499" s="4"/>
      <c r="S499" s="4"/>
      <c r="Y499" s="97"/>
      <c r="Z499" s="4"/>
      <c r="AA499" s="4"/>
      <c r="AB499" s="4"/>
      <c r="AH499" s="97"/>
      <c r="AP499" s="8"/>
      <c r="AQ499" s="8"/>
      <c r="AR499" s="8"/>
      <c r="AS499" s="8"/>
    </row>
    <row r="500" spans="2:45" ht="14.25" customHeight="1" x14ac:dyDescent="0.25">
      <c r="B500" s="25"/>
      <c r="C500" s="25"/>
      <c r="D500" s="5"/>
      <c r="E500" s="25"/>
      <c r="F500" s="25"/>
      <c r="G500" s="87"/>
      <c r="H500" s="4"/>
      <c r="I500" s="4"/>
      <c r="J500" s="4"/>
      <c r="K500" s="1"/>
      <c r="M500" s="5"/>
      <c r="P500" s="1"/>
      <c r="Q500" s="4"/>
      <c r="R500" s="4"/>
      <c r="S500" s="4"/>
      <c r="Y500" s="97"/>
      <c r="Z500" s="4"/>
      <c r="AA500" s="4"/>
      <c r="AB500" s="4"/>
      <c r="AH500" s="97"/>
      <c r="AP500" s="8"/>
      <c r="AQ500" s="8"/>
      <c r="AR500" s="8"/>
      <c r="AS500" s="8"/>
    </row>
    <row r="501" spans="2:45" ht="14.25" customHeight="1" x14ac:dyDescent="0.25">
      <c r="B501" s="25"/>
      <c r="C501" s="25"/>
      <c r="D501" s="5"/>
      <c r="E501" s="25"/>
      <c r="F501" s="25"/>
      <c r="G501" s="87"/>
      <c r="H501" s="4"/>
      <c r="I501" s="4"/>
      <c r="J501" s="4"/>
      <c r="K501" s="1"/>
      <c r="M501" s="5"/>
      <c r="P501" s="1"/>
      <c r="Q501" s="4"/>
      <c r="R501" s="4"/>
      <c r="S501" s="4"/>
      <c r="Y501" s="97"/>
      <c r="Z501" s="4"/>
      <c r="AA501" s="4"/>
      <c r="AB501" s="4"/>
      <c r="AH501" s="97"/>
      <c r="AP501" s="8"/>
      <c r="AQ501" s="8"/>
      <c r="AR501" s="8"/>
      <c r="AS501" s="8"/>
    </row>
    <row r="502" spans="2:45" ht="14.25" customHeight="1" x14ac:dyDescent="0.25">
      <c r="B502" s="25"/>
      <c r="C502" s="25"/>
      <c r="D502" s="5"/>
      <c r="E502" s="25"/>
      <c r="F502" s="25"/>
      <c r="G502" s="87"/>
      <c r="H502" s="4"/>
      <c r="I502" s="4"/>
      <c r="J502" s="4"/>
      <c r="K502" s="1"/>
      <c r="M502" s="5"/>
      <c r="P502" s="1"/>
      <c r="Q502" s="4"/>
      <c r="R502" s="4"/>
      <c r="S502" s="4"/>
      <c r="Y502" s="97"/>
      <c r="Z502" s="4"/>
      <c r="AA502" s="4"/>
      <c r="AB502" s="4"/>
      <c r="AH502" s="97"/>
      <c r="AP502" s="8"/>
      <c r="AQ502" s="8"/>
      <c r="AR502" s="8"/>
      <c r="AS502" s="8"/>
    </row>
    <row r="503" spans="2:45" ht="14.25" customHeight="1" x14ac:dyDescent="0.25">
      <c r="B503" s="25"/>
      <c r="C503" s="25"/>
      <c r="D503" s="5"/>
      <c r="E503" s="25"/>
      <c r="F503" s="25"/>
      <c r="G503" s="87"/>
      <c r="H503" s="4"/>
      <c r="I503" s="4"/>
      <c r="J503" s="4"/>
      <c r="K503" s="1"/>
      <c r="M503" s="5"/>
      <c r="P503" s="1"/>
      <c r="Q503" s="4"/>
      <c r="R503" s="4"/>
      <c r="S503" s="4"/>
      <c r="Y503" s="97"/>
      <c r="Z503" s="4"/>
      <c r="AA503" s="4"/>
      <c r="AB503" s="4"/>
      <c r="AH503" s="97"/>
      <c r="AP503" s="8"/>
      <c r="AQ503" s="8"/>
      <c r="AR503" s="8"/>
      <c r="AS503" s="8"/>
    </row>
    <row r="504" spans="2:45" ht="14.25" customHeight="1" x14ac:dyDescent="0.25">
      <c r="B504" s="25"/>
      <c r="C504" s="25"/>
      <c r="D504" s="5"/>
      <c r="E504" s="25"/>
      <c r="F504" s="25"/>
      <c r="G504" s="87"/>
      <c r="H504" s="4"/>
      <c r="I504" s="4"/>
      <c r="J504" s="4"/>
      <c r="K504" s="1"/>
      <c r="M504" s="5"/>
      <c r="P504" s="1"/>
      <c r="Q504" s="4"/>
      <c r="R504" s="4"/>
      <c r="S504" s="4"/>
      <c r="Y504" s="97"/>
      <c r="Z504" s="4"/>
      <c r="AA504" s="4"/>
      <c r="AB504" s="4"/>
      <c r="AH504" s="97"/>
      <c r="AP504" s="8"/>
      <c r="AQ504" s="8"/>
      <c r="AR504" s="8"/>
      <c r="AS504" s="8"/>
    </row>
    <row r="505" spans="2:45" ht="14.25" customHeight="1" x14ac:dyDescent="0.25">
      <c r="B505" s="25"/>
      <c r="C505" s="25"/>
      <c r="D505" s="5"/>
      <c r="E505" s="25"/>
      <c r="F505" s="25"/>
      <c r="G505" s="87"/>
      <c r="H505" s="4"/>
      <c r="I505" s="4"/>
      <c r="J505" s="4"/>
      <c r="K505" s="1"/>
      <c r="M505" s="5"/>
      <c r="P505" s="1"/>
      <c r="Q505" s="4"/>
      <c r="R505" s="4"/>
      <c r="S505" s="4"/>
      <c r="Y505" s="97"/>
      <c r="Z505" s="4"/>
      <c r="AA505" s="4"/>
      <c r="AB505" s="4"/>
      <c r="AH505" s="97"/>
      <c r="AP505" s="8"/>
      <c r="AQ505" s="8"/>
      <c r="AR505" s="8"/>
      <c r="AS505" s="8"/>
    </row>
    <row r="506" spans="2:45" ht="14.25" customHeight="1" x14ac:dyDescent="0.25">
      <c r="B506" s="25"/>
      <c r="C506" s="25"/>
      <c r="D506" s="5"/>
      <c r="E506" s="25"/>
      <c r="F506" s="25"/>
      <c r="G506" s="87"/>
      <c r="H506" s="4"/>
      <c r="I506" s="4"/>
      <c r="J506" s="4"/>
      <c r="K506" s="1"/>
      <c r="M506" s="5"/>
      <c r="P506" s="1"/>
      <c r="Q506" s="4"/>
      <c r="R506" s="4"/>
      <c r="S506" s="4"/>
      <c r="Y506" s="97"/>
      <c r="Z506" s="4"/>
      <c r="AA506" s="4"/>
      <c r="AB506" s="4"/>
      <c r="AH506" s="97"/>
      <c r="AP506" s="8"/>
      <c r="AQ506" s="8"/>
      <c r="AR506" s="8"/>
      <c r="AS506" s="8"/>
    </row>
    <row r="507" spans="2:45" ht="14.25" customHeight="1" x14ac:dyDescent="0.25">
      <c r="B507" s="25"/>
      <c r="C507" s="25"/>
      <c r="D507" s="5"/>
      <c r="E507" s="25"/>
      <c r="F507" s="25"/>
      <c r="G507" s="87"/>
      <c r="H507" s="4"/>
      <c r="I507" s="4"/>
      <c r="J507" s="4"/>
      <c r="K507" s="1"/>
      <c r="M507" s="5"/>
      <c r="P507" s="1"/>
      <c r="Q507" s="4"/>
      <c r="R507" s="4"/>
      <c r="S507" s="4"/>
      <c r="Y507" s="97"/>
      <c r="Z507" s="4"/>
      <c r="AA507" s="4"/>
      <c r="AB507" s="4"/>
      <c r="AH507" s="97"/>
      <c r="AP507" s="8"/>
      <c r="AQ507" s="8"/>
      <c r="AR507" s="8"/>
      <c r="AS507" s="8"/>
    </row>
    <row r="508" spans="2:45" ht="14.25" customHeight="1" x14ac:dyDescent="0.25">
      <c r="B508" s="25"/>
      <c r="C508" s="25"/>
      <c r="D508" s="5"/>
      <c r="E508" s="25"/>
      <c r="F508" s="25"/>
      <c r="G508" s="87"/>
      <c r="H508" s="4"/>
      <c r="I508" s="4"/>
      <c r="J508" s="4"/>
      <c r="K508" s="1"/>
      <c r="M508" s="5"/>
      <c r="P508" s="1"/>
      <c r="Q508" s="4"/>
      <c r="R508" s="4"/>
      <c r="S508" s="4"/>
      <c r="Y508" s="97"/>
      <c r="Z508" s="4"/>
      <c r="AA508" s="4"/>
      <c r="AB508" s="4"/>
      <c r="AH508" s="97"/>
      <c r="AP508" s="8"/>
      <c r="AQ508" s="8"/>
      <c r="AR508" s="8"/>
      <c r="AS508" s="8"/>
    </row>
    <row r="509" spans="2:45" ht="14.25" customHeight="1" x14ac:dyDescent="0.25">
      <c r="B509" s="25"/>
      <c r="C509" s="25"/>
      <c r="D509" s="5"/>
      <c r="E509" s="25"/>
      <c r="F509" s="25"/>
      <c r="G509" s="87"/>
      <c r="H509" s="4"/>
      <c r="I509" s="4"/>
      <c r="J509" s="4"/>
      <c r="K509" s="1"/>
      <c r="M509" s="5"/>
      <c r="P509" s="1"/>
      <c r="Q509" s="4"/>
      <c r="R509" s="4"/>
      <c r="S509" s="4"/>
      <c r="Y509" s="97"/>
      <c r="Z509" s="4"/>
      <c r="AA509" s="4"/>
      <c r="AB509" s="4"/>
      <c r="AH509" s="97"/>
      <c r="AP509" s="8"/>
      <c r="AQ509" s="8"/>
      <c r="AR509" s="8"/>
      <c r="AS509" s="8"/>
    </row>
    <row r="510" spans="2:45" ht="14.25" customHeight="1" x14ac:dyDescent="0.25">
      <c r="B510" s="25"/>
      <c r="C510" s="25"/>
      <c r="D510" s="5"/>
      <c r="E510" s="25"/>
      <c r="F510" s="25"/>
      <c r="G510" s="87"/>
      <c r="H510" s="4"/>
      <c r="I510" s="4"/>
      <c r="J510" s="4"/>
      <c r="K510" s="1"/>
      <c r="M510" s="5"/>
      <c r="P510" s="1"/>
      <c r="Q510" s="4"/>
      <c r="R510" s="4"/>
      <c r="S510" s="4"/>
      <c r="Y510" s="97"/>
      <c r="Z510" s="4"/>
      <c r="AA510" s="4"/>
      <c r="AB510" s="4"/>
      <c r="AH510" s="97"/>
      <c r="AP510" s="8"/>
      <c r="AQ510" s="8"/>
      <c r="AR510" s="8"/>
      <c r="AS510" s="8"/>
    </row>
    <row r="511" spans="2:45" ht="14.25" customHeight="1" x14ac:dyDescent="0.25">
      <c r="B511" s="25"/>
      <c r="C511" s="25"/>
      <c r="D511" s="5"/>
      <c r="E511" s="25"/>
      <c r="F511" s="25"/>
      <c r="G511" s="87"/>
      <c r="H511" s="4"/>
      <c r="I511" s="4"/>
      <c r="J511" s="4"/>
      <c r="K511" s="1"/>
      <c r="M511" s="5"/>
      <c r="P511" s="1"/>
      <c r="Q511" s="4"/>
      <c r="R511" s="4"/>
      <c r="S511" s="4"/>
      <c r="Y511" s="97"/>
      <c r="Z511" s="4"/>
      <c r="AA511" s="4"/>
      <c r="AB511" s="4"/>
      <c r="AH511" s="97"/>
      <c r="AP511" s="8"/>
      <c r="AQ511" s="8"/>
      <c r="AR511" s="8"/>
      <c r="AS511" s="8"/>
    </row>
    <row r="512" spans="2:45" ht="14.25" customHeight="1" x14ac:dyDescent="0.25">
      <c r="B512" s="25"/>
      <c r="C512" s="25"/>
      <c r="D512" s="5"/>
      <c r="E512" s="25"/>
      <c r="F512" s="25"/>
      <c r="G512" s="87"/>
      <c r="H512" s="4"/>
      <c r="I512" s="4"/>
      <c r="J512" s="4"/>
      <c r="K512" s="1"/>
      <c r="M512" s="5"/>
      <c r="P512" s="1"/>
      <c r="Q512" s="4"/>
      <c r="R512" s="4"/>
      <c r="S512" s="4"/>
      <c r="Y512" s="97"/>
      <c r="Z512" s="4"/>
      <c r="AA512" s="4"/>
      <c r="AB512" s="4"/>
      <c r="AH512" s="97"/>
      <c r="AP512" s="8"/>
      <c r="AQ512" s="8"/>
      <c r="AR512" s="8"/>
      <c r="AS512" s="8"/>
    </row>
    <row r="513" spans="2:45" ht="14.25" customHeight="1" x14ac:dyDescent="0.25">
      <c r="B513" s="25"/>
      <c r="C513" s="25"/>
      <c r="D513" s="5"/>
      <c r="E513" s="25"/>
      <c r="F513" s="25"/>
      <c r="G513" s="87"/>
      <c r="H513" s="4"/>
      <c r="I513" s="4"/>
      <c r="J513" s="4"/>
      <c r="K513" s="1"/>
      <c r="M513" s="5"/>
      <c r="P513" s="1"/>
      <c r="Q513" s="4"/>
      <c r="R513" s="4"/>
      <c r="S513" s="4"/>
      <c r="Y513" s="97"/>
      <c r="Z513" s="4"/>
      <c r="AA513" s="4"/>
      <c r="AB513" s="4"/>
      <c r="AH513" s="97"/>
      <c r="AP513" s="8"/>
      <c r="AQ513" s="8"/>
      <c r="AR513" s="8"/>
      <c r="AS513" s="8"/>
    </row>
    <row r="514" spans="2:45" ht="14.25" customHeight="1" x14ac:dyDescent="0.25">
      <c r="B514" s="25"/>
      <c r="C514" s="25"/>
      <c r="D514" s="5"/>
      <c r="E514" s="25"/>
      <c r="F514" s="25"/>
      <c r="G514" s="87"/>
      <c r="H514" s="4"/>
      <c r="I514" s="4"/>
      <c r="J514" s="4"/>
      <c r="K514" s="1"/>
      <c r="M514" s="5"/>
      <c r="P514" s="1"/>
      <c r="Q514" s="4"/>
      <c r="R514" s="4"/>
      <c r="S514" s="4"/>
      <c r="Y514" s="97"/>
      <c r="Z514" s="4"/>
      <c r="AA514" s="4"/>
      <c r="AB514" s="4"/>
      <c r="AH514" s="97"/>
      <c r="AP514" s="8"/>
      <c r="AQ514" s="8"/>
      <c r="AR514" s="8"/>
      <c r="AS514" s="8"/>
    </row>
    <row r="515" spans="2:45" ht="14.25" customHeight="1" x14ac:dyDescent="0.25">
      <c r="B515" s="25"/>
      <c r="C515" s="25"/>
      <c r="D515" s="5"/>
      <c r="E515" s="25"/>
      <c r="F515" s="25"/>
      <c r="G515" s="87"/>
      <c r="H515" s="4"/>
      <c r="I515" s="4"/>
      <c r="J515" s="4"/>
      <c r="K515" s="1"/>
      <c r="M515" s="5"/>
      <c r="P515" s="1"/>
      <c r="Q515" s="4"/>
      <c r="R515" s="4"/>
      <c r="S515" s="4"/>
      <c r="Y515" s="97"/>
      <c r="Z515" s="4"/>
      <c r="AA515" s="4"/>
      <c r="AB515" s="4"/>
      <c r="AH515" s="97"/>
      <c r="AP515" s="8"/>
      <c r="AQ515" s="8"/>
      <c r="AR515" s="8"/>
      <c r="AS515" s="8"/>
    </row>
    <row r="516" spans="2:45" ht="14.25" customHeight="1" x14ac:dyDescent="0.25">
      <c r="B516" s="25"/>
      <c r="C516" s="25"/>
      <c r="D516" s="5"/>
      <c r="E516" s="25"/>
      <c r="F516" s="25"/>
      <c r="G516" s="87"/>
      <c r="H516" s="4"/>
      <c r="I516" s="4"/>
      <c r="J516" s="4"/>
      <c r="K516" s="1"/>
      <c r="M516" s="5"/>
      <c r="P516" s="1"/>
      <c r="Q516" s="4"/>
      <c r="R516" s="4"/>
      <c r="S516" s="4"/>
      <c r="Y516" s="97"/>
      <c r="Z516" s="4"/>
      <c r="AA516" s="4"/>
      <c r="AB516" s="4"/>
      <c r="AH516" s="97"/>
      <c r="AP516" s="8"/>
      <c r="AQ516" s="8"/>
      <c r="AR516" s="8"/>
      <c r="AS516" s="8"/>
    </row>
    <row r="517" spans="2:45" ht="14.25" customHeight="1" x14ac:dyDescent="0.25">
      <c r="B517" s="25"/>
      <c r="C517" s="25"/>
      <c r="D517" s="5"/>
      <c r="E517" s="25"/>
      <c r="F517" s="25"/>
      <c r="G517" s="87"/>
      <c r="H517" s="4"/>
      <c r="I517" s="4"/>
      <c r="J517" s="4"/>
      <c r="K517" s="1"/>
      <c r="M517" s="5"/>
      <c r="P517" s="1"/>
      <c r="Q517" s="4"/>
      <c r="R517" s="4"/>
      <c r="S517" s="4"/>
      <c r="Y517" s="97"/>
      <c r="Z517" s="4"/>
      <c r="AA517" s="4"/>
      <c r="AB517" s="4"/>
      <c r="AH517" s="97"/>
      <c r="AP517" s="8"/>
      <c r="AQ517" s="8"/>
      <c r="AR517" s="8"/>
      <c r="AS517" s="8"/>
    </row>
    <row r="518" spans="2:45" ht="14.25" customHeight="1" x14ac:dyDescent="0.25">
      <c r="B518" s="25"/>
      <c r="C518" s="25"/>
      <c r="D518" s="5"/>
      <c r="E518" s="25"/>
      <c r="F518" s="25"/>
      <c r="G518" s="87"/>
      <c r="H518" s="4"/>
      <c r="I518" s="4"/>
      <c r="J518" s="4"/>
      <c r="K518" s="1"/>
      <c r="M518" s="5"/>
      <c r="P518" s="1"/>
      <c r="Q518" s="4"/>
      <c r="R518" s="4"/>
      <c r="S518" s="4"/>
      <c r="Y518" s="97"/>
      <c r="Z518" s="4"/>
      <c r="AA518" s="4"/>
      <c r="AB518" s="4"/>
      <c r="AH518" s="97"/>
      <c r="AP518" s="8"/>
      <c r="AQ518" s="8"/>
      <c r="AR518" s="8"/>
      <c r="AS518" s="8"/>
    </row>
    <row r="519" spans="2:45" ht="14.25" customHeight="1" x14ac:dyDescent="0.25">
      <c r="B519" s="25"/>
      <c r="C519" s="25"/>
      <c r="D519" s="5"/>
      <c r="E519" s="25"/>
      <c r="F519" s="25"/>
      <c r="G519" s="87"/>
      <c r="H519" s="4"/>
      <c r="I519" s="4"/>
      <c r="J519" s="4"/>
      <c r="K519" s="1"/>
      <c r="M519" s="5"/>
      <c r="P519" s="1"/>
      <c r="Q519" s="4"/>
      <c r="R519" s="4"/>
      <c r="S519" s="4"/>
      <c r="Y519" s="97"/>
      <c r="Z519" s="4"/>
      <c r="AA519" s="4"/>
      <c r="AB519" s="4"/>
      <c r="AH519" s="97"/>
      <c r="AP519" s="8"/>
      <c r="AQ519" s="8"/>
      <c r="AR519" s="8"/>
      <c r="AS519" s="8"/>
    </row>
    <row r="520" spans="2:45" ht="14.25" customHeight="1" x14ac:dyDescent="0.25">
      <c r="B520" s="25"/>
      <c r="C520" s="25"/>
      <c r="D520" s="5"/>
      <c r="E520" s="25"/>
      <c r="F520" s="25"/>
      <c r="G520" s="87"/>
      <c r="H520" s="4"/>
      <c r="I520" s="4"/>
      <c r="J520" s="4"/>
      <c r="K520" s="1"/>
      <c r="M520" s="5"/>
      <c r="P520" s="1"/>
      <c r="Q520" s="4"/>
      <c r="R520" s="4"/>
      <c r="S520" s="4"/>
      <c r="Y520" s="97"/>
      <c r="Z520" s="4"/>
      <c r="AA520" s="4"/>
      <c r="AB520" s="4"/>
      <c r="AH520" s="97"/>
      <c r="AP520" s="8"/>
      <c r="AQ520" s="8"/>
      <c r="AR520" s="8"/>
      <c r="AS520" s="8"/>
    </row>
    <row r="521" spans="2:45" ht="14.25" customHeight="1" x14ac:dyDescent="0.25">
      <c r="B521" s="25"/>
      <c r="C521" s="25"/>
      <c r="D521" s="5"/>
      <c r="E521" s="25"/>
      <c r="F521" s="25"/>
      <c r="G521" s="87"/>
      <c r="H521" s="4"/>
      <c r="I521" s="4"/>
      <c r="J521" s="4"/>
      <c r="K521" s="1"/>
      <c r="M521" s="5"/>
      <c r="P521" s="1"/>
      <c r="Q521" s="4"/>
      <c r="R521" s="4"/>
      <c r="S521" s="4"/>
      <c r="Y521" s="97"/>
      <c r="Z521" s="4"/>
      <c r="AA521" s="4"/>
      <c r="AB521" s="4"/>
      <c r="AH521" s="97"/>
      <c r="AP521" s="8"/>
      <c r="AQ521" s="8"/>
      <c r="AR521" s="8"/>
      <c r="AS521" s="8"/>
    </row>
    <row r="522" spans="2:45" ht="14.25" customHeight="1" x14ac:dyDescent="0.25">
      <c r="B522" s="25"/>
      <c r="C522" s="25"/>
      <c r="D522" s="5"/>
      <c r="E522" s="25"/>
      <c r="F522" s="25"/>
      <c r="G522" s="87"/>
      <c r="H522" s="4"/>
      <c r="I522" s="4"/>
      <c r="J522" s="4"/>
      <c r="K522" s="1"/>
      <c r="M522" s="5"/>
      <c r="P522" s="1"/>
      <c r="Q522" s="4"/>
      <c r="R522" s="4"/>
      <c r="S522" s="4"/>
      <c r="Y522" s="97"/>
      <c r="Z522" s="4"/>
      <c r="AA522" s="4"/>
      <c r="AB522" s="4"/>
      <c r="AH522" s="97"/>
      <c r="AP522" s="8"/>
      <c r="AQ522" s="8"/>
      <c r="AR522" s="8"/>
      <c r="AS522" s="8"/>
    </row>
    <row r="523" spans="2:45" ht="14.25" customHeight="1" x14ac:dyDescent="0.25">
      <c r="B523" s="25"/>
      <c r="C523" s="25"/>
      <c r="D523" s="5"/>
      <c r="E523" s="25"/>
      <c r="F523" s="25"/>
      <c r="G523" s="87"/>
      <c r="H523" s="4"/>
      <c r="I523" s="4"/>
      <c r="J523" s="4"/>
      <c r="K523" s="1"/>
      <c r="M523" s="5"/>
      <c r="P523" s="1"/>
      <c r="Q523" s="4"/>
      <c r="R523" s="4"/>
      <c r="S523" s="4"/>
      <c r="Y523" s="97"/>
      <c r="Z523" s="4"/>
      <c r="AA523" s="4"/>
      <c r="AB523" s="4"/>
      <c r="AH523" s="97"/>
      <c r="AP523" s="8"/>
      <c r="AQ523" s="8"/>
      <c r="AR523" s="8"/>
      <c r="AS523" s="8"/>
    </row>
    <row r="524" spans="2:45" ht="14.25" customHeight="1" x14ac:dyDescent="0.25">
      <c r="B524" s="25"/>
      <c r="C524" s="25"/>
      <c r="D524" s="5"/>
      <c r="E524" s="25"/>
      <c r="F524" s="25"/>
      <c r="G524" s="87"/>
      <c r="H524" s="4"/>
      <c r="I524" s="4"/>
      <c r="J524" s="4"/>
      <c r="K524" s="1"/>
      <c r="M524" s="5"/>
      <c r="P524" s="1"/>
      <c r="Q524" s="4"/>
      <c r="R524" s="4"/>
      <c r="S524" s="4"/>
      <c r="Y524" s="97"/>
      <c r="Z524" s="4"/>
      <c r="AA524" s="4"/>
      <c r="AB524" s="4"/>
      <c r="AH524" s="97"/>
      <c r="AP524" s="8"/>
      <c r="AQ524" s="8"/>
      <c r="AR524" s="8"/>
      <c r="AS524" s="8"/>
    </row>
    <row r="525" spans="2:45" ht="14.25" customHeight="1" x14ac:dyDescent="0.25">
      <c r="B525" s="25"/>
      <c r="C525" s="25"/>
      <c r="D525" s="5"/>
      <c r="E525" s="25"/>
      <c r="F525" s="25"/>
      <c r="G525" s="87"/>
      <c r="H525" s="4"/>
      <c r="I525" s="4"/>
      <c r="J525" s="4"/>
      <c r="K525" s="1"/>
      <c r="M525" s="5"/>
      <c r="P525" s="1"/>
      <c r="Q525" s="4"/>
      <c r="R525" s="4"/>
      <c r="S525" s="4"/>
      <c r="Y525" s="97"/>
      <c r="Z525" s="4"/>
      <c r="AA525" s="4"/>
      <c r="AB525" s="4"/>
      <c r="AH525" s="97"/>
      <c r="AP525" s="8"/>
      <c r="AQ525" s="8"/>
      <c r="AR525" s="8"/>
      <c r="AS525" s="8"/>
    </row>
    <row r="526" spans="2:45" ht="14.25" customHeight="1" x14ac:dyDescent="0.25">
      <c r="B526" s="25"/>
      <c r="C526" s="25"/>
      <c r="D526" s="5"/>
      <c r="E526" s="25"/>
      <c r="F526" s="25"/>
      <c r="G526" s="87"/>
      <c r="H526" s="4"/>
      <c r="I526" s="4"/>
      <c r="J526" s="4"/>
      <c r="K526" s="1"/>
      <c r="M526" s="5"/>
      <c r="P526" s="1"/>
      <c r="Q526" s="4"/>
      <c r="R526" s="4"/>
      <c r="S526" s="4"/>
      <c r="Y526" s="97"/>
      <c r="Z526" s="4"/>
      <c r="AA526" s="4"/>
      <c r="AB526" s="4"/>
      <c r="AH526" s="97"/>
      <c r="AP526" s="8"/>
      <c r="AQ526" s="8"/>
      <c r="AR526" s="8"/>
      <c r="AS526" s="8"/>
    </row>
    <row r="527" spans="2:45" ht="14.25" customHeight="1" x14ac:dyDescent="0.25">
      <c r="B527" s="25"/>
      <c r="C527" s="25"/>
      <c r="D527" s="5"/>
      <c r="E527" s="25"/>
      <c r="F527" s="25"/>
      <c r="G527" s="87"/>
      <c r="H527" s="4"/>
      <c r="I527" s="4"/>
      <c r="J527" s="4"/>
      <c r="K527" s="1"/>
      <c r="M527" s="5"/>
      <c r="P527" s="1"/>
      <c r="Q527" s="4"/>
      <c r="R527" s="4"/>
      <c r="S527" s="4"/>
      <c r="Y527" s="97"/>
      <c r="Z527" s="4"/>
      <c r="AA527" s="4"/>
      <c r="AB527" s="4"/>
      <c r="AH527" s="97"/>
      <c r="AP527" s="8"/>
      <c r="AQ527" s="8"/>
      <c r="AR527" s="8"/>
      <c r="AS527" s="8"/>
    </row>
    <row r="528" spans="2:45" ht="14.25" customHeight="1" x14ac:dyDescent="0.25">
      <c r="B528" s="25"/>
      <c r="C528" s="25"/>
      <c r="D528" s="5"/>
      <c r="E528" s="25"/>
      <c r="F528" s="25"/>
      <c r="G528" s="87"/>
      <c r="H528" s="4"/>
      <c r="I528" s="4"/>
      <c r="J528" s="4"/>
      <c r="K528" s="1"/>
      <c r="M528" s="5"/>
      <c r="P528" s="1"/>
      <c r="Q528" s="4"/>
      <c r="R528" s="4"/>
      <c r="S528" s="4"/>
      <c r="Y528" s="97"/>
      <c r="Z528" s="4"/>
      <c r="AA528" s="4"/>
      <c r="AB528" s="4"/>
      <c r="AH528" s="97"/>
      <c r="AP528" s="8"/>
      <c r="AQ528" s="8"/>
      <c r="AR528" s="8"/>
      <c r="AS528" s="8"/>
    </row>
    <row r="529" spans="2:45" ht="14.25" customHeight="1" x14ac:dyDescent="0.25">
      <c r="B529" s="25"/>
      <c r="C529" s="25"/>
      <c r="D529" s="5"/>
      <c r="E529" s="25"/>
      <c r="F529" s="25"/>
      <c r="G529" s="87"/>
      <c r="H529" s="4"/>
      <c r="I529" s="4"/>
      <c r="J529" s="4"/>
      <c r="K529" s="1"/>
      <c r="M529" s="5"/>
      <c r="P529" s="1"/>
      <c r="Q529" s="4"/>
      <c r="R529" s="4"/>
      <c r="S529" s="4"/>
      <c r="Y529" s="97"/>
      <c r="Z529" s="4"/>
      <c r="AA529" s="4"/>
      <c r="AB529" s="4"/>
      <c r="AH529" s="97"/>
      <c r="AP529" s="8"/>
      <c r="AQ529" s="8"/>
      <c r="AR529" s="8"/>
      <c r="AS529" s="8"/>
    </row>
    <row r="530" spans="2:45" ht="14.25" customHeight="1" x14ac:dyDescent="0.25">
      <c r="B530" s="25"/>
      <c r="C530" s="25"/>
      <c r="D530" s="5"/>
      <c r="E530" s="25"/>
      <c r="F530" s="25"/>
      <c r="G530" s="87"/>
      <c r="H530" s="4"/>
      <c r="I530" s="4"/>
      <c r="J530" s="4"/>
      <c r="K530" s="1"/>
      <c r="M530" s="5"/>
      <c r="P530" s="1"/>
      <c r="Q530" s="4"/>
      <c r="R530" s="4"/>
      <c r="S530" s="4"/>
      <c r="Y530" s="97"/>
      <c r="Z530" s="4"/>
      <c r="AA530" s="4"/>
      <c r="AB530" s="4"/>
      <c r="AH530" s="97"/>
      <c r="AP530" s="8"/>
      <c r="AQ530" s="8"/>
      <c r="AR530" s="8"/>
      <c r="AS530" s="8"/>
    </row>
    <row r="531" spans="2:45" ht="14.25" customHeight="1" x14ac:dyDescent="0.25">
      <c r="B531" s="25"/>
      <c r="C531" s="25"/>
      <c r="D531" s="5"/>
      <c r="E531" s="25"/>
      <c r="F531" s="25"/>
      <c r="G531" s="87"/>
      <c r="H531" s="4"/>
      <c r="I531" s="4"/>
      <c r="J531" s="4"/>
      <c r="K531" s="1"/>
      <c r="M531" s="5"/>
      <c r="P531" s="1"/>
      <c r="Q531" s="4"/>
      <c r="R531" s="4"/>
      <c r="S531" s="4"/>
      <c r="Y531" s="97"/>
      <c r="Z531" s="4"/>
      <c r="AA531" s="4"/>
      <c r="AB531" s="4"/>
      <c r="AH531" s="97"/>
      <c r="AP531" s="8"/>
      <c r="AQ531" s="8"/>
      <c r="AR531" s="8"/>
      <c r="AS531" s="8"/>
    </row>
    <row r="532" spans="2:45" ht="14.25" customHeight="1" x14ac:dyDescent="0.25">
      <c r="B532" s="25"/>
      <c r="C532" s="25"/>
      <c r="D532" s="5"/>
      <c r="E532" s="25"/>
      <c r="F532" s="25"/>
      <c r="G532" s="87"/>
      <c r="H532" s="4"/>
      <c r="I532" s="4"/>
      <c r="J532" s="4"/>
      <c r="K532" s="1"/>
      <c r="M532" s="5"/>
      <c r="P532" s="1"/>
      <c r="Q532" s="4"/>
      <c r="R532" s="4"/>
      <c r="S532" s="4"/>
      <c r="Y532" s="97"/>
      <c r="Z532" s="4"/>
      <c r="AA532" s="4"/>
      <c r="AB532" s="4"/>
      <c r="AH532" s="97"/>
      <c r="AP532" s="8"/>
      <c r="AQ532" s="8"/>
      <c r="AR532" s="8"/>
      <c r="AS532" s="8"/>
    </row>
    <row r="533" spans="2:45" ht="14.25" customHeight="1" x14ac:dyDescent="0.25">
      <c r="B533" s="25"/>
      <c r="C533" s="25"/>
      <c r="D533" s="5"/>
      <c r="E533" s="25"/>
      <c r="F533" s="25"/>
      <c r="G533" s="87"/>
      <c r="H533" s="4"/>
      <c r="I533" s="4"/>
      <c r="J533" s="4"/>
      <c r="K533" s="1"/>
      <c r="M533" s="5"/>
      <c r="P533" s="1"/>
      <c r="Q533" s="4"/>
      <c r="R533" s="4"/>
      <c r="S533" s="4"/>
      <c r="Y533" s="97"/>
      <c r="Z533" s="4"/>
      <c r="AA533" s="4"/>
      <c r="AB533" s="4"/>
      <c r="AH533" s="97"/>
      <c r="AP533" s="8"/>
      <c r="AQ533" s="8"/>
      <c r="AR533" s="8"/>
      <c r="AS533" s="8"/>
    </row>
    <row r="534" spans="2:45" ht="14.25" customHeight="1" x14ac:dyDescent="0.25">
      <c r="B534" s="25"/>
      <c r="C534" s="25"/>
      <c r="D534" s="5"/>
      <c r="E534" s="25"/>
      <c r="F534" s="25"/>
      <c r="G534" s="87"/>
      <c r="H534" s="4"/>
      <c r="I534" s="4"/>
      <c r="J534" s="4"/>
      <c r="K534" s="1"/>
      <c r="M534" s="5"/>
      <c r="P534" s="1"/>
      <c r="Q534" s="4"/>
      <c r="R534" s="4"/>
      <c r="S534" s="4"/>
      <c r="Y534" s="97"/>
      <c r="Z534" s="4"/>
      <c r="AA534" s="4"/>
      <c r="AB534" s="4"/>
      <c r="AH534" s="97"/>
      <c r="AP534" s="8"/>
      <c r="AQ534" s="8"/>
      <c r="AR534" s="8"/>
      <c r="AS534" s="8"/>
    </row>
    <row r="535" spans="2:45" ht="14.25" customHeight="1" x14ac:dyDescent="0.25">
      <c r="B535" s="25"/>
      <c r="C535" s="25"/>
      <c r="D535" s="5"/>
      <c r="E535" s="25"/>
      <c r="F535" s="25"/>
      <c r="G535" s="87"/>
      <c r="H535" s="4"/>
      <c r="I535" s="4"/>
      <c r="J535" s="4"/>
      <c r="K535" s="1"/>
      <c r="M535" s="5"/>
      <c r="P535" s="1"/>
      <c r="Q535" s="4"/>
      <c r="R535" s="4"/>
      <c r="S535" s="4"/>
      <c r="Y535" s="97"/>
      <c r="Z535" s="4"/>
      <c r="AA535" s="4"/>
      <c r="AB535" s="4"/>
      <c r="AH535" s="97"/>
      <c r="AP535" s="8"/>
      <c r="AQ535" s="8"/>
      <c r="AR535" s="8"/>
      <c r="AS535" s="8"/>
    </row>
    <row r="536" spans="2:45" ht="14.25" customHeight="1" x14ac:dyDescent="0.25">
      <c r="B536" s="25"/>
      <c r="C536" s="25"/>
      <c r="D536" s="5"/>
      <c r="E536" s="25"/>
      <c r="F536" s="25"/>
      <c r="G536" s="87"/>
      <c r="H536" s="4"/>
      <c r="I536" s="4"/>
      <c r="J536" s="4"/>
      <c r="K536" s="1"/>
      <c r="M536" s="5"/>
      <c r="P536" s="1"/>
      <c r="Q536" s="4"/>
      <c r="R536" s="4"/>
      <c r="S536" s="4"/>
      <c r="Y536" s="97"/>
      <c r="Z536" s="4"/>
      <c r="AA536" s="4"/>
      <c r="AB536" s="4"/>
      <c r="AH536" s="97"/>
      <c r="AP536" s="8"/>
      <c r="AQ536" s="8"/>
      <c r="AR536" s="8"/>
      <c r="AS536" s="8"/>
    </row>
    <row r="537" spans="2:45" ht="14.25" customHeight="1" x14ac:dyDescent="0.25">
      <c r="B537" s="25"/>
      <c r="C537" s="25"/>
      <c r="D537" s="5"/>
      <c r="E537" s="25"/>
      <c r="F537" s="25"/>
      <c r="G537" s="87"/>
      <c r="H537" s="4"/>
      <c r="I537" s="4"/>
      <c r="J537" s="4"/>
      <c r="K537" s="1"/>
      <c r="M537" s="5"/>
      <c r="P537" s="1"/>
      <c r="Q537" s="4"/>
      <c r="R537" s="4"/>
      <c r="S537" s="4"/>
      <c r="Y537" s="97"/>
      <c r="Z537" s="4"/>
      <c r="AA537" s="4"/>
      <c r="AB537" s="4"/>
      <c r="AH537" s="97"/>
      <c r="AP537" s="8"/>
      <c r="AQ537" s="8"/>
      <c r="AR537" s="8"/>
      <c r="AS537" s="8"/>
    </row>
    <row r="538" spans="2:45" ht="14.25" customHeight="1" x14ac:dyDescent="0.25">
      <c r="B538" s="25"/>
      <c r="C538" s="25"/>
      <c r="D538" s="5"/>
      <c r="E538" s="25"/>
      <c r="F538" s="25"/>
      <c r="G538" s="87"/>
      <c r="H538" s="4"/>
      <c r="I538" s="4"/>
      <c r="J538" s="4"/>
      <c r="K538" s="1"/>
      <c r="M538" s="5"/>
      <c r="P538" s="1"/>
      <c r="Q538" s="4"/>
      <c r="R538" s="4"/>
      <c r="S538" s="4"/>
      <c r="Y538" s="97"/>
      <c r="Z538" s="4"/>
      <c r="AA538" s="4"/>
      <c r="AB538" s="4"/>
      <c r="AH538" s="97"/>
      <c r="AP538" s="8"/>
      <c r="AQ538" s="8"/>
      <c r="AR538" s="8"/>
      <c r="AS538" s="8"/>
    </row>
    <row r="539" spans="2:45" ht="14.25" customHeight="1" x14ac:dyDescent="0.25">
      <c r="B539" s="25"/>
      <c r="C539" s="25"/>
      <c r="D539" s="5"/>
      <c r="E539" s="25"/>
      <c r="F539" s="25"/>
      <c r="G539" s="87"/>
      <c r="H539" s="4"/>
      <c r="I539" s="4"/>
      <c r="J539" s="4"/>
      <c r="K539" s="1"/>
      <c r="M539" s="5"/>
      <c r="P539" s="1"/>
      <c r="Q539" s="4"/>
      <c r="R539" s="4"/>
      <c r="S539" s="4"/>
      <c r="Y539" s="97"/>
      <c r="Z539" s="4"/>
      <c r="AA539" s="4"/>
      <c r="AB539" s="4"/>
      <c r="AH539" s="97"/>
      <c r="AP539" s="8"/>
      <c r="AQ539" s="8"/>
      <c r="AR539" s="8"/>
      <c r="AS539" s="8"/>
    </row>
    <row r="540" spans="2:45" ht="14.25" customHeight="1" x14ac:dyDescent="0.25">
      <c r="B540" s="25"/>
      <c r="C540" s="25"/>
      <c r="D540" s="5"/>
      <c r="E540" s="25"/>
      <c r="F540" s="25"/>
      <c r="G540" s="87"/>
      <c r="H540" s="4"/>
      <c r="I540" s="4"/>
      <c r="J540" s="4"/>
      <c r="K540" s="1"/>
      <c r="M540" s="5"/>
      <c r="P540" s="1"/>
      <c r="Q540" s="4"/>
      <c r="R540" s="4"/>
      <c r="S540" s="4"/>
      <c r="Y540" s="97"/>
      <c r="Z540" s="4"/>
      <c r="AA540" s="4"/>
      <c r="AB540" s="4"/>
      <c r="AH540" s="97"/>
      <c r="AP540" s="8"/>
      <c r="AQ540" s="8"/>
      <c r="AR540" s="8"/>
      <c r="AS540" s="8"/>
    </row>
    <row r="541" spans="2:45" ht="14.25" customHeight="1" x14ac:dyDescent="0.25">
      <c r="B541" s="25"/>
      <c r="C541" s="25"/>
      <c r="D541" s="5"/>
      <c r="E541" s="25"/>
      <c r="F541" s="25"/>
      <c r="G541" s="87"/>
      <c r="H541" s="4"/>
      <c r="I541" s="4"/>
      <c r="J541" s="4"/>
      <c r="K541" s="1"/>
      <c r="M541" s="5"/>
      <c r="P541" s="1"/>
      <c r="Q541" s="4"/>
      <c r="R541" s="4"/>
      <c r="S541" s="4"/>
      <c r="Y541" s="97"/>
      <c r="Z541" s="4"/>
      <c r="AA541" s="4"/>
      <c r="AB541" s="4"/>
      <c r="AH541" s="97"/>
      <c r="AP541" s="8"/>
      <c r="AQ541" s="8"/>
      <c r="AR541" s="8"/>
      <c r="AS541" s="8"/>
    </row>
    <row r="542" spans="2:45" ht="14.25" customHeight="1" x14ac:dyDescent="0.25">
      <c r="B542" s="25"/>
      <c r="C542" s="25"/>
      <c r="D542" s="5"/>
      <c r="E542" s="25"/>
      <c r="F542" s="25"/>
      <c r="G542" s="87"/>
      <c r="H542" s="4"/>
      <c r="I542" s="4"/>
      <c r="J542" s="4"/>
      <c r="K542" s="1"/>
      <c r="M542" s="5"/>
      <c r="P542" s="1"/>
      <c r="Q542" s="4"/>
      <c r="R542" s="4"/>
      <c r="S542" s="4"/>
      <c r="Y542" s="97"/>
      <c r="Z542" s="4"/>
      <c r="AA542" s="4"/>
      <c r="AB542" s="4"/>
      <c r="AH542" s="97"/>
      <c r="AP542" s="8"/>
      <c r="AQ542" s="8"/>
      <c r="AR542" s="8"/>
      <c r="AS542" s="8"/>
    </row>
    <row r="543" spans="2:45" ht="14.25" customHeight="1" x14ac:dyDescent="0.25">
      <c r="B543" s="25"/>
      <c r="C543" s="25"/>
      <c r="D543" s="5"/>
      <c r="E543" s="25"/>
      <c r="F543" s="25"/>
      <c r="G543" s="87"/>
      <c r="H543" s="4"/>
      <c r="I543" s="4"/>
      <c r="J543" s="4"/>
      <c r="K543" s="1"/>
      <c r="M543" s="5"/>
      <c r="P543" s="1"/>
      <c r="Q543" s="4"/>
      <c r="R543" s="4"/>
      <c r="S543" s="4"/>
      <c r="Y543" s="97"/>
      <c r="Z543" s="4"/>
      <c r="AA543" s="4"/>
      <c r="AB543" s="4"/>
      <c r="AH543" s="97"/>
      <c r="AP543" s="8"/>
      <c r="AQ543" s="8"/>
      <c r="AR543" s="8"/>
      <c r="AS543" s="8"/>
    </row>
    <row r="544" spans="2:45" ht="14.25" customHeight="1" x14ac:dyDescent="0.25">
      <c r="B544" s="25"/>
      <c r="C544" s="25"/>
      <c r="D544" s="5"/>
      <c r="E544" s="25"/>
      <c r="F544" s="25"/>
      <c r="G544" s="87"/>
      <c r="H544" s="4"/>
      <c r="I544" s="4"/>
      <c r="J544" s="4"/>
      <c r="K544" s="1"/>
      <c r="M544" s="5"/>
      <c r="P544" s="1"/>
      <c r="Q544" s="4"/>
      <c r="R544" s="4"/>
      <c r="S544" s="4"/>
      <c r="Y544" s="97"/>
      <c r="Z544" s="4"/>
      <c r="AA544" s="4"/>
      <c r="AB544" s="4"/>
      <c r="AH544" s="97"/>
      <c r="AP544" s="8"/>
      <c r="AQ544" s="8"/>
      <c r="AR544" s="8"/>
      <c r="AS544" s="8"/>
    </row>
    <row r="545" spans="2:45" ht="14.25" customHeight="1" x14ac:dyDescent="0.25">
      <c r="B545" s="25"/>
      <c r="C545" s="25"/>
      <c r="D545" s="5"/>
      <c r="E545" s="25"/>
      <c r="F545" s="25"/>
      <c r="G545" s="87"/>
      <c r="H545" s="4"/>
      <c r="I545" s="4"/>
      <c r="J545" s="4"/>
      <c r="K545" s="1"/>
      <c r="M545" s="5"/>
      <c r="P545" s="1"/>
      <c r="Q545" s="4"/>
      <c r="R545" s="4"/>
      <c r="S545" s="4"/>
      <c r="Y545" s="97"/>
      <c r="Z545" s="4"/>
      <c r="AA545" s="4"/>
      <c r="AB545" s="4"/>
      <c r="AH545" s="97"/>
      <c r="AP545" s="8"/>
      <c r="AQ545" s="8"/>
      <c r="AR545" s="8"/>
      <c r="AS545" s="8"/>
    </row>
    <row r="546" spans="2:45" ht="14.25" customHeight="1" x14ac:dyDescent="0.25">
      <c r="B546" s="25"/>
      <c r="C546" s="25"/>
      <c r="D546" s="5"/>
      <c r="E546" s="25"/>
      <c r="F546" s="25"/>
      <c r="G546" s="87"/>
      <c r="H546" s="4"/>
      <c r="I546" s="4"/>
      <c r="J546" s="4"/>
      <c r="K546" s="1"/>
      <c r="M546" s="5"/>
      <c r="P546" s="1"/>
      <c r="Q546" s="4"/>
      <c r="R546" s="4"/>
      <c r="S546" s="4"/>
      <c r="Y546" s="97"/>
      <c r="Z546" s="4"/>
      <c r="AA546" s="4"/>
      <c r="AB546" s="4"/>
      <c r="AH546" s="97"/>
      <c r="AP546" s="8"/>
      <c r="AQ546" s="8"/>
      <c r="AR546" s="8"/>
      <c r="AS546" s="8"/>
    </row>
    <row r="547" spans="2:45" ht="14.25" customHeight="1" x14ac:dyDescent="0.25">
      <c r="B547" s="25"/>
      <c r="C547" s="25"/>
      <c r="D547" s="5"/>
      <c r="E547" s="25"/>
      <c r="F547" s="25"/>
      <c r="G547" s="87"/>
      <c r="H547" s="4"/>
      <c r="I547" s="4"/>
      <c r="J547" s="4"/>
      <c r="K547" s="1"/>
      <c r="M547" s="5"/>
      <c r="P547" s="1"/>
      <c r="Q547" s="4"/>
      <c r="R547" s="4"/>
      <c r="S547" s="4"/>
      <c r="Y547" s="97"/>
      <c r="Z547" s="4"/>
      <c r="AA547" s="4"/>
      <c r="AB547" s="4"/>
      <c r="AH547" s="97"/>
      <c r="AP547" s="8"/>
      <c r="AQ547" s="8"/>
      <c r="AR547" s="8"/>
      <c r="AS547" s="8"/>
    </row>
    <row r="548" spans="2:45" ht="14.25" customHeight="1" x14ac:dyDescent="0.25">
      <c r="B548" s="25"/>
      <c r="C548" s="25"/>
      <c r="D548" s="5"/>
      <c r="E548" s="25"/>
      <c r="F548" s="25"/>
      <c r="G548" s="87"/>
      <c r="H548" s="4"/>
      <c r="I548" s="4"/>
      <c r="J548" s="4"/>
      <c r="K548" s="1"/>
      <c r="M548" s="5"/>
      <c r="P548" s="1"/>
      <c r="Q548" s="4"/>
      <c r="R548" s="4"/>
      <c r="S548" s="4"/>
      <c r="Y548" s="97"/>
      <c r="Z548" s="4"/>
      <c r="AA548" s="4"/>
      <c r="AB548" s="4"/>
      <c r="AH548" s="97"/>
      <c r="AP548" s="8"/>
      <c r="AQ548" s="8"/>
      <c r="AR548" s="8"/>
      <c r="AS548" s="8"/>
    </row>
    <row r="549" spans="2:45" ht="14.25" customHeight="1" x14ac:dyDescent="0.25">
      <c r="B549" s="25"/>
      <c r="C549" s="25"/>
      <c r="D549" s="5"/>
      <c r="E549" s="25"/>
      <c r="F549" s="25"/>
      <c r="G549" s="87"/>
      <c r="H549" s="4"/>
      <c r="I549" s="4"/>
      <c r="J549" s="4"/>
      <c r="K549" s="1"/>
      <c r="M549" s="5"/>
      <c r="P549" s="1"/>
      <c r="Q549" s="4"/>
      <c r="R549" s="4"/>
      <c r="S549" s="4"/>
      <c r="Y549" s="97"/>
      <c r="Z549" s="4"/>
      <c r="AA549" s="4"/>
      <c r="AB549" s="4"/>
      <c r="AH549" s="97"/>
      <c r="AP549" s="8"/>
      <c r="AQ549" s="8"/>
      <c r="AR549" s="8"/>
      <c r="AS549" s="8"/>
    </row>
    <row r="550" spans="2:45" ht="14.25" customHeight="1" x14ac:dyDescent="0.25">
      <c r="B550" s="25"/>
      <c r="C550" s="25"/>
      <c r="D550" s="5"/>
      <c r="E550" s="25"/>
      <c r="F550" s="25"/>
      <c r="G550" s="87"/>
      <c r="H550" s="4"/>
      <c r="I550" s="4"/>
      <c r="J550" s="4"/>
      <c r="K550" s="1"/>
      <c r="M550" s="5"/>
      <c r="P550" s="1"/>
      <c r="Q550" s="4"/>
      <c r="R550" s="4"/>
      <c r="S550" s="4"/>
      <c r="Y550" s="97"/>
      <c r="Z550" s="4"/>
      <c r="AA550" s="4"/>
      <c r="AB550" s="4"/>
      <c r="AH550" s="97"/>
      <c r="AP550" s="8"/>
      <c r="AQ550" s="8"/>
      <c r="AR550" s="8"/>
      <c r="AS550" s="8"/>
    </row>
    <row r="551" spans="2:45" ht="14.25" customHeight="1" x14ac:dyDescent="0.25">
      <c r="B551" s="25"/>
      <c r="C551" s="25"/>
      <c r="D551" s="5"/>
      <c r="E551" s="25"/>
      <c r="F551" s="25"/>
      <c r="G551" s="87"/>
      <c r="H551" s="4"/>
      <c r="I551" s="4"/>
      <c r="J551" s="4"/>
      <c r="K551" s="1"/>
      <c r="M551" s="5"/>
      <c r="P551" s="1"/>
      <c r="Q551" s="4"/>
      <c r="R551" s="4"/>
      <c r="S551" s="4"/>
      <c r="Y551" s="97"/>
      <c r="Z551" s="4"/>
      <c r="AA551" s="4"/>
      <c r="AB551" s="4"/>
      <c r="AH551" s="97"/>
      <c r="AP551" s="8"/>
      <c r="AQ551" s="8"/>
      <c r="AR551" s="8"/>
      <c r="AS551" s="8"/>
    </row>
    <row r="552" spans="2:45" ht="14.25" customHeight="1" x14ac:dyDescent="0.25">
      <c r="B552" s="25"/>
      <c r="C552" s="25"/>
      <c r="D552" s="5"/>
      <c r="E552" s="25"/>
      <c r="F552" s="25"/>
      <c r="G552" s="87"/>
      <c r="H552" s="4"/>
      <c r="I552" s="4"/>
      <c r="J552" s="4"/>
      <c r="K552" s="1"/>
      <c r="M552" s="5"/>
      <c r="P552" s="1"/>
      <c r="Q552" s="4"/>
      <c r="R552" s="4"/>
      <c r="S552" s="4"/>
      <c r="Y552" s="97"/>
      <c r="Z552" s="4"/>
      <c r="AA552" s="4"/>
      <c r="AB552" s="4"/>
      <c r="AH552" s="97"/>
      <c r="AP552" s="8"/>
      <c r="AQ552" s="8"/>
      <c r="AR552" s="8"/>
      <c r="AS552" s="8"/>
    </row>
    <row r="553" spans="2:45" ht="14.25" customHeight="1" x14ac:dyDescent="0.25">
      <c r="B553" s="25"/>
      <c r="C553" s="25"/>
      <c r="D553" s="5"/>
      <c r="E553" s="25"/>
      <c r="F553" s="25"/>
      <c r="G553" s="87"/>
      <c r="H553" s="4"/>
      <c r="I553" s="4"/>
      <c r="J553" s="4"/>
      <c r="K553" s="1"/>
      <c r="M553" s="5"/>
      <c r="P553" s="1"/>
      <c r="Q553" s="4"/>
      <c r="R553" s="4"/>
      <c r="S553" s="4"/>
      <c r="Y553" s="97"/>
      <c r="Z553" s="4"/>
      <c r="AA553" s="4"/>
      <c r="AB553" s="4"/>
      <c r="AH553" s="97"/>
      <c r="AP553" s="8"/>
      <c r="AQ553" s="8"/>
      <c r="AR553" s="8"/>
      <c r="AS553" s="8"/>
    </row>
    <row r="554" spans="2:45" ht="14.25" customHeight="1" x14ac:dyDescent="0.25">
      <c r="B554" s="25"/>
      <c r="C554" s="25"/>
      <c r="D554" s="5"/>
      <c r="E554" s="25"/>
      <c r="F554" s="25"/>
      <c r="G554" s="87"/>
      <c r="H554" s="4"/>
      <c r="I554" s="4"/>
      <c r="J554" s="4"/>
      <c r="K554" s="1"/>
      <c r="M554" s="5"/>
      <c r="P554" s="1"/>
      <c r="Q554" s="4"/>
      <c r="R554" s="4"/>
      <c r="S554" s="4"/>
      <c r="Y554" s="97"/>
      <c r="Z554" s="4"/>
      <c r="AA554" s="4"/>
      <c r="AB554" s="4"/>
      <c r="AH554" s="97"/>
      <c r="AP554" s="8"/>
      <c r="AQ554" s="8"/>
      <c r="AR554" s="8"/>
      <c r="AS554" s="8"/>
    </row>
    <row r="555" spans="2:45" ht="14.25" customHeight="1" x14ac:dyDescent="0.25">
      <c r="B555" s="25"/>
      <c r="C555" s="25"/>
      <c r="D555" s="5"/>
      <c r="E555" s="25"/>
      <c r="F555" s="25"/>
      <c r="G555" s="87"/>
      <c r="H555" s="4"/>
      <c r="I555" s="4"/>
      <c r="J555" s="4"/>
      <c r="K555" s="1"/>
      <c r="M555" s="5"/>
      <c r="P555" s="1"/>
      <c r="Q555" s="4"/>
      <c r="R555" s="4"/>
      <c r="S555" s="4"/>
      <c r="Y555" s="97"/>
      <c r="Z555" s="4"/>
      <c r="AA555" s="4"/>
      <c r="AB555" s="4"/>
      <c r="AH555" s="97"/>
      <c r="AP555" s="8"/>
      <c r="AQ555" s="8"/>
      <c r="AR555" s="8"/>
      <c r="AS555" s="8"/>
    </row>
    <row r="556" spans="2:45" ht="14.25" customHeight="1" x14ac:dyDescent="0.25">
      <c r="B556" s="25"/>
      <c r="C556" s="25"/>
      <c r="D556" s="5"/>
      <c r="E556" s="25"/>
      <c r="F556" s="25"/>
      <c r="G556" s="87"/>
      <c r="H556" s="4"/>
      <c r="I556" s="4"/>
      <c r="J556" s="4"/>
      <c r="K556" s="1"/>
      <c r="M556" s="5"/>
      <c r="P556" s="1"/>
      <c r="Q556" s="4"/>
      <c r="R556" s="4"/>
      <c r="S556" s="4"/>
      <c r="Y556" s="97"/>
      <c r="Z556" s="4"/>
      <c r="AA556" s="4"/>
      <c r="AB556" s="4"/>
      <c r="AH556" s="97"/>
      <c r="AP556" s="8"/>
      <c r="AQ556" s="8"/>
      <c r="AR556" s="8"/>
      <c r="AS556" s="8"/>
    </row>
    <row r="557" spans="2:45" ht="14.25" customHeight="1" x14ac:dyDescent="0.25">
      <c r="B557" s="25"/>
      <c r="C557" s="25"/>
      <c r="D557" s="5"/>
      <c r="E557" s="25"/>
      <c r="F557" s="25"/>
      <c r="G557" s="87"/>
      <c r="H557" s="4"/>
      <c r="I557" s="4"/>
      <c r="J557" s="4"/>
      <c r="K557" s="1"/>
      <c r="M557" s="5"/>
      <c r="P557" s="1"/>
      <c r="Q557" s="4"/>
      <c r="R557" s="4"/>
      <c r="S557" s="4"/>
      <c r="Y557" s="97"/>
      <c r="Z557" s="4"/>
      <c r="AA557" s="4"/>
      <c r="AB557" s="4"/>
      <c r="AH557" s="97"/>
      <c r="AP557" s="8"/>
      <c r="AQ557" s="8"/>
      <c r="AR557" s="8"/>
      <c r="AS557" s="8"/>
    </row>
    <row r="558" spans="2:45" ht="14.25" customHeight="1" x14ac:dyDescent="0.25">
      <c r="B558" s="25"/>
      <c r="C558" s="25"/>
      <c r="D558" s="5"/>
      <c r="E558" s="25"/>
      <c r="F558" s="25"/>
      <c r="G558" s="87"/>
      <c r="H558" s="4"/>
      <c r="I558" s="4"/>
      <c r="J558" s="4"/>
      <c r="K558" s="1"/>
      <c r="M558" s="5"/>
      <c r="P558" s="1"/>
      <c r="Q558" s="4"/>
      <c r="R558" s="4"/>
      <c r="S558" s="4"/>
      <c r="Y558" s="97"/>
      <c r="Z558" s="4"/>
      <c r="AA558" s="4"/>
      <c r="AB558" s="4"/>
      <c r="AH558" s="97"/>
      <c r="AP558" s="8"/>
      <c r="AQ558" s="8"/>
      <c r="AR558" s="8"/>
      <c r="AS558" s="8"/>
    </row>
    <row r="559" spans="2:45" ht="14.25" customHeight="1" x14ac:dyDescent="0.25">
      <c r="B559" s="25"/>
      <c r="C559" s="25"/>
      <c r="D559" s="5"/>
      <c r="E559" s="25"/>
      <c r="F559" s="25"/>
      <c r="G559" s="87"/>
      <c r="H559" s="4"/>
      <c r="I559" s="4"/>
      <c r="J559" s="4"/>
      <c r="K559" s="1"/>
      <c r="M559" s="5"/>
      <c r="P559" s="1"/>
      <c r="Q559" s="4"/>
      <c r="R559" s="4"/>
      <c r="S559" s="4"/>
      <c r="Y559" s="97"/>
      <c r="Z559" s="4"/>
      <c r="AA559" s="4"/>
      <c r="AB559" s="4"/>
      <c r="AH559" s="97"/>
      <c r="AP559" s="8"/>
      <c r="AQ559" s="8"/>
      <c r="AR559" s="8"/>
      <c r="AS559" s="8"/>
    </row>
    <row r="560" spans="2:45" ht="14.25" customHeight="1" x14ac:dyDescent="0.25">
      <c r="B560" s="25"/>
      <c r="C560" s="25"/>
      <c r="D560" s="5"/>
      <c r="E560" s="25"/>
      <c r="F560" s="25"/>
      <c r="G560" s="87"/>
      <c r="H560" s="4"/>
      <c r="I560" s="4"/>
      <c r="J560" s="4"/>
      <c r="K560" s="1"/>
      <c r="M560" s="5"/>
      <c r="P560" s="1"/>
      <c r="Q560" s="4"/>
      <c r="R560" s="4"/>
      <c r="S560" s="4"/>
      <c r="Y560" s="97"/>
      <c r="Z560" s="4"/>
      <c r="AA560" s="4"/>
      <c r="AB560" s="4"/>
      <c r="AH560" s="97"/>
      <c r="AP560" s="8"/>
      <c r="AQ560" s="8"/>
      <c r="AR560" s="8"/>
      <c r="AS560" s="8"/>
    </row>
    <row r="561" spans="2:45" ht="14.25" customHeight="1" x14ac:dyDescent="0.25">
      <c r="B561" s="25"/>
      <c r="C561" s="25"/>
      <c r="D561" s="5"/>
      <c r="E561" s="25"/>
      <c r="F561" s="25"/>
      <c r="G561" s="87"/>
      <c r="H561" s="4"/>
      <c r="I561" s="4"/>
      <c r="J561" s="4"/>
      <c r="K561" s="1"/>
      <c r="M561" s="5"/>
      <c r="P561" s="1"/>
      <c r="Q561" s="4"/>
      <c r="R561" s="4"/>
      <c r="S561" s="4"/>
      <c r="Y561" s="97"/>
      <c r="Z561" s="4"/>
      <c r="AA561" s="4"/>
      <c r="AB561" s="4"/>
      <c r="AH561" s="97"/>
      <c r="AP561" s="8"/>
      <c r="AQ561" s="8"/>
      <c r="AR561" s="8"/>
      <c r="AS561" s="8"/>
    </row>
    <row r="562" spans="2:45" ht="14.25" customHeight="1" x14ac:dyDescent="0.25">
      <c r="B562" s="25"/>
      <c r="C562" s="25"/>
      <c r="D562" s="5"/>
      <c r="E562" s="25"/>
      <c r="F562" s="25"/>
      <c r="G562" s="87"/>
      <c r="H562" s="4"/>
      <c r="I562" s="4"/>
      <c r="J562" s="4"/>
      <c r="K562" s="1"/>
      <c r="M562" s="5"/>
      <c r="P562" s="1"/>
      <c r="Q562" s="4"/>
      <c r="R562" s="4"/>
      <c r="S562" s="4"/>
      <c r="Y562" s="97"/>
      <c r="Z562" s="4"/>
      <c r="AA562" s="4"/>
      <c r="AB562" s="4"/>
      <c r="AH562" s="97"/>
      <c r="AP562" s="8"/>
      <c r="AQ562" s="8"/>
      <c r="AR562" s="8"/>
      <c r="AS562" s="8"/>
    </row>
    <row r="563" spans="2:45" ht="14.25" customHeight="1" x14ac:dyDescent="0.25">
      <c r="B563" s="25"/>
      <c r="C563" s="25"/>
      <c r="D563" s="5"/>
      <c r="E563" s="25"/>
      <c r="F563" s="25"/>
      <c r="G563" s="87"/>
      <c r="H563" s="4"/>
      <c r="I563" s="4"/>
      <c r="J563" s="4"/>
      <c r="K563" s="1"/>
      <c r="M563" s="5"/>
      <c r="P563" s="1"/>
      <c r="Q563" s="4"/>
      <c r="R563" s="4"/>
      <c r="S563" s="4"/>
      <c r="Y563" s="97"/>
      <c r="Z563" s="4"/>
      <c r="AA563" s="4"/>
      <c r="AB563" s="4"/>
      <c r="AH563" s="97"/>
      <c r="AP563" s="8"/>
      <c r="AQ563" s="8"/>
      <c r="AR563" s="8"/>
      <c r="AS563" s="8"/>
    </row>
    <row r="564" spans="2:45" ht="14.25" customHeight="1" x14ac:dyDescent="0.25">
      <c r="B564" s="25"/>
      <c r="C564" s="25"/>
      <c r="D564" s="5"/>
      <c r="E564" s="25"/>
      <c r="F564" s="25"/>
      <c r="G564" s="87"/>
      <c r="H564" s="4"/>
      <c r="I564" s="4"/>
      <c r="J564" s="4"/>
      <c r="K564" s="1"/>
      <c r="M564" s="5"/>
      <c r="P564" s="1"/>
      <c r="Q564" s="4"/>
      <c r="R564" s="4"/>
      <c r="S564" s="4"/>
      <c r="Y564" s="97"/>
      <c r="Z564" s="4"/>
      <c r="AA564" s="4"/>
      <c r="AB564" s="4"/>
      <c r="AH564" s="97"/>
      <c r="AP564" s="8"/>
      <c r="AQ564" s="8"/>
      <c r="AR564" s="8"/>
      <c r="AS564" s="8"/>
    </row>
    <row r="565" spans="2:45" ht="14.25" customHeight="1" x14ac:dyDescent="0.25">
      <c r="B565" s="25"/>
      <c r="C565" s="25"/>
      <c r="D565" s="5"/>
      <c r="E565" s="25"/>
      <c r="F565" s="25"/>
      <c r="G565" s="87"/>
      <c r="H565" s="4"/>
      <c r="I565" s="4"/>
      <c r="J565" s="4"/>
      <c r="K565" s="1"/>
      <c r="M565" s="5"/>
      <c r="P565" s="1"/>
      <c r="Q565" s="4"/>
      <c r="R565" s="4"/>
      <c r="S565" s="4"/>
      <c r="Y565" s="97"/>
      <c r="Z565" s="4"/>
      <c r="AA565" s="4"/>
      <c r="AB565" s="4"/>
      <c r="AH565" s="97"/>
      <c r="AP565" s="8"/>
      <c r="AQ565" s="8"/>
      <c r="AR565" s="8"/>
      <c r="AS565" s="8"/>
    </row>
    <row r="566" spans="2:45" ht="14.25" customHeight="1" x14ac:dyDescent="0.25">
      <c r="B566" s="25"/>
      <c r="C566" s="25"/>
      <c r="D566" s="5"/>
      <c r="E566" s="25"/>
      <c r="F566" s="25"/>
      <c r="G566" s="87"/>
      <c r="H566" s="4"/>
      <c r="I566" s="4"/>
      <c r="J566" s="4"/>
      <c r="K566" s="1"/>
      <c r="M566" s="5"/>
      <c r="P566" s="1"/>
      <c r="Q566" s="4"/>
      <c r="R566" s="4"/>
      <c r="S566" s="4"/>
      <c r="Y566" s="97"/>
      <c r="Z566" s="4"/>
      <c r="AA566" s="4"/>
      <c r="AB566" s="4"/>
      <c r="AH566" s="97"/>
      <c r="AP566" s="8"/>
      <c r="AQ566" s="8"/>
      <c r="AR566" s="8"/>
      <c r="AS566" s="8"/>
    </row>
    <row r="567" spans="2:45" ht="14.25" customHeight="1" x14ac:dyDescent="0.25">
      <c r="B567" s="25"/>
      <c r="C567" s="25"/>
      <c r="D567" s="5"/>
      <c r="E567" s="25"/>
      <c r="F567" s="25"/>
      <c r="G567" s="87"/>
      <c r="H567" s="4"/>
      <c r="I567" s="4"/>
      <c r="J567" s="4"/>
      <c r="K567" s="1"/>
      <c r="M567" s="5"/>
      <c r="P567" s="1"/>
      <c r="Q567" s="4"/>
      <c r="R567" s="4"/>
      <c r="S567" s="4"/>
      <c r="Y567" s="97"/>
      <c r="Z567" s="4"/>
      <c r="AA567" s="4"/>
      <c r="AB567" s="4"/>
      <c r="AH567" s="97"/>
      <c r="AP567" s="8"/>
      <c r="AQ567" s="8"/>
      <c r="AR567" s="8"/>
      <c r="AS567" s="8"/>
    </row>
    <row r="568" spans="2:45" ht="14.25" customHeight="1" x14ac:dyDescent="0.25">
      <c r="B568" s="25"/>
      <c r="C568" s="25"/>
      <c r="D568" s="5"/>
      <c r="E568" s="25"/>
      <c r="F568" s="25"/>
      <c r="G568" s="87"/>
      <c r="H568" s="4"/>
      <c r="I568" s="4"/>
      <c r="J568" s="4"/>
      <c r="K568" s="1"/>
      <c r="M568" s="5"/>
      <c r="P568" s="1"/>
      <c r="Q568" s="4"/>
      <c r="R568" s="4"/>
      <c r="S568" s="4"/>
      <c r="Y568" s="97"/>
      <c r="Z568" s="4"/>
      <c r="AA568" s="4"/>
      <c r="AB568" s="4"/>
      <c r="AH568" s="97"/>
      <c r="AP568" s="8"/>
      <c r="AQ568" s="8"/>
      <c r="AR568" s="8"/>
      <c r="AS568" s="8"/>
    </row>
    <row r="569" spans="2:45" ht="14.25" customHeight="1" x14ac:dyDescent="0.25">
      <c r="B569" s="25"/>
      <c r="C569" s="25"/>
      <c r="D569" s="5"/>
      <c r="E569" s="25"/>
      <c r="F569" s="25"/>
      <c r="G569" s="87"/>
      <c r="H569" s="4"/>
      <c r="I569" s="4"/>
      <c r="J569" s="4"/>
      <c r="K569" s="1"/>
      <c r="M569" s="5"/>
      <c r="P569" s="1"/>
      <c r="Q569" s="4"/>
      <c r="R569" s="4"/>
      <c r="S569" s="4"/>
      <c r="Y569" s="97"/>
      <c r="Z569" s="4"/>
      <c r="AA569" s="4"/>
      <c r="AB569" s="4"/>
      <c r="AH569" s="97"/>
      <c r="AP569" s="8"/>
      <c r="AQ569" s="8"/>
      <c r="AR569" s="8"/>
      <c r="AS569" s="8"/>
    </row>
    <row r="570" spans="2:45" ht="14.25" customHeight="1" x14ac:dyDescent="0.25">
      <c r="B570" s="25"/>
      <c r="C570" s="25"/>
      <c r="D570" s="5"/>
      <c r="E570" s="25"/>
      <c r="F570" s="25"/>
      <c r="G570" s="87"/>
      <c r="H570" s="4"/>
      <c r="I570" s="4"/>
      <c r="J570" s="4"/>
      <c r="K570" s="1"/>
      <c r="M570" s="5"/>
      <c r="P570" s="1"/>
      <c r="Q570" s="4"/>
      <c r="R570" s="4"/>
      <c r="S570" s="4"/>
      <c r="Y570" s="97"/>
      <c r="Z570" s="4"/>
      <c r="AA570" s="4"/>
      <c r="AB570" s="4"/>
      <c r="AH570" s="97"/>
      <c r="AP570" s="8"/>
      <c r="AQ570" s="8"/>
      <c r="AR570" s="8"/>
      <c r="AS570" s="8"/>
    </row>
    <row r="571" spans="2:45" ht="14.25" customHeight="1" x14ac:dyDescent="0.25">
      <c r="B571" s="25"/>
      <c r="C571" s="25"/>
      <c r="D571" s="5"/>
      <c r="E571" s="25"/>
      <c r="F571" s="25"/>
      <c r="G571" s="87"/>
      <c r="H571" s="4"/>
      <c r="I571" s="4"/>
      <c r="J571" s="4"/>
      <c r="K571" s="1"/>
      <c r="M571" s="5"/>
      <c r="P571" s="1"/>
      <c r="Q571" s="4"/>
      <c r="R571" s="4"/>
      <c r="S571" s="4"/>
      <c r="Y571" s="97"/>
      <c r="Z571" s="4"/>
      <c r="AA571" s="4"/>
      <c r="AB571" s="4"/>
      <c r="AH571" s="97"/>
      <c r="AP571" s="8"/>
      <c r="AQ571" s="8"/>
      <c r="AR571" s="8"/>
      <c r="AS571" s="8"/>
    </row>
    <row r="572" spans="2:45" ht="14.25" customHeight="1" x14ac:dyDescent="0.25">
      <c r="B572" s="25"/>
      <c r="C572" s="25"/>
      <c r="D572" s="5"/>
      <c r="E572" s="25"/>
      <c r="F572" s="25"/>
      <c r="G572" s="87"/>
      <c r="H572" s="4"/>
      <c r="I572" s="4"/>
      <c r="J572" s="4"/>
      <c r="K572" s="1"/>
      <c r="M572" s="5"/>
      <c r="P572" s="1"/>
      <c r="Q572" s="4"/>
      <c r="R572" s="4"/>
      <c r="S572" s="4"/>
      <c r="Y572" s="97"/>
      <c r="Z572" s="4"/>
      <c r="AA572" s="4"/>
      <c r="AB572" s="4"/>
      <c r="AH572" s="97"/>
      <c r="AP572" s="8"/>
      <c r="AQ572" s="8"/>
      <c r="AR572" s="8"/>
      <c r="AS572" s="8"/>
    </row>
    <row r="573" spans="2:45" ht="14.25" customHeight="1" x14ac:dyDescent="0.25">
      <c r="B573" s="25"/>
      <c r="C573" s="25"/>
      <c r="D573" s="5"/>
      <c r="E573" s="25"/>
      <c r="F573" s="25"/>
      <c r="G573" s="87"/>
      <c r="H573" s="4"/>
      <c r="I573" s="4"/>
      <c r="J573" s="4"/>
      <c r="K573" s="1"/>
      <c r="M573" s="5"/>
      <c r="P573" s="1"/>
      <c r="Q573" s="4"/>
      <c r="R573" s="4"/>
      <c r="S573" s="4"/>
      <c r="Y573" s="97"/>
      <c r="Z573" s="4"/>
      <c r="AA573" s="4"/>
      <c r="AB573" s="4"/>
      <c r="AH573" s="97"/>
      <c r="AP573" s="8"/>
      <c r="AQ573" s="8"/>
      <c r="AR573" s="8"/>
      <c r="AS573" s="8"/>
    </row>
    <row r="574" spans="2:45" ht="14.25" customHeight="1" x14ac:dyDescent="0.25">
      <c r="B574" s="25"/>
      <c r="C574" s="25"/>
      <c r="D574" s="5"/>
      <c r="E574" s="25"/>
      <c r="F574" s="25"/>
      <c r="G574" s="87"/>
      <c r="H574" s="4"/>
      <c r="I574" s="4"/>
      <c r="J574" s="4"/>
      <c r="K574" s="1"/>
      <c r="M574" s="5"/>
      <c r="P574" s="1"/>
      <c r="Q574" s="4"/>
      <c r="R574" s="4"/>
      <c r="S574" s="4"/>
      <c r="Y574" s="97"/>
      <c r="Z574" s="4"/>
      <c r="AA574" s="4"/>
      <c r="AB574" s="4"/>
      <c r="AH574" s="97"/>
      <c r="AP574" s="8"/>
      <c r="AQ574" s="8"/>
      <c r="AR574" s="8"/>
      <c r="AS574" s="8"/>
    </row>
    <row r="575" spans="2:45" ht="14.25" customHeight="1" x14ac:dyDescent="0.25">
      <c r="B575" s="25"/>
      <c r="C575" s="25"/>
      <c r="D575" s="5"/>
      <c r="E575" s="25"/>
      <c r="F575" s="25"/>
      <c r="G575" s="87"/>
      <c r="H575" s="4"/>
      <c r="I575" s="4"/>
      <c r="J575" s="4"/>
      <c r="K575" s="1"/>
      <c r="M575" s="5"/>
      <c r="P575" s="1"/>
      <c r="Q575" s="4"/>
      <c r="R575" s="4"/>
      <c r="S575" s="4"/>
      <c r="Y575" s="97"/>
      <c r="Z575" s="4"/>
      <c r="AA575" s="4"/>
      <c r="AB575" s="4"/>
      <c r="AH575" s="97"/>
      <c r="AP575" s="8"/>
      <c r="AQ575" s="8"/>
      <c r="AR575" s="8"/>
      <c r="AS575" s="8"/>
    </row>
    <row r="576" spans="2:45" ht="14.25" customHeight="1" x14ac:dyDescent="0.25">
      <c r="B576" s="25"/>
      <c r="C576" s="25"/>
      <c r="D576" s="5"/>
      <c r="E576" s="25"/>
      <c r="F576" s="25"/>
      <c r="G576" s="87"/>
      <c r="H576" s="4"/>
      <c r="I576" s="4"/>
      <c r="J576" s="4"/>
      <c r="K576" s="1"/>
      <c r="M576" s="5"/>
      <c r="P576" s="1"/>
      <c r="Q576" s="4"/>
      <c r="R576" s="4"/>
      <c r="S576" s="4"/>
      <c r="Y576" s="97"/>
      <c r="Z576" s="4"/>
      <c r="AA576" s="4"/>
      <c r="AB576" s="4"/>
      <c r="AH576" s="97"/>
      <c r="AP576" s="8"/>
      <c r="AQ576" s="8"/>
      <c r="AR576" s="8"/>
      <c r="AS576" s="8"/>
    </row>
    <row r="577" spans="2:45" ht="14.25" customHeight="1" x14ac:dyDescent="0.25">
      <c r="B577" s="25"/>
      <c r="C577" s="25"/>
      <c r="D577" s="5"/>
      <c r="E577" s="25"/>
      <c r="F577" s="25"/>
      <c r="G577" s="87"/>
      <c r="H577" s="4"/>
      <c r="I577" s="4"/>
      <c r="J577" s="4"/>
      <c r="K577" s="1"/>
      <c r="M577" s="5"/>
      <c r="P577" s="1"/>
      <c r="Q577" s="4"/>
      <c r="R577" s="4"/>
      <c r="S577" s="4"/>
      <c r="Y577" s="97"/>
      <c r="Z577" s="4"/>
      <c r="AA577" s="4"/>
      <c r="AB577" s="4"/>
      <c r="AH577" s="97"/>
      <c r="AP577" s="8"/>
      <c r="AQ577" s="8"/>
      <c r="AR577" s="8"/>
      <c r="AS577" s="8"/>
    </row>
    <row r="578" spans="2:45" ht="14.25" customHeight="1" x14ac:dyDescent="0.25">
      <c r="B578" s="25"/>
      <c r="C578" s="25"/>
      <c r="D578" s="5"/>
      <c r="E578" s="25"/>
      <c r="F578" s="25"/>
      <c r="G578" s="87"/>
      <c r="H578" s="4"/>
      <c r="I578" s="4"/>
      <c r="J578" s="4"/>
      <c r="K578" s="1"/>
      <c r="M578" s="5"/>
      <c r="P578" s="1"/>
      <c r="Q578" s="4"/>
      <c r="R578" s="4"/>
      <c r="S578" s="4"/>
      <c r="Y578" s="97"/>
      <c r="Z578" s="4"/>
      <c r="AA578" s="4"/>
      <c r="AB578" s="4"/>
      <c r="AH578" s="97"/>
      <c r="AP578" s="8"/>
      <c r="AQ578" s="8"/>
      <c r="AR578" s="8"/>
      <c r="AS578" s="8"/>
    </row>
    <row r="579" spans="2:45" ht="14.25" customHeight="1" x14ac:dyDescent="0.25">
      <c r="B579" s="25"/>
      <c r="C579" s="25"/>
      <c r="D579" s="5"/>
      <c r="E579" s="25"/>
      <c r="F579" s="25"/>
      <c r="G579" s="87"/>
      <c r="H579" s="4"/>
      <c r="I579" s="4"/>
      <c r="J579" s="4"/>
      <c r="K579" s="1"/>
      <c r="M579" s="5"/>
      <c r="P579" s="1"/>
      <c r="Q579" s="4"/>
      <c r="R579" s="4"/>
      <c r="S579" s="4"/>
      <c r="Y579" s="97"/>
      <c r="Z579" s="4"/>
      <c r="AA579" s="4"/>
      <c r="AB579" s="4"/>
      <c r="AH579" s="97"/>
      <c r="AP579" s="8"/>
      <c r="AQ579" s="8"/>
      <c r="AR579" s="8"/>
      <c r="AS579" s="8"/>
    </row>
    <row r="580" spans="2:45" ht="14.25" customHeight="1" x14ac:dyDescent="0.25">
      <c r="B580" s="25"/>
      <c r="C580" s="25"/>
      <c r="D580" s="5"/>
      <c r="E580" s="25"/>
      <c r="F580" s="25"/>
      <c r="G580" s="87"/>
      <c r="H580" s="4"/>
      <c r="I580" s="4"/>
      <c r="J580" s="4"/>
      <c r="K580" s="1"/>
      <c r="M580" s="5"/>
      <c r="P580" s="1"/>
      <c r="Q580" s="4"/>
      <c r="R580" s="4"/>
      <c r="S580" s="4"/>
      <c r="Y580" s="97"/>
      <c r="Z580" s="4"/>
      <c r="AA580" s="4"/>
      <c r="AB580" s="4"/>
      <c r="AH580" s="97"/>
      <c r="AP580" s="8"/>
      <c r="AQ580" s="8"/>
      <c r="AR580" s="8"/>
      <c r="AS580" s="8"/>
    </row>
    <row r="581" spans="2:45" ht="14.25" customHeight="1" x14ac:dyDescent="0.25">
      <c r="B581" s="25"/>
      <c r="C581" s="25"/>
      <c r="D581" s="5"/>
      <c r="E581" s="25"/>
      <c r="F581" s="25"/>
      <c r="G581" s="87"/>
      <c r="H581" s="4"/>
      <c r="I581" s="4"/>
      <c r="J581" s="4"/>
      <c r="K581" s="1"/>
      <c r="M581" s="5"/>
      <c r="P581" s="1"/>
      <c r="Q581" s="4"/>
      <c r="R581" s="4"/>
      <c r="S581" s="4"/>
      <c r="Y581" s="97"/>
      <c r="Z581" s="4"/>
      <c r="AA581" s="4"/>
      <c r="AB581" s="4"/>
      <c r="AH581" s="97"/>
      <c r="AP581" s="8"/>
      <c r="AQ581" s="8"/>
      <c r="AR581" s="8"/>
      <c r="AS581" s="8"/>
    </row>
    <row r="582" spans="2:45" ht="14.25" customHeight="1" x14ac:dyDescent="0.25">
      <c r="B582" s="25"/>
      <c r="C582" s="25"/>
      <c r="D582" s="5"/>
      <c r="E582" s="25"/>
      <c r="F582" s="25"/>
      <c r="G582" s="87"/>
      <c r="H582" s="4"/>
      <c r="I582" s="4"/>
      <c r="J582" s="4"/>
      <c r="K582" s="1"/>
      <c r="M582" s="5"/>
      <c r="P582" s="1"/>
      <c r="Q582" s="4"/>
      <c r="R582" s="4"/>
      <c r="S582" s="4"/>
      <c r="Y582" s="97"/>
      <c r="Z582" s="4"/>
      <c r="AA582" s="4"/>
      <c r="AB582" s="4"/>
      <c r="AH582" s="97"/>
      <c r="AP582" s="8"/>
      <c r="AQ582" s="8"/>
      <c r="AR582" s="8"/>
      <c r="AS582" s="8"/>
    </row>
    <row r="583" spans="2:45" ht="14.25" customHeight="1" x14ac:dyDescent="0.25">
      <c r="B583" s="25"/>
      <c r="C583" s="25"/>
      <c r="D583" s="5"/>
      <c r="E583" s="25"/>
      <c r="F583" s="25"/>
      <c r="G583" s="87"/>
      <c r="H583" s="4"/>
      <c r="I583" s="4"/>
      <c r="J583" s="4"/>
      <c r="K583" s="1"/>
      <c r="M583" s="5"/>
      <c r="P583" s="1"/>
      <c r="Q583" s="4"/>
      <c r="R583" s="4"/>
      <c r="S583" s="4"/>
      <c r="Y583" s="97"/>
      <c r="Z583" s="4"/>
      <c r="AA583" s="4"/>
      <c r="AB583" s="4"/>
      <c r="AH583" s="97"/>
      <c r="AP583" s="8"/>
      <c r="AQ583" s="8"/>
      <c r="AR583" s="8"/>
      <c r="AS583" s="8"/>
    </row>
    <row r="584" spans="2:45" ht="14.25" customHeight="1" x14ac:dyDescent="0.25">
      <c r="B584" s="25"/>
      <c r="C584" s="25"/>
      <c r="D584" s="5"/>
      <c r="E584" s="25"/>
      <c r="F584" s="25"/>
      <c r="G584" s="87"/>
      <c r="H584" s="4"/>
      <c r="I584" s="4"/>
      <c r="J584" s="4"/>
      <c r="K584" s="1"/>
      <c r="M584" s="5"/>
      <c r="P584" s="1"/>
      <c r="Q584" s="4"/>
      <c r="R584" s="4"/>
      <c r="S584" s="4"/>
      <c r="Y584" s="97"/>
      <c r="Z584" s="4"/>
      <c r="AA584" s="4"/>
      <c r="AB584" s="4"/>
      <c r="AH584" s="97"/>
      <c r="AP584" s="8"/>
      <c r="AQ584" s="8"/>
      <c r="AR584" s="8"/>
      <c r="AS584" s="8"/>
    </row>
    <row r="585" spans="2:45" ht="14.25" customHeight="1" x14ac:dyDescent="0.25">
      <c r="B585" s="25"/>
      <c r="C585" s="25"/>
      <c r="D585" s="5"/>
      <c r="E585" s="25"/>
      <c r="F585" s="25"/>
      <c r="G585" s="87"/>
      <c r="H585" s="4"/>
      <c r="I585" s="4"/>
      <c r="J585" s="4"/>
      <c r="K585" s="1"/>
      <c r="M585" s="5"/>
      <c r="P585" s="1"/>
      <c r="Q585" s="4"/>
      <c r="R585" s="4"/>
      <c r="S585" s="4"/>
      <c r="Y585" s="97"/>
      <c r="Z585" s="4"/>
      <c r="AA585" s="4"/>
      <c r="AB585" s="4"/>
      <c r="AH585" s="97"/>
      <c r="AP585" s="8"/>
      <c r="AQ585" s="8"/>
      <c r="AR585" s="8"/>
      <c r="AS585" s="8"/>
    </row>
    <row r="586" spans="2:45" ht="14.25" customHeight="1" x14ac:dyDescent="0.25">
      <c r="B586" s="25"/>
      <c r="C586" s="25"/>
      <c r="D586" s="5"/>
      <c r="E586" s="25"/>
      <c r="F586" s="25"/>
      <c r="G586" s="87"/>
      <c r="H586" s="4"/>
      <c r="I586" s="4"/>
      <c r="J586" s="4"/>
      <c r="K586" s="1"/>
      <c r="M586" s="5"/>
      <c r="P586" s="1"/>
      <c r="Q586" s="4"/>
      <c r="R586" s="4"/>
      <c r="S586" s="4"/>
      <c r="Y586" s="97"/>
      <c r="Z586" s="4"/>
      <c r="AA586" s="4"/>
      <c r="AB586" s="4"/>
      <c r="AH586" s="97"/>
      <c r="AP586" s="8"/>
      <c r="AQ586" s="8"/>
      <c r="AR586" s="8"/>
      <c r="AS586" s="8"/>
    </row>
    <row r="587" spans="2:45" ht="14.25" customHeight="1" x14ac:dyDescent="0.25">
      <c r="B587" s="25"/>
      <c r="C587" s="25"/>
      <c r="D587" s="5"/>
      <c r="E587" s="25"/>
      <c r="F587" s="25"/>
      <c r="G587" s="87"/>
      <c r="H587" s="4"/>
      <c r="I587" s="4"/>
      <c r="J587" s="4"/>
      <c r="K587" s="1"/>
      <c r="M587" s="5"/>
      <c r="P587" s="1"/>
      <c r="Q587" s="4"/>
      <c r="R587" s="4"/>
      <c r="S587" s="4"/>
      <c r="Y587" s="97"/>
      <c r="Z587" s="4"/>
      <c r="AA587" s="4"/>
      <c r="AB587" s="4"/>
      <c r="AH587" s="97"/>
      <c r="AP587" s="8"/>
      <c r="AQ587" s="8"/>
      <c r="AR587" s="8"/>
      <c r="AS587" s="8"/>
    </row>
    <row r="588" spans="2:45" ht="14.25" customHeight="1" x14ac:dyDescent="0.25">
      <c r="B588" s="25"/>
      <c r="C588" s="25"/>
      <c r="D588" s="5"/>
      <c r="E588" s="25"/>
      <c r="F588" s="25"/>
      <c r="G588" s="87"/>
      <c r="H588" s="4"/>
      <c r="I588" s="4"/>
      <c r="J588" s="4"/>
      <c r="K588" s="1"/>
      <c r="M588" s="5"/>
      <c r="P588" s="1"/>
      <c r="Q588" s="4"/>
      <c r="R588" s="4"/>
      <c r="S588" s="4"/>
      <c r="Y588" s="97"/>
      <c r="Z588" s="4"/>
      <c r="AA588" s="4"/>
      <c r="AB588" s="4"/>
      <c r="AH588" s="97"/>
      <c r="AP588" s="8"/>
      <c r="AQ588" s="8"/>
      <c r="AR588" s="8"/>
      <c r="AS588" s="8"/>
    </row>
    <row r="589" spans="2:45" ht="14.25" customHeight="1" x14ac:dyDescent="0.25">
      <c r="B589" s="25"/>
      <c r="C589" s="25"/>
      <c r="D589" s="5"/>
      <c r="E589" s="25"/>
      <c r="F589" s="25"/>
      <c r="G589" s="87"/>
      <c r="H589" s="4"/>
      <c r="I589" s="4"/>
      <c r="J589" s="4"/>
      <c r="K589" s="1"/>
      <c r="M589" s="5"/>
      <c r="P589" s="1"/>
      <c r="Q589" s="4"/>
      <c r="R589" s="4"/>
      <c r="S589" s="4"/>
      <c r="Y589" s="97"/>
      <c r="Z589" s="4"/>
      <c r="AA589" s="4"/>
      <c r="AB589" s="4"/>
      <c r="AH589" s="97"/>
      <c r="AP589" s="8"/>
      <c r="AQ589" s="8"/>
      <c r="AR589" s="8"/>
      <c r="AS589" s="8"/>
    </row>
    <row r="590" spans="2:45" ht="14.25" customHeight="1" x14ac:dyDescent="0.25">
      <c r="B590" s="25"/>
      <c r="C590" s="25"/>
      <c r="D590" s="5"/>
      <c r="E590" s="25"/>
      <c r="F590" s="25"/>
      <c r="G590" s="87"/>
      <c r="H590" s="4"/>
      <c r="I590" s="4"/>
      <c r="J590" s="4"/>
      <c r="K590" s="1"/>
      <c r="M590" s="5"/>
      <c r="P590" s="1"/>
      <c r="Q590" s="4"/>
      <c r="R590" s="4"/>
      <c r="S590" s="4"/>
      <c r="Y590" s="97"/>
      <c r="Z590" s="4"/>
      <c r="AA590" s="4"/>
      <c r="AB590" s="4"/>
      <c r="AH590" s="97"/>
      <c r="AP590" s="8"/>
      <c r="AQ590" s="8"/>
      <c r="AR590" s="8"/>
      <c r="AS590" s="8"/>
    </row>
    <row r="591" spans="2:45" ht="14.25" customHeight="1" x14ac:dyDescent="0.25">
      <c r="B591" s="25"/>
      <c r="C591" s="25"/>
      <c r="D591" s="5"/>
      <c r="E591" s="25"/>
      <c r="F591" s="25"/>
      <c r="G591" s="87"/>
      <c r="H591" s="4"/>
      <c r="I591" s="4"/>
      <c r="J591" s="4"/>
      <c r="K591" s="1"/>
      <c r="M591" s="5"/>
      <c r="P591" s="1"/>
      <c r="Q591" s="4"/>
      <c r="R591" s="4"/>
      <c r="S591" s="4"/>
      <c r="Y591" s="97"/>
      <c r="Z591" s="4"/>
      <c r="AA591" s="4"/>
      <c r="AB591" s="4"/>
      <c r="AH591" s="97"/>
      <c r="AP591" s="8"/>
      <c r="AQ591" s="8"/>
      <c r="AR591" s="8"/>
      <c r="AS591" s="8"/>
    </row>
    <row r="592" spans="2:45" ht="14.25" customHeight="1" x14ac:dyDescent="0.25">
      <c r="B592" s="25"/>
      <c r="C592" s="25"/>
      <c r="D592" s="5"/>
      <c r="E592" s="25"/>
      <c r="F592" s="25"/>
      <c r="G592" s="87"/>
      <c r="H592" s="4"/>
      <c r="I592" s="4"/>
      <c r="J592" s="4"/>
      <c r="K592" s="1"/>
      <c r="M592" s="5"/>
      <c r="P592" s="1"/>
      <c r="Q592" s="4"/>
      <c r="R592" s="4"/>
      <c r="S592" s="4"/>
      <c r="Y592" s="97"/>
      <c r="Z592" s="4"/>
      <c r="AA592" s="4"/>
      <c r="AB592" s="4"/>
      <c r="AH592" s="97"/>
      <c r="AP592" s="8"/>
      <c r="AQ592" s="8"/>
      <c r="AR592" s="8"/>
      <c r="AS592" s="8"/>
    </row>
    <row r="593" spans="2:45" ht="14.25" customHeight="1" x14ac:dyDescent="0.25">
      <c r="B593" s="25"/>
      <c r="C593" s="25"/>
      <c r="D593" s="5"/>
      <c r="E593" s="25"/>
      <c r="F593" s="25"/>
      <c r="G593" s="87"/>
      <c r="H593" s="4"/>
      <c r="I593" s="4"/>
      <c r="J593" s="4"/>
      <c r="K593" s="1"/>
      <c r="M593" s="5"/>
      <c r="P593" s="1"/>
      <c r="Q593" s="4"/>
      <c r="R593" s="4"/>
      <c r="S593" s="4"/>
      <c r="Y593" s="97"/>
      <c r="Z593" s="4"/>
      <c r="AA593" s="4"/>
      <c r="AB593" s="4"/>
      <c r="AH593" s="97"/>
      <c r="AP593" s="8"/>
      <c r="AQ593" s="8"/>
      <c r="AR593" s="8"/>
      <c r="AS593" s="8"/>
    </row>
    <row r="594" spans="2:45" ht="14.25" customHeight="1" x14ac:dyDescent="0.25">
      <c r="B594" s="25"/>
      <c r="C594" s="25"/>
      <c r="D594" s="5"/>
      <c r="E594" s="25"/>
      <c r="F594" s="25"/>
      <c r="G594" s="87"/>
      <c r="H594" s="4"/>
      <c r="I594" s="4"/>
      <c r="J594" s="4"/>
      <c r="K594" s="1"/>
      <c r="M594" s="5"/>
      <c r="P594" s="1"/>
      <c r="Q594" s="4"/>
      <c r="R594" s="4"/>
      <c r="S594" s="4"/>
      <c r="Y594" s="97"/>
      <c r="Z594" s="4"/>
      <c r="AA594" s="4"/>
      <c r="AB594" s="4"/>
      <c r="AH594" s="97"/>
      <c r="AP594" s="8"/>
      <c r="AQ594" s="8"/>
      <c r="AR594" s="8"/>
      <c r="AS594" s="8"/>
    </row>
    <row r="595" spans="2:45" ht="14.25" customHeight="1" x14ac:dyDescent="0.25">
      <c r="B595" s="25"/>
      <c r="C595" s="25"/>
      <c r="D595" s="5"/>
      <c r="E595" s="25"/>
      <c r="F595" s="25"/>
      <c r="G595" s="87"/>
      <c r="H595" s="4"/>
      <c r="I595" s="4"/>
      <c r="J595" s="4"/>
      <c r="K595" s="1"/>
      <c r="M595" s="5"/>
      <c r="P595" s="1"/>
      <c r="Q595" s="4"/>
      <c r="R595" s="4"/>
      <c r="S595" s="4"/>
      <c r="Y595" s="97"/>
      <c r="Z595" s="4"/>
      <c r="AA595" s="4"/>
      <c r="AB595" s="4"/>
      <c r="AH595" s="97"/>
      <c r="AP595" s="8"/>
      <c r="AQ595" s="8"/>
      <c r="AR595" s="8"/>
      <c r="AS595" s="8"/>
    </row>
    <row r="596" spans="2:45" ht="14.25" customHeight="1" x14ac:dyDescent="0.25">
      <c r="B596" s="25"/>
      <c r="C596" s="25"/>
      <c r="D596" s="5"/>
      <c r="E596" s="25"/>
      <c r="F596" s="25"/>
      <c r="G596" s="87"/>
      <c r="H596" s="4"/>
      <c r="I596" s="4"/>
      <c r="J596" s="4"/>
      <c r="K596" s="1"/>
      <c r="M596" s="5"/>
      <c r="P596" s="1"/>
      <c r="Q596" s="4"/>
      <c r="R596" s="4"/>
      <c r="S596" s="4"/>
      <c r="Y596" s="97"/>
      <c r="Z596" s="4"/>
      <c r="AA596" s="4"/>
      <c r="AB596" s="4"/>
      <c r="AH596" s="97"/>
      <c r="AP596" s="8"/>
      <c r="AQ596" s="8"/>
      <c r="AR596" s="8"/>
      <c r="AS596" s="8"/>
    </row>
    <row r="597" spans="2:45" ht="14.25" customHeight="1" x14ac:dyDescent="0.25">
      <c r="B597" s="25"/>
      <c r="C597" s="25"/>
      <c r="D597" s="5"/>
      <c r="E597" s="25"/>
      <c r="F597" s="25"/>
      <c r="G597" s="87"/>
      <c r="H597" s="4"/>
      <c r="I597" s="4"/>
      <c r="J597" s="4"/>
      <c r="K597" s="1"/>
      <c r="M597" s="5"/>
      <c r="P597" s="1"/>
      <c r="Q597" s="4"/>
      <c r="R597" s="4"/>
      <c r="S597" s="4"/>
      <c r="Y597" s="97"/>
      <c r="Z597" s="4"/>
      <c r="AA597" s="4"/>
      <c r="AB597" s="4"/>
      <c r="AH597" s="97"/>
      <c r="AP597" s="8"/>
      <c r="AQ597" s="8"/>
      <c r="AR597" s="8"/>
      <c r="AS597" s="8"/>
    </row>
    <row r="598" spans="2:45" ht="14.25" customHeight="1" x14ac:dyDescent="0.25">
      <c r="B598" s="25"/>
      <c r="C598" s="25"/>
      <c r="D598" s="5"/>
      <c r="E598" s="25"/>
      <c r="F598" s="25"/>
      <c r="G598" s="87"/>
      <c r="H598" s="4"/>
      <c r="I598" s="4"/>
      <c r="J598" s="4"/>
      <c r="K598" s="1"/>
      <c r="M598" s="5"/>
      <c r="P598" s="1"/>
      <c r="Q598" s="4"/>
      <c r="R598" s="4"/>
      <c r="S598" s="4"/>
      <c r="Y598" s="97"/>
      <c r="Z598" s="4"/>
      <c r="AA598" s="4"/>
      <c r="AB598" s="4"/>
      <c r="AH598" s="97"/>
      <c r="AP598" s="8"/>
      <c r="AQ598" s="8"/>
      <c r="AR598" s="8"/>
      <c r="AS598" s="8"/>
    </row>
    <row r="599" spans="2:45" ht="14.25" customHeight="1" x14ac:dyDescent="0.25">
      <c r="B599" s="25"/>
      <c r="C599" s="25"/>
      <c r="D599" s="5"/>
      <c r="E599" s="25"/>
      <c r="F599" s="25"/>
      <c r="G599" s="87"/>
      <c r="H599" s="4"/>
      <c r="I599" s="4"/>
      <c r="J599" s="4"/>
      <c r="K599" s="1"/>
      <c r="M599" s="5"/>
      <c r="P599" s="1"/>
      <c r="Q599" s="4"/>
      <c r="R599" s="4"/>
      <c r="S599" s="4"/>
      <c r="Y599" s="97"/>
      <c r="Z599" s="4"/>
      <c r="AA599" s="4"/>
      <c r="AB599" s="4"/>
      <c r="AH599" s="97"/>
      <c r="AP599" s="8"/>
      <c r="AQ599" s="8"/>
      <c r="AR599" s="8"/>
      <c r="AS599" s="8"/>
    </row>
    <row r="600" spans="2:45" ht="14.25" customHeight="1" x14ac:dyDescent="0.25">
      <c r="B600" s="25"/>
      <c r="C600" s="25"/>
      <c r="D600" s="5"/>
      <c r="E600" s="25"/>
      <c r="F600" s="25"/>
      <c r="G600" s="87"/>
      <c r="H600" s="4"/>
      <c r="I600" s="4"/>
      <c r="J600" s="4"/>
      <c r="K600" s="1"/>
      <c r="M600" s="5"/>
      <c r="P600" s="1"/>
      <c r="Q600" s="4"/>
      <c r="R600" s="4"/>
      <c r="S600" s="4"/>
      <c r="Y600" s="97"/>
      <c r="Z600" s="4"/>
      <c r="AA600" s="4"/>
      <c r="AB600" s="4"/>
      <c r="AH600" s="97"/>
      <c r="AP600" s="8"/>
      <c r="AQ600" s="8"/>
      <c r="AR600" s="8"/>
      <c r="AS600" s="8"/>
    </row>
    <row r="601" spans="2:45" ht="14.25" customHeight="1" x14ac:dyDescent="0.25">
      <c r="B601" s="25"/>
      <c r="C601" s="25"/>
      <c r="D601" s="5"/>
      <c r="E601" s="25"/>
      <c r="F601" s="25"/>
      <c r="G601" s="87"/>
      <c r="H601" s="4"/>
      <c r="I601" s="4"/>
      <c r="J601" s="4"/>
      <c r="K601" s="1"/>
      <c r="M601" s="5"/>
      <c r="P601" s="1"/>
      <c r="Q601" s="4"/>
      <c r="R601" s="4"/>
      <c r="S601" s="4"/>
      <c r="Y601" s="97"/>
      <c r="Z601" s="4"/>
      <c r="AA601" s="4"/>
      <c r="AB601" s="4"/>
      <c r="AH601" s="97"/>
      <c r="AP601" s="8"/>
      <c r="AQ601" s="8"/>
      <c r="AR601" s="8"/>
      <c r="AS601" s="8"/>
    </row>
    <row r="602" spans="2:45" ht="14.25" customHeight="1" x14ac:dyDescent="0.25">
      <c r="B602" s="25"/>
      <c r="C602" s="25"/>
      <c r="D602" s="5"/>
      <c r="E602" s="25"/>
      <c r="F602" s="25"/>
      <c r="G602" s="87"/>
      <c r="H602" s="4"/>
      <c r="I602" s="4"/>
      <c r="J602" s="4"/>
      <c r="K602" s="1"/>
      <c r="M602" s="5"/>
      <c r="P602" s="1"/>
      <c r="Q602" s="4"/>
      <c r="R602" s="4"/>
      <c r="S602" s="4"/>
      <c r="Y602" s="97"/>
      <c r="Z602" s="4"/>
      <c r="AA602" s="4"/>
      <c r="AB602" s="4"/>
      <c r="AH602" s="97"/>
      <c r="AP602" s="8"/>
      <c r="AQ602" s="8"/>
      <c r="AR602" s="8"/>
      <c r="AS602" s="8"/>
    </row>
    <row r="603" spans="2:45" ht="14.25" customHeight="1" x14ac:dyDescent="0.25">
      <c r="B603" s="25"/>
      <c r="C603" s="25"/>
      <c r="D603" s="5"/>
      <c r="E603" s="25"/>
      <c r="F603" s="25"/>
      <c r="G603" s="87"/>
      <c r="H603" s="4"/>
      <c r="I603" s="4"/>
      <c r="J603" s="4"/>
      <c r="K603" s="1"/>
      <c r="M603" s="5"/>
      <c r="P603" s="1"/>
      <c r="Q603" s="4"/>
      <c r="R603" s="4"/>
      <c r="S603" s="4"/>
      <c r="Y603" s="97"/>
      <c r="Z603" s="4"/>
      <c r="AA603" s="4"/>
      <c r="AB603" s="4"/>
      <c r="AH603" s="97"/>
      <c r="AP603" s="8"/>
      <c r="AQ603" s="8"/>
      <c r="AR603" s="8"/>
      <c r="AS603" s="8"/>
    </row>
    <row r="604" spans="2:45" ht="14.25" customHeight="1" x14ac:dyDescent="0.25">
      <c r="B604" s="25"/>
      <c r="C604" s="25"/>
      <c r="D604" s="5"/>
      <c r="E604" s="25"/>
      <c r="F604" s="25"/>
      <c r="G604" s="87"/>
      <c r="H604" s="4"/>
      <c r="I604" s="4"/>
      <c r="J604" s="4"/>
      <c r="K604" s="1"/>
      <c r="M604" s="5"/>
      <c r="P604" s="1"/>
      <c r="Q604" s="4"/>
      <c r="R604" s="4"/>
      <c r="S604" s="4"/>
      <c r="Y604" s="97"/>
      <c r="Z604" s="4"/>
      <c r="AA604" s="4"/>
      <c r="AB604" s="4"/>
      <c r="AH604" s="97"/>
      <c r="AP604" s="8"/>
      <c r="AQ604" s="8"/>
      <c r="AR604" s="8"/>
      <c r="AS604" s="8"/>
    </row>
    <row r="605" spans="2:45" ht="14.25" customHeight="1" x14ac:dyDescent="0.25">
      <c r="B605" s="25"/>
      <c r="C605" s="25"/>
      <c r="D605" s="5"/>
      <c r="E605" s="25"/>
      <c r="F605" s="25"/>
      <c r="G605" s="87"/>
      <c r="H605" s="4"/>
      <c r="I605" s="4"/>
      <c r="J605" s="4"/>
      <c r="K605" s="1"/>
      <c r="M605" s="5"/>
      <c r="P605" s="1"/>
      <c r="Q605" s="4"/>
      <c r="R605" s="4"/>
      <c r="S605" s="4"/>
      <c r="Y605" s="97"/>
      <c r="Z605" s="4"/>
      <c r="AA605" s="4"/>
      <c r="AB605" s="4"/>
      <c r="AH605" s="97"/>
      <c r="AP605" s="8"/>
      <c r="AQ605" s="8"/>
      <c r="AR605" s="8"/>
      <c r="AS605" s="8"/>
    </row>
    <row r="606" spans="2:45" ht="14.25" customHeight="1" x14ac:dyDescent="0.25">
      <c r="B606" s="25"/>
      <c r="C606" s="25"/>
      <c r="D606" s="5"/>
      <c r="E606" s="25"/>
      <c r="F606" s="25"/>
      <c r="G606" s="87"/>
      <c r="H606" s="4"/>
      <c r="I606" s="4"/>
      <c r="J606" s="4"/>
      <c r="K606" s="1"/>
      <c r="M606" s="5"/>
      <c r="P606" s="1"/>
      <c r="Q606" s="4"/>
      <c r="R606" s="4"/>
      <c r="S606" s="4"/>
      <c r="Y606" s="97"/>
      <c r="Z606" s="4"/>
      <c r="AA606" s="4"/>
      <c r="AB606" s="4"/>
      <c r="AH606" s="97"/>
      <c r="AP606" s="8"/>
      <c r="AQ606" s="8"/>
      <c r="AR606" s="8"/>
      <c r="AS606" s="8"/>
    </row>
    <row r="607" spans="2:45" ht="14.25" customHeight="1" x14ac:dyDescent="0.25">
      <c r="B607" s="25"/>
      <c r="C607" s="25"/>
      <c r="D607" s="5"/>
      <c r="E607" s="25"/>
      <c r="F607" s="25"/>
      <c r="G607" s="87"/>
      <c r="H607" s="4"/>
      <c r="I607" s="4"/>
      <c r="J607" s="4"/>
      <c r="K607" s="1"/>
      <c r="M607" s="5"/>
      <c r="P607" s="1"/>
      <c r="Q607" s="4"/>
      <c r="R607" s="4"/>
      <c r="S607" s="4"/>
      <c r="Y607" s="97"/>
      <c r="Z607" s="4"/>
      <c r="AA607" s="4"/>
      <c r="AB607" s="4"/>
      <c r="AH607" s="97"/>
      <c r="AP607" s="8"/>
      <c r="AQ607" s="8"/>
      <c r="AR607" s="8"/>
      <c r="AS607" s="8"/>
    </row>
    <row r="608" spans="2:45" ht="14.25" customHeight="1" x14ac:dyDescent="0.25">
      <c r="B608" s="25"/>
      <c r="C608" s="25"/>
      <c r="D608" s="5"/>
      <c r="E608" s="25"/>
      <c r="F608" s="25"/>
      <c r="G608" s="87"/>
      <c r="H608" s="4"/>
      <c r="I608" s="4"/>
      <c r="J608" s="4"/>
      <c r="K608" s="1"/>
      <c r="M608" s="5"/>
      <c r="P608" s="1"/>
      <c r="Q608" s="4"/>
      <c r="R608" s="4"/>
      <c r="S608" s="4"/>
      <c r="Y608" s="97"/>
      <c r="Z608" s="4"/>
      <c r="AA608" s="4"/>
      <c r="AB608" s="4"/>
      <c r="AH608" s="97"/>
      <c r="AP608" s="8"/>
      <c r="AQ608" s="8"/>
      <c r="AR608" s="8"/>
      <c r="AS608" s="8"/>
    </row>
    <row r="609" spans="2:45" ht="14.25" customHeight="1" x14ac:dyDescent="0.25">
      <c r="B609" s="25"/>
      <c r="C609" s="25"/>
      <c r="D609" s="5"/>
      <c r="E609" s="25"/>
      <c r="F609" s="25"/>
      <c r="G609" s="87"/>
      <c r="H609" s="4"/>
      <c r="I609" s="4"/>
      <c r="J609" s="4"/>
      <c r="K609" s="1"/>
      <c r="M609" s="5"/>
      <c r="P609" s="1"/>
      <c r="Q609" s="4"/>
      <c r="R609" s="4"/>
      <c r="S609" s="4"/>
      <c r="Y609" s="97"/>
      <c r="Z609" s="4"/>
      <c r="AA609" s="4"/>
      <c r="AB609" s="4"/>
      <c r="AH609" s="97"/>
      <c r="AP609" s="8"/>
      <c r="AQ609" s="8"/>
      <c r="AR609" s="8"/>
      <c r="AS609" s="8"/>
    </row>
    <row r="610" spans="2:45" ht="14.25" customHeight="1" x14ac:dyDescent="0.25">
      <c r="B610" s="25"/>
      <c r="C610" s="25"/>
      <c r="D610" s="5"/>
      <c r="E610" s="25"/>
      <c r="F610" s="25"/>
      <c r="G610" s="87"/>
      <c r="H610" s="4"/>
      <c r="I610" s="4"/>
      <c r="J610" s="4"/>
      <c r="K610" s="1"/>
      <c r="M610" s="5"/>
      <c r="P610" s="1"/>
      <c r="Q610" s="4"/>
      <c r="R610" s="4"/>
      <c r="S610" s="4"/>
      <c r="Y610" s="97"/>
      <c r="Z610" s="4"/>
      <c r="AA610" s="4"/>
      <c r="AB610" s="4"/>
      <c r="AH610" s="97"/>
      <c r="AP610" s="8"/>
      <c r="AQ610" s="8"/>
      <c r="AR610" s="8"/>
      <c r="AS610" s="8"/>
    </row>
    <row r="611" spans="2:45" ht="14.25" customHeight="1" x14ac:dyDescent="0.25">
      <c r="B611" s="25"/>
      <c r="C611" s="25"/>
      <c r="D611" s="5"/>
      <c r="E611" s="25"/>
      <c r="F611" s="25"/>
      <c r="G611" s="87"/>
      <c r="H611" s="4"/>
      <c r="I611" s="4"/>
      <c r="J611" s="4"/>
      <c r="K611" s="1"/>
      <c r="M611" s="5"/>
      <c r="P611" s="1"/>
      <c r="Q611" s="4"/>
      <c r="R611" s="4"/>
      <c r="S611" s="4"/>
      <c r="Y611" s="97"/>
      <c r="Z611" s="4"/>
      <c r="AA611" s="4"/>
      <c r="AB611" s="4"/>
      <c r="AH611" s="97"/>
      <c r="AP611" s="8"/>
      <c r="AQ611" s="8"/>
      <c r="AR611" s="8"/>
      <c r="AS611" s="8"/>
    </row>
    <row r="612" spans="2:45" ht="14.25" customHeight="1" x14ac:dyDescent="0.25">
      <c r="B612" s="25"/>
      <c r="C612" s="25"/>
      <c r="D612" s="5"/>
      <c r="E612" s="25"/>
      <c r="F612" s="25"/>
      <c r="G612" s="87"/>
      <c r="H612" s="4"/>
      <c r="I612" s="4"/>
      <c r="J612" s="4"/>
      <c r="K612" s="1"/>
      <c r="M612" s="5"/>
      <c r="P612" s="1"/>
      <c r="Q612" s="4"/>
      <c r="R612" s="4"/>
      <c r="S612" s="4"/>
      <c r="Y612" s="97"/>
      <c r="Z612" s="4"/>
      <c r="AA612" s="4"/>
      <c r="AB612" s="4"/>
      <c r="AH612" s="97"/>
      <c r="AP612" s="8"/>
      <c r="AQ612" s="8"/>
      <c r="AR612" s="8"/>
      <c r="AS612" s="8"/>
    </row>
    <row r="613" spans="2:45" ht="14.25" customHeight="1" x14ac:dyDescent="0.25">
      <c r="B613" s="25"/>
      <c r="C613" s="25"/>
      <c r="D613" s="5"/>
      <c r="E613" s="25"/>
      <c r="F613" s="25"/>
      <c r="G613" s="87"/>
      <c r="H613" s="4"/>
      <c r="I613" s="4"/>
      <c r="J613" s="4"/>
      <c r="K613" s="1"/>
      <c r="M613" s="5"/>
      <c r="P613" s="1"/>
      <c r="Q613" s="4"/>
      <c r="R613" s="4"/>
      <c r="S613" s="4"/>
      <c r="Y613" s="97"/>
      <c r="Z613" s="4"/>
      <c r="AA613" s="4"/>
      <c r="AB613" s="4"/>
      <c r="AH613" s="97"/>
      <c r="AP613" s="8"/>
      <c r="AQ613" s="8"/>
      <c r="AR613" s="8"/>
      <c r="AS613" s="8"/>
    </row>
    <row r="614" spans="2:45" ht="14.25" customHeight="1" x14ac:dyDescent="0.25">
      <c r="B614" s="25"/>
      <c r="C614" s="25"/>
      <c r="D614" s="5"/>
      <c r="E614" s="25"/>
      <c r="F614" s="25"/>
      <c r="G614" s="87"/>
      <c r="H614" s="4"/>
      <c r="I614" s="4"/>
      <c r="J614" s="4"/>
      <c r="K614" s="1"/>
      <c r="M614" s="5"/>
      <c r="P614" s="1"/>
      <c r="Q614" s="4"/>
      <c r="R614" s="4"/>
      <c r="S614" s="4"/>
      <c r="Y614" s="97"/>
      <c r="Z614" s="4"/>
      <c r="AA614" s="4"/>
      <c r="AB614" s="4"/>
      <c r="AH614" s="97"/>
      <c r="AP614" s="8"/>
      <c r="AQ614" s="8"/>
      <c r="AR614" s="8"/>
      <c r="AS614" s="8"/>
    </row>
    <row r="615" spans="2:45" ht="14.25" customHeight="1" x14ac:dyDescent="0.25">
      <c r="B615" s="25"/>
      <c r="C615" s="25"/>
      <c r="D615" s="5"/>
      <c r="E615" s="25"/>
      <c r="F615" s="25"/>
      <c r="G615" s="87"/>
      <c r="H615" s="4"/>
      <c r="I615" s="4"/>
      <c r="J615" s="4"/>
      <c r="K615" s="1"/>
      <c r="M615" s="5"/>
      <c r="P615" s="1"/>
      <c r="Q615" s="4"/>
      <c r="R615" s="4"/>
      <c r="S615" s="4"/>
      <c r="Y615" s="97"/>
      <c r="Z615" s="4"/>
      <c r="AA615" s="4"/>
      <c r="AB615" s="4"/>
      <c r="AH615" s="97"/>
      <c r="AP615" s="8"/>
      <c r="AQ615" s="8"/>
      <c r="AR615" s="8"/>
      <c r="AS615" s="8"/>
    </row>
    <row r="616" spans="2:45" ht="14.25" customHeight="1" x14ac:dyDescent="0.25">
      <c r="B616" s="25"/>
      <c r="C616" s="25"/>
      <c r="D616" s="5"/>
      <c r="E616" s="25"/>
      <c r="F616" s="25"/>
      <c r="G616" s="87"/>
      <c r="H616" s="4"/>
      <c r="I616" s="4"/>
      <c r="J616" s="4"/>
      <c r="K616" s="1"/>
      <c r="M616" s="5"/>
      <c r="P616" s="1"/>
      <c r="Q616" s="4"/>
      <c r="R616" s="4"/>
      <c r="S616" s="4"/>
      <c r="Y616" s="97"/>
      <c r="Z616" s="4"/>
      <c r="AA616" s="4"/>
      <c r="AB616" s="4"/>
      <c r="AH616" s="97"/>
      <c r="AP616" s="8"/>
      <c r="AQ616" s="8"/>
      <c r="AR616" s="8"/>
      <c r="AS616" s="8"/>
    </row>
    <row r="617" spans="2:45" ht="14.25" customHeight="1" x14ac:dyDescent="0.25">
      <c r="B617" s="25"/>
      <c r="C617" s="25"/>
      <c r="D617" s="5"/>
      <c r="E617" s="25"/>
      <c r="F617" s="25"/>
      <c r="G617" s="87"/>
      <c r="H617" s="4"/>
      <c r="I617" s="4"/>
      <c r="J617" s="4"/>
      <c r="K617" s="1"/>
      <c r="M617" s="5"/>
      <c r="P617" s="1"/>
      <c r="Q617" s="4"/>
      <c r="R617" s="4"/>
      <c r="S617" s="4"/>
      <c r="Y617" s="97"/>
      <c r="Z617" s="4"/>
      <c r="AA617" s="4"/>
      <c r="AB617" s="4"/>
      <c r="AH617" s="97"/>
      <c r="AP617" s="8"/>
      <c r="AQ617" s="8"/>
      <c r="AR617" s="8"/>
      <c r="AS617" s="8"/>
    </row>
    <row r="618" spans="2:45" ht="14.25" customHeight="1" x14ac:dyDescent="0.25">
      <c r="B618" s="25"/>
      <c r="C618" s="25"/>
      <c r="D618" s="5"/>
      <c r="E618" s="25"/>
      <c r="F618" s="25"/>
      <c r="G618" s="87"/>
      <c r="H618" s="4"/>
      <c r="I618" s="4"/>
      <c r="J618" s="4"/>
      <c r="K618" s="1"/>
      <c r="M618" s="5"/>
      <c r="P618" s="1"/>
      <c r="Q618" s="4"/>
      <c r="R618" s="4"/>
      <c r="S618" s="4"/>
      <c r="Y618" s="97"/>
      <c r="Z618" s="4"/>
      <c r="AA618" s="4"/>
      <c r="AB618" s="4"/>
      <c r="AH618" s="97"/>
      <c r="AP618" s="8"/>
      <c r="AQ618" s="8"/>
      <c r="AR618" s="8"/>
      <c r="AS618" s="8"/>
    </row>
    <row r="619" spans="2:45" ht="14.25" customHeight="1" x14ac:dyDescent="0.25">
      <c r="B619" s="25"/>
      <c r="C619" s="25"/>
      <c r="D619" s="5"/>
      <c r="E619" s="25"/>
      <c r="F619" s="25"/>
      <c r="G619" s="87"/>
      <c r="H619" s="4"/>
      <c r="I619" s="4"/>
      <c r="J619" s="4"/>
      <c r="K619" s="1"/>
      <c r="M619" s="5"/>
      <c r="P619" s="1"/>
      <c r="Q619" s="4"/>
      <c r="R619" s="4"/>
      <c r="S619" s="4"/>
      <c r="Y619" s="97"/>
      <c r="Z619" s="4"/>
      <c r="AA619" s="4"/>
      <c r="AB619" s="4"/>
      <c r="AH619" s="97"/>
      <c r="AP619" s="8"/>
      <c r="AQ619" s="8"/>
      <c r="AR619" s="8"/>
      <c r="AS619" s="8"/>
    </row>
    <row r="620" spans="2:45" ht="14.25" customHeight="1" x14ac:dyDescent="0.25">
      <c r="B620" s="25"/>
      <c r="C620" s="25"/>
      <c r="D620" s="5"/>
      <c r="E620" s="25"/>
      <c r="F620" s="25"/>
      <c r="G620" s="87"/>
      <c r="H620" s="4"/>
      <c r="I620" s="4"/>
      <c r="J620" s="4"/>
      <c r="K620" s="1"/>
      <c r="M620" s="5"/>
      <c r="P620" s="1"/>
      <c r="Q620" s="4"/>
      <c r="R620" s="4"/>
      <c r="S620" s="4"/>
      <c r="Y620" s="97"/>
      <c r="Z620" s="4"/>
      <c r="AA620" s="4"/>
      <c r="AB620" s="4"/>
      <c r="AH620" s="97"/>
      <c r="AP620" s="8"/>
      <c r="AQ620" s="8"/>
      <c r="AR620" s="8"/>
      <c r="AS620" s="8"/>
    </row>
    <row r="621" spans="2:45" ht="14.25" customHeight="1" x14ac:dyDescent="0.25">
      <c r="B621" s="25"/>
      <c r="C621" s="25"/>
      <c r="D621" s="5"/>
      <c r="E621" s="25"/>
      <c r="F621" s="25"/>
      <c r="G621" s="87"/>
      <c r="H621" s="4"/>
      <c r="I621" s="4"/>
      <c r="J621" s="4"/>
      <c r="K621" s="1"/>
      <c r="M621" s="5"/>
      <c r="P621" s="1"/>
      <c r="Q621" s="4"/>
      <c r="R621" s="4"/>
      <c r="S621" s="4"/>
      <c r="Y621" s="97"/>
      <c r="Z621" s="4"/>
      <c r="AA621" s="4"/>
      <c r="AB621" s="4"/>
      <c r="AH621" s="97"/>
      <c r="AP621" s="8"/>
      <c r="AQ621" s="8"/>
      <c r="AR621" s="8"/>
      <c r="AS621" s="8"/>
    </row>
    <row r="622" spans="2:45" ht="14.25" customHeight="1" x14ac:dyDescent="0.25">
      <c r="B622" s="25"/>
      <c r="C622" s="25"/>
      <c r="D622" s="5"/>
      <c r="E622" s="25"/>
      <c r="F622" s="25"/>
      <c r="G622" s="87"/>
      <c r="H622" s="4"/>
      <c r="I622" s="4"/>
      <c r="J622" s="4"/>
      <c r="K622" s="1"/>
      <c r="M622" s="5"/>
      <c r="P622" s="1"/>
      <c r="Q622" s="4"/>
      <c r="R622" s="4"/>
      <c r="S622" s="4"/>
      <c r="Y622" s="97"/>
      <c r="Z622" s="4"/>
      <c r="AA622" s="4"/>
      <c r="AB622" s="4"/>
      <c r="AH622" s="97"/>
      <c r="AP622" s="8"/>
      <c r="AQ622" s="8"/>
      <c r="AR622" s="8"/>
      <c r="AS622" s="8"/>
    </row>
    <row r="623" spans="2:45" ht="14.25" customHeight="1" x14ac:dyDescent="0.25">
      <c r="B623" s="25"/>
      <c r="C623" s="25"/>
      <c r="D623" s="5"/>
      <c r="E623" s="25"/>
      <c r="F623" s="25"/>
      <c r="G623" s="87"/>
      <c r="H623" s="4"/>
      <c r="I623" s="4"/>
      <c r="J623" s="4"/>
      <c r="K623" s="1"/>
      <c r="M623" s="5"/>
      <c r="P623" s="1"/>
      <c r="Q623" s="4"/>
      <c r="R623" s="4"/>
      <c r="S623" s="4"/>
      <c r="Y623" s="97"/>
      <c r="Z623" s="4"/>
      <c r="AA623" s="4"/>
      <c r="AB623" s="4"/>
      <c r="AH623" s="97"/>
      <c r="AP623" s="8"/>
      <c r="AQ623" s="8"/>
      <c r="AR623" s="8"/>
      <c r="AS623" s="8"/>
    </row>
    <row r="624" spans="2:45" ht="14.25" customHeight="1" x14ac:dyDescent="0.25">
      <c r="B624" s="25"/>
      <c r="C624" s="25"/>
      <c r="D624" s="5"/>
      <c r="E624" s="25"/>
      <c r="F624" s="25"/>
      <c r="G624" s="87"/>
      <c r="H624" s="4"/>
      <c r="I624" s="4"/>
      <c r="J624" s="4"/>
      <c r="K624" s="1"/>
      <c r="M624" s="5"/>
      <c r="P624" s="1"/>
      <c r="Q624" s="4"/>
      <c r="R624" s="4"/>
      <c r="S624" s="4"/>
      <c r="Y624" s="97"/>
      <c r="Z624" s="4"/>
      <c r="AA624" s="4"/>
      <c r="AB624" s="4"/>
      <c r="AH624" s="97"/>
      <c r="AP624" s="8"/>
      <c r="AQ624" s="8"/>
      <c r="AR624" s="8"/>
      <c r="AS624" s="8"/>
    </row>
    <row r="625" spans="2:45" ht="14.25" customHeight="1" x14ac:dyDescent="0.25">
      <c r="B625" s="25"/>
      <c r="C625" s="25"/>
      <c r="D625" s="5"/>
      <c r="E625" s="25"/>
      <c r="F625" s="25"/>
      <c r="G625" s="87"/>
      <c r="H625" s="4"/>
      <c r="I625" s="4"/>
      <c r="J625" s="4"/>
      <c r="K625" s="1"/>
      <c r="M625" s="5"/>
      <c r="P625" s="1"/>
      <c r="Q625" s="4"/>
      <c r="R625" s="4"/>
      <c r="S625" s="4"/>
      <c r="Y625" s="97"/>
      <c r="Z625" s="4"/>
      <c r="AA625" s="4"/>
      <c r="AB625" s="4"/>
      <c r="AH625" s="97"/>
      <c r="AP625" s="8"/>
      <c r="AQ625" s="8"/>
      <c r="AR625" s="8"/>
      <c r="AS625" s="8"/>
    </row>
    <row r="626" spans="2:45" ht="14.25" customHeight="1" x14ac:dyDescent="0.25">
      <c r="B626" s="25"/>
      <c r="C626" s="25"/>
      <c r="D626" s="5"/>
      <c r="E626" s="25"/>
      <c r="F626" s="25"/>
      <c r="G626" s="87"/>
      <c r="H626" s="4"/>
      <c r="I626" s="4"/>
      <c r="J626" s="4"/>
      <c r="K626" s="1"/>
      <c r="M626" s="5"/>
      <c r="P626" s="1"/>
      <c r="Q626" s="4"/>
      <c r="R626" s="4"/>
      <c r="S626" s="4"/>
      <c r="Y626" s="97"/>
      <c r="Z626" s="4"/>
      <c r="AA626" s="4"/>
      <c r="AB626" s="4"/>
      <c r="AH626" s="97"/>
      <c r="AP626" s="8"/>
      <c r="AQ626" s="8"/>
      <c r="AR626" s="8"/>
      <c r="AS626" s="8"/>
    </row>
    <row r="627" spans="2:45" ht="14.25" customHeight="1" x14ac:dyDescent="0.25">
      <c r="B627" s="25"/>
      <c r="C627" s="25"/>
      <c r="D627" s="5"/>
      <c r="E627" s="25"/>
      <c r="F627" s="25"/>
      <c r="G627" s="87"/>
      <c r="H627" s="4"/>
      <c r="I627" s="4"/>
      <c r="J627" s="4"/>
      <c r="K627" s="1"/>
      <c r="M627" s="5"/>
      <c r="P627" s="1"/>
      <c r="Q627" s="4"/>
      <c r="R627" s="4"/>
      <c r="S627" s="4"/>
      <c r="Y627" s="97"/>
      <c r="Z627" s="4"/>
      <c r="AA627" s="4"/>
      <c r="AB627" s="4"/>
      <c r="AH627" s="97"/>
      <c r="AP627" s="8"/>
      <c r="AQ627" s="8"/>
      <c r="AR627" s="8"/>
      <c r="AS627" s="8"/>
    </row>
    <row r="628" spans="2:45" ht="14.25" customHeight="1" x14ac:dyDescent="0.25">
      <c r="B628" s="25"/>
      <c r="C628" s="25"/>
      <c r="D628" s="5"/>
      <c r="E628" s="25"/>
      <c r="F628" s="25"/>
      <c r="G628" s="87"/>
      <c r="H628" s="4"/>
      <c r="I628" s="4"/>
      <c r="J628" s="4"/>
      <c r="K628" s="1"/>
      <c r="M628" s="5"/>
      <c r="P628" s="1"/>
      <c r="Q628" s="4"/>
      <c r="R628" s="4"/>
      <c r="S628" s="4"/>
      <c r="Y628" s="97"/>
      <c r="Z628" s="4"/>
      <c r="AA628" s="4"/>
      <c r="AB628" s="4"/>
      <c r="AH628" s="97"/>
      <c r="AP628" s="8"/>
      <c r="AQ628" s="8"/>
      <c r="AR628" s="8"/>
      <c r="AS628" s="8"/>
    </row>
    <row r="629" spans="2:45" ht="14.25" customHeight="1" x14ac:dyDescent="0.25">
      <c r="B629" s="25"/>
      <c r="C629" s="25"/>
      <c r="D629" s="5"/>
      <c r="E629" s="25"/>
      <c r="F629" s="25"/>
      <c r="G629" s="87"/>
      <c r="H629" s="4"/>
      <c r="I629" s="4"/>
      <c r="J629" s="4"/>
      <c r="K629" s="1"/>
      <c r="M629" s="5"/>
      <c r="P629" s="1"/>
      <c r="Q629" s="4"/>
      <c r="R629" s="4"/>
      <c r="S629" s="4"/>
      <c r="Y629" s="97"/>
      <c r="Z629" s="4"/>
      <c r="AA629" s="4"/>
      <c r="AB629" s="4"/>
      <c r="AH629" s="97"/>
      <c r="AP629" s="8"/>
      <c r="AQ629" s="8"/>
      <c r="AR629" s="8"/>
      <c r="AS629" s="8"/>
    </row>
    <row r="630" spans="2:45" ht="14.25" customHeight="1" x14ac:dyDescent="0.25">
      <c r="B630" s="25"/>
      <c r="C630" s="25"/>
      <c r="D630" s="5"/>
      <c r="E630" s="25"/>
      <c r="F630" s="25"/>
      <c r="G630" s="87"/>
      <c r="H630" s="4"/>
      <c r="I630" s="4"/>
      <c r="J630" s="4"/>
      <c r="K630" s="1"/>
      <c r="M630" s="5"/>
      <c r="P630" s="1"/>
      <c r="Q630" s="4"/>
      <c r="R630" s="4"/>
      <c r="S630" s="4"/>
      <c r="Y630" s="97"/>
      <c r="Z630" s="4"/>
      <c r="AA630" s="4"/>
      <c r="AB630" s="4"/>
      <c r="AH630" s="97"/>
      <c r="AP630" s="8"/>
      <c r="AQ630" s="8"/>
      <c r="AR630" s="8"/>
      <c r="AS630" s="8"/>
    </row>
    <row r="631" spans="2:45" ht="14.25" customHeight="1" x14ac:dyDescent="0.25">
      <c r="B631" s="25"/>
      <c r="C631" s="25"/>
      <c r="D631" s="5"/>
      <c r="E631" s="25"/>
      <c r="F631" s="25"/>
      <c r="G631" s="87"/>
      <c r="H631" s="4"/>
      <c r="I631" s="4"/>
      <c r="J631" s="4"/>
      <c r="K631" s="1"/>
      <c r="M631" s="5"/>
      <c r="P631" s="1"/>
      <c r="Q631" s="4"/>
      <c r="R631" s="4"/>
      <c r="S631" s="4"/>
      <c r="Y631" s="97"/>
      <c r="Z631" s="4"/>
      <c r="AA631" s="4"/>
      <c r="AB631" s="4"/>
      <c r="AH631" s="97"/>
      <c r="AP631" s="8"/>
      <c r="AQ631" s="8"/>
      <c r="AR631" s="8"/>
      <c r="AS631" s="8"/>
    </row>
    <row r="632" spans="2:45" ht="14.25" customHeight="1" x14ac:dyDescent="0.25">
      <c r="B632" s="25"/>
      <c r="C632" s="25"/>
      <c r="D632" s="5"/>
      <c r="E632" s="25"/>
      <c r="F632" s="25"/>
      <c r="G632" s="87"/>
      <c r="H632" s="4"/>
      <c r="I632" s="4"/>
      <c r="J632" s="4"/>
      <c r="K632" s="1"/>
      <c r="M632" s="5"/>
      <c r="P632" s="1"/>
      <c r="Q632" s="4"/>
      <c r="R632" s="4"/>
      <c r="S632" s="4"/>
      <c r="Y632" s="97"/>
      <c r="Z632" s="4"/>
      <c r="AA632" s="4"/>
      <c r="AB632" s="4"/>
      <c r="AH632" s="97"/>
      <c r="AP632" s="8"/>
      <c r="AQ632" s="8"/>
      <c r="AR632" s="8"/>
      <c r="AS632" s="8"/>
    </row>
    <row r="633" spans="2:45" ht="14.25" customHeight="1" x14ac:dyDescent="0.25">
      <c r="B633" s="25"/>
      <c r="C633" s="25"/>
      <c r="D633" s="5"/>
      <c r="E633" s="25"/>
      <c r="F633" s="25"/>
      <c r="G633" s="87"/>
      <c r="H633" s="4"/>
      <c r="I633" s="4"/>
      <c r="J633" s="4"/>
      <c r="K633" s="1"/>
      <c r="M633" s="5"/>
      <c r="P633" s="1"/>
      <c r="Q633" s="4"/>
      <c r="R633" s="4"/>
      <c r="S633" s="4"/>
      <c r="Y633" s="97"/>
      <c r="Z633" s="4"/>
      <c r="AA633" s="4"/>
      <c r="AB633" s="4"/>
      <c r="AH633" s="97"/>
      <c r="AP633" s="8"/>
      <c r="AQ633" s="8"/>
      <c r="AR633" s="8"/>
      <c r="AS633" s="8"/>
    </row>
    <row r="634" spans="2:45" ht="14.25" customHeight="1" x14ac:dyDescent="0.25">
      <c r="B634" s="25"/>
      <c r="C634" s="25"/>
      <c r="D634" s="5"/>
      <c r="E634" s="25"/>
      <c r="F634" s="25"/>
      <c r="G634" s="87"/>
      <c r="H634" s="4"/>
      <c r="I634" s="4"/>
      <c r="J634" s="4"/>
      <c r="K634" s="1"/>
      <c r="M634" s="5"/>
      <c r="P634" s="1"/>
      <c r="Q634" s="4"/>
      <c r="R634" s="4"/>
      <c r="S634" s="4"/>
      <c r="Y634" s="97"/>
      <c r="Z634" s="4"/>
      <c r="AA634" s="4"/>
      <c r="AB634" s="4"/>
      <c r="AH634" s="97"/>
      <c r="AP634" s="8"/>
      <c r="AQ634" s="8"/>
      <c r="AR634" s="8"/>
      <c r="AS634" s="8"/>
    </row>
    <row r="635" spans="2:45" ht="14.25" customHeight="1" x14ac:dyDescent="0.25">
      <c r="B635" s="25"/>
      <c r="C635" s="25"/>
      <c r="D635" s="5"/>
      <c r="E635" s="25"/>
      <c r="F635" s="25"/>
      <c r="G635" s="87"/>
      <c r="H635" s="4"/>
      <c r="I635" s="4"/>
      <c r="J635" s="4"/>
      <c r="K635" s="1"/>
      <c r="M635" s="5"/>
      <c r="P635" s="1"/>
      <c r="Q635" s="4"/>
      <c r="R635" s="4"/>
      <c r="S635" s="4"/>
      <c r="Y635" s="97"/>
      <c r="Z635" s="4"/>
      <c r="AA635" s="4"/>
      <c r="AB635" s="4"/>
      <c r="AH635" s="97"/>
      <c r="AP635" s="8"/>
      <c r="AQ635" s="8"/>
      <c r="AR635" s="8"/>
      <c r="AS635" s="8"/>
    </row>
    <row r="636" spans="2:45" ht="14.25" customHeight="1" x14ac:dyDescent="0.25">
      <c r="B636" s="25"/>
      <c r="C636" s="25"/>
      <c r="D636" s="5"/>
      <c r="E636" s="25"/>
      <c r="F636" s="25"/>
      <c r="G636" s="87"/>
      <c r="H636" s="4"/>
      <c r="I636" s="4"/>
      <c r="J636" s="4"/>
      <c r="K636" s="1"/>
      <c r="M636" s="5"/>
      <c r="P636" s="1"/>
      <c r="Q636" s="4"/>
      <c r="R636" s="4"/>
      <c r="S636" s="4"/>
      <c r="Y636" s="97"/>
      <c r="Z636" s="4"/>
      <c r="AA636" s="4"/>
      <c r="AB636" s="4"/>
      <c r="AH636" s="97"/>
      <c r="AP636" s="8"/>
      <c r="AQ636" s="8"/>
      <c r="AR636" s="8"/>
      <c r="AS636" s="8"/>
    </row>
    <row r="637" spans="2:45" ht="14.25" customHeight="1" x14ac:dyDescent="0.25">
      <c r="B637" s="25"/>
      <c r="C637" s="25"/>
      <c r="D637" s="5"/>
      <c r="E637" s="25"/>
      <c r="F637" s="25"/>
      <c r="G637" s="87"/>
      <c r="H637" s="4"/>
      <c r="I637" s="4"/>
      <c r="J637" s="4"/>
      <c r="K637" s="1"/>
      <c r="M637" s="5"/>
      <c r="P637" s="1"/>
      <c r="Q637" s="4"/>
      <c r="R637" s="4"/>
      <c r="S637" s="4"/>
      <c r="Y637" s="97"/>
      <c r="Z637" s="4"/>
      <c r="AA637" s="4"/>
      <c r="AB637" s="4"/>
      <c r="AH637" s="97"/>
      <c r="AP637" s="8"/>
      <c r="AQ637" s="8"/>
      <c r="AR637" s="8"/>
      <c r="AS637" s="8"/>
    </row>
    <row r="638" spans="2:45" ht="14.25" customHeight="1" x14ac:dyDescent="0.25">
      <c r="B638" s="25"/>
      <c r="C638" s="25"/>
      <c r="D638" s="5"/>
      <c r="E638" s="25"/>
      <c r="F638" s="25"/>
      <c r="G638" s="87"/>
      <c r="H638" s="4"/>
      <c r="I638" s="4"/>
      <c r="J638" s="4"/>
      <c r="K638" s="1"/>
      <c r="M638" s="5"/>
      <c r="P638" s="1"/>
      <c r="Q638" s="4"/>
      <c r="R638" s="4"/>
      <c r="S638" s="4"/>
      <c r="Y638" s="97"/>
      <c r="Z638" s="4"/>
      <c r="AA638" s="4"/>
      <c r="AB638" s="4"/>
      <c r="AH638" s="97"/>
      <c r="AP638" s="8"/>
      <c r="AQ638" s="8"/>
      <c r="AR638" s="8"/>
      <c r="AS638" s="8"/>
    </row>
    <row r="639" spans="2:45" ht="14.25" customHeight="1" x14ac:dyDescent="0.25">
      <c r="B639" s="25"/>
      <c r="C639" s="25"/>
      <c r="D639" s="5"/>
      <c r="E639" s="25"/>
      <c r="F639" s="25"/>
      <c r="G639" s="87"/>
      <c r="H639" s="4"/>
      <c r="I639" s="4"/>
      <c r="J639" s="4"/>
      <c r="K639" s="1"/>
      <c r="M639" s="5"/>
      <c r="P639" s="1"/>
      <c r="Q639" s="4"/>
      <c r="R639" s="4"/>
      <c r="S639" s="4"/>
      <c r="Y639" s="97"/>
      <c r="Z639" s="4"/>
      <c r="AA639" s="4"/>
      <c r="AB639" s="4"/>
      <c r="AH639" s="97"/>
      <c r="AP639" s="8"/>
      <c r="AQ639" s="8"/>
      <c r="AR639" s="8"/>
      <c r="AS639" s="8"/>
    </row>
    <row r="640" spans="2:45" ht="14.25" customHeight="1" x14ac:dyDescent="0.25">
      <c r="B640" s="25"/>
      <c r="C640" s="25"/>
      <c r="D640" s="5"/>
      <c r="E640" s="25"/>
      <c r="F640" s="25"/>
      <c r="G640" s="87"/>
      <c r="H640" s="4"/>
      <c r="I640" s="4"/>
      <c r="J640" s="4"/>
      <c r="K640" s="1"/>
      <c r="M640" s="5"/>
      <c r="P640" s="1"/>
      <c r="Q640" s="4"/>
      <c r="R640" s="4"/>
      <c r="S640" s="4"/>
      <c r="Y640" s="97"/>
      <c r="Z640" s="4"/>
      <c r="AA640" s="4"/>
      <c r="AB640" s="4"/>
      <c r="AH640" s="97"/>
      <c r="AP640" s="8"/>
      <c r="AQ640" s="8"/>
      <c r="AR640" s="8"/>
      <c r="AS640" s="8"/>
    </row>
    <row r="641" spans="2:45" ht="14.25" customHeight="1" x14ac:dyDescent="0.25">
      <c r="B641" s="25"/>
      <c r="C641" s="25"/>
      <c r="D641" s="5"/>
      <c r="E641" s="25"/>
      <c r="F641" s="25"/>
      <c r="G641" s="87"/>
      <c r="H641" s="4"/>
      <c r="I641" s="4"/>
      <c r="J641" s="4"/>
      <c r="K641" s="1"/>
      <c r="M641" s="5"/>
      <c r="P641" s="1"/>
      <c r="Q641" s="4"/>
      <c r="R641" s="4"/>
      <c r="S641" s="4"/>
      <c r="Y641" s="97"/>
      <c r="Z641" s="4"/>
      <c r="AA641" s="4"/>
      <c r="AB641" s="4"/>
      <c r="AH641" s="97"/>
      <c r="AP641" s="8"/>
      <c r="AQ641" s="8"/>
      <c r="AR641" s="8"/>
      <c r="AS641" s="8"/>
    </row>
    <row r="642" spans="2:45" ht="14.25" customHeight="1" x14ac:dyDescent="0.25">
      <c r="B642" s="25"/>
      <c r="C642" s="25"/>
      <c r="D642" s="5"/>
      <c r="E642" s="25"/>
      <c r="F642" s="25"/>
      <c r="G642" s="87"/>
      <c r="H642" s="4"/>
      <c r="I642" s="4"/>
      <c r="J642" s="4"/>
      <c r="K642" s="1"/>
      <c r="M642" s="5"/>
      <c r="P642" s="1"/>
      <c r="Q642" s="4"/>
      <c r="R642" s="4"/>
      <c r="S642" s="4"/>
      <c r="Y642" s="97"/>
      <c r="Z642" s="4"/>
      <c r="AA642" s="4"/>
      <c r="AB642" s="4"/>
      <c r="AH642" s="97"/>
      <c r="AP642" s="8"/>
      <c r="AQ642" s="8"/>
      <c r="AR642" s="8"/>
      <c r="AS642" s="8"/>
    </row>
    <row r="643" spans="2:45" ht="14.25" customHeight="1" x14ac:dyDescent="0.25">
      <c r="B643" s="25"/>
      <c r="C643" s="25"/>
      <c r="D643" s="5"/>
      <c r="E643" s="25"/>
      <c r="F643" s="25"/>
      <c r="G643" s="87"/>
      <c r="H643" s="4"/>
      <c r="I643" s="4"/>
      <c r="J643" s="4"/>
      <c r="K643" s="1"/>
      <c r="M643" s="5"/>
      <c r="P643" s="1"/>
      <c r="Q643" s="4"/>
      <c r="R643" s="4"/>
      <c r="S643" s="4"/>
      <c r="Y643" s="97"/>
      <c r="Z643" s="4"/>
      <c r="AA643" s="4"/>
      <c r="AB643" s="4"/>
      <c r="AH643" s="97"/>
      <c r="AP643" s="8"/>
      <c r="AQ643" s="8"/>
      <c r="AR643" s="8"/>
      <c r="AS643" s="8"/>
    </row>
    <row r="644" spans="2:45" ht="14.25" customHeight="1" x14ac:dyDescent="0.25">
      <c r="B644" s="25"/>
      <c r="C644" s="25"/>
      <c r="D644" s="5"/>
      <c r="E644" s="25"/>
      <c r="F644" s="25"/>
      <c r="G644" s="87"/>
      <c r="H644" s="4"/>
      <c r="I644" s="4"/>
      <c r="J644" s="4"/>
      <c r="K644" s="1"/>
      <c r="M644" s="5"/>
      <c r="P644" s="1"/>
      <c r="Q644" s="4"/>
      <c r="R644" s="4"/>
      <c r="S644" s="4"/>
      <c r="Y644" s="97"/>
      <c r="Z644" s="4"/>
      <c r="AA644" s="4"/>
      <c r="AB644" s="4"/>
      <c r="AH644" s="97"/>
      <c r="AP644" s="8"/>
      <c r="AQ644" s="8"/>
      <c r="AR644" s="8"/>
      <c r="AS644" s="8"/>
    </row>
    <row r="645" spans="2:45" ht="14.25" customHeight="1" x14ac:dyDescent="0.25">
      <c r="B645" s="25"/>
      <c r="C645" s="25"/>
      <c r="D645" s="5"/>
      <c r="E645" s="25"/>
      <c r="F645" s="25"/>
      <c r="G645" s="87"/>
      <c r="H645" s="4"/>
      <c r="I645" s="4"/>
      <c r="J645" s="4"/>
      <c r="K645" s="1"/>
      <c r="M645" s="5"/>
      <c r="P645" s="1"/>
      <c r="Q645" s="4"/>
      <c r="R645" s="4"/>
      <c r="S645" s="4"/>
      <c r="Y645" s="97"/>
      <c r="Z645" s="4"/>
      <c r="AA645" s="4"/>
      <c r="AB645" s="4"/>
      <c r="AH645" s="97"/>
      <c r="AP645" s="8"/>
      <c r="AQ645" s="8"/>
      <c r="AR645" s="8"/>
      <c r="AS645" s="8"/>
    </row>
    <row r="646" spans="2:45" ht="14.25" customHeight="1" x14ac:dyDescent="0.25">
      <c r="B646" s="25"/>
      <c r="C646" s="25"/>
      <c r="D646" s="5"/>
      <c r="E646" s="25"/>
      <c r="F646" s="25"/>
      <c r="G646" s="87"/>
      <c r="H646" s="4"/>
      <c r="I646" s="4"/>
      <c r="J646" s="4"/>
      <c r="K646" s="1"/>
      <c r="M646" s="5"/>
      <c r="P646" s="1"/>
      <c r="Q646" s="4"/>
      <c r="R646" s="4"/>
      <c r="S646" s="4"/>
      <c r="Y646" s="97"/>
      <c r="Z646" s="4"/>
      <c r="AA646" s="4"/>
      <c r="AB646" s="4"/>
      <c r="AH646" s="97"/>
      <c r="AP646" s="8"/>
      <c r="AQ646" s="8"/>
      <c r="AR646" s="8"/>
      <c r="AS646" s="8"/>
    </row>
    <row r="647" spans="2:45" ht="14.25" customHeight="1" x14ac:dyDescent="0.25">
      <c r="B647" s="25"/>
      <c r="C647" s="25"/>
      <c r="D647" s="5"/>
      <c r="E647" s="25"/>
      <c r="F647" s="25"/>
      <c r="G647" s="87"/>
      <c r="H647" s="4"/>
      <c r="I647" s="4"/>
      <c r="J647" s="4"/>
      <c r="K647" s="1"/>
      <c r="M647" s="5"/>
      <c r="P647" s="1"/>
      <c r="Q647" s="4"/>
      <c r="R647" s="4"/>
      <c r="S647" s="4"/>
      <c r="Y647" s="97"/>
      <c r="Z647" s="4"/>
      <c r="AA647" s="4"/>
      <c r="AB647" s="4"/>
      <c r="AH647" s="97"/>
      <c r="AP647" s="8"/>
      <c r="AQ647" s="8"/>
      <c r="AR647" s="8"/>
      <c r="AS647" s="8"/>
    </row>
    <row r="648" spans="2:45" ht="14.25" customHeight="1" x14ac:dyDescent="0.25">
      <c r="B648" s="25"/>
      <c r="C648" s="25"/>
      <c r="D648" s="5"/>
      <c r="E648" s="25"/>
      <c r="F648" s="25"/>
      <c r="G648" s="87"/>
      <c r="H648" s="4"/>
      <c r="I648" s="4"/>
      <c r="J648" s="4"/>
      <c r="K648" s="1"/>
      <c r="M648" s="5"/>
      <c r="P648" s="1"/>
      <c r="Q648" s="4"/>
      <c r="R648" s="4"/>
      <c r="S648" s="4"/>
      <c r="Y648" s="97"/>
      <c r="Z648" s="4"/>
      <c r="AA648" s="4"/>
      <c r="AB648" s="4"/>
      <c r="AH648" s="97"/>
      <c r="AP648" s="8"/>
      <c r="AQ648" s="8"/>
      <c r="AR648" s="8"/>
      <c r="AS648" s="8"/>
    </row>
    <row r="649" spans="2:45" ht="14.25" customHeight="1" x14ac:dyDescent="0.25">
      <c r="B649" s="25"/>
      <c r="C649" s="25"/>
      <c r="D649" s="5"/>
      <c r="E649" s="25"/>
      <c r="F649" s="25"/>
      <c r="G649" s="87"/>
      <c r="H649" s="4"/>
      <c r="I649" s="4"/>
      <c r="J649" s="4"/>
      <c r="K649" s="1"/>
      <c r="M649" s="5"/>
      <c r="P649" s="1"/>
      <c r="Q649" s="4"/>
      <c r="R649" s="4"/>
      <c r="S649" s="4"/>
      <c r="Y649" s="97"/>
      <c r="Z649" s="4"/>
      <c r="AA649" s="4"/>
      <c r="AB649" s="4"/>
      <c r="AH649" s="97"/>
      <c r="AP649" s="8"/>
      <c r="AQ649" s="8"/>
      <c r="AR649" s="8"/>
      <c r="AS649" s="8"/>
    </row>
    <row r="650" spans="2:45" ht="14.25" customHeight="1" x14ac:dyDescent="0.25">
      <c r="B650" s="25"/>
      <c r="C650" s="25"/>
      <c r="D650" s="5"/>
      <c r="E650" s="25"/>
      <c r="F650" s="25"/>
      <c r="G650" s="87"/>
      <c r="H650" s="4"/>
      <c r="I650" s="4"/>
      <c r="J650" s="4"/>
      <c r="K650" s="1"/>
      <c r="M650" s="5"/>
      <c r="P650" s="1"/>
      <c r="Q650" s="4"/>
      <c r="R650" s="4"/>
      <c r="S650" s="4"/>
      <c r="Y650" s="97"/>
      <c r="Z650" s="4"/>
      <c r="AA650" s="4"/>
      <c r="AB650" s="4"/>
      <c r="AH650" s="97"/>
      <c r="AP650" s="8"/>
      <c r="AQ650" s="8"/>
      <c r="AR650" s="8"/>
      <c r="AS650" s="8"/>
    </row>
    <row r="651" spans="2:45" ht="14.25" customHeight="1" x14ac:dyDescent="0.25">
      <c r="B651" s="25"/>
      <c r="C651" s="25"/>
      <c r="D651" s="5"/>
      <c r="E651" s="25"/>
      <c r="F651" s="25"/>
      <c r="G651" s="87"/>
      <c r="H651" s="4"/>
      <c r="I651" s="4"/>
      <c r="J651" s="4"/>
      <c r="K651" s="1"/>
      <c r="M651" s="5"/>
      <c r="P651" s="1"/>
      <c r="Q651" s="4"/>
      <c r="R651" s="4"/>
      <c r="S651" s="4"/>
      <c r="Y651" s="97"/>
      <c r="Z651" s="4"/>
      <c r="AA651" s="4"/>
      <c r="AB651" s="4"/>
      <c r="AH651" s="97"/>
      <c r="AP651" s="8"/>
      <c r="AQ651" s="8"/>
      <c r="AR651" s="8"/>
      <c r="AS651" s="8"/>
    </row>
    <row r="652" spans="2:45" ht="14.25" customHeight="1" x14ac:dyDescent="0.25">
      <c r="B652" s="25"/>
      <c r="C652" s="25"/>
      <c r="D652" s="5"/>
      <c r="E652" s="25"/>
      <c r="F652" s="25"/>
      <c r="G652" s="87"/>
      <c r="H652" s="4"/>
      <c r="I652" s="4"/>
      <c r="J652" s="4"/>
      <c r="K652" s="1"/>
      <c r="M652" s="5"/>
      <c r="P652" s="1"/>
      <c r="Q652" s="4"/>
      <c r="R652" s="4"/>
      <c r="S652" s="4"/>
      <c r="Y652" s="97"/>
      <c r="Z652" s="4"/>
      <c r="AA652" s="4"/>
      <c r="AB652" s="4"/>
      <c r="AH652" s="97"/>
      <c r="AP652" s="8"/>
      <c r="AQ652" s="8"/>
      <c r="AR652" s="8"/>
      <c r="AS652" s="8"/>
    </row>
    <row r="653" spans="2:45" ht="14.25" customHeight="1" x14ac:dyDescent="0.25">
      <c r="B653" s="25"/>
      <c r="C653" s="25"/>
      <c r="D653" s="5"/>
      <c r="E653" s="25"/>
      <c r="F653" s="25"/>
      <c r="G653" s="87"/>
      <c r="H653" s="4"/>
      <c r="I653" s="4"/>
      <c r="J653" s="4"/>
      <c r="K653" s="1"/>
      <c r="M653" s="5"/>
      <c r="P653" s="1"/>
      <c r="Q653" s="4"/>
      <c r="R653" s="4"/>
      <c r="S653" s="4"/>
      <c r="Y653" s="97"/>
      <c r="Z653" s="4"/>
      <c r="AA653" s="4"/>
      <c r="AB653" s="4"/>
      <c r="AH653" s="97"/>
      <c r="AP653" s="8"/>
      <c r="AQ653" s="8"/>
      <c r="AR653" s="8"/>
      <c r="AS653" s="8"/>
    </row>
    <row r="654" spans="2:45" ht="14.25" customHeight="1" x14ac:dyDescent="0.25">
      <c r="B654" s="25"/>
      <c r="C654" s="25"/>
      <c r="D654" s="5"/>
      <c r="E654" s="25"/>
      <c r="F654" s="25"/>
      <c r="G654" s="87"/>
      <c r="H654" s="4"/>
      <c r="I654" s="4"/>
      <c r="J654" s="4"/>
      <c r="K654" s="1"/>
      <c r="M654" s="5"/>
      <c r="P654" s="1"/>
      <c r="Q654" s="4"/>
      <c r="R654" s="4"/>
      <c r="S654" s="4"/>
      <c r="Y654" s="97"/>
      <c r="Z654" s="4"/>
      <c r="AA654" s="4"/>
      <c r="AB654" s="4"/>
      <c r="AH654" s="97"/>
      <c r="AP654" s="8"/>
      <c r="AQ654" s="8"/>
      <c r="AR654" s="8"/>
      <c r="AS654" s="8"/>
    </row>
    <row r="655" spans="2:45" ht="14.25" customHeight="1" x14ac:dyDescent="0.25">
      <c r="B655" s="25"/>
      <c r="C655" s="25"/>
      <c r="D655" s="5"/>
      <c r="E655" s="25"/>
      <c r="F655" s="25"/>
      <c r="G655" s="87"/>
      <c r="H655" s="4"/>
      <c r="I655" s="4"/>
      <c r="J655" s="4"/>
      <c r="K655" s="1"/>
      <c r="M655" s="5"/>
      <c r="P655" s="1"/>
      <c r="Q655" s="4"/>
      <c r="R655" s="4"/>
      <c r="S655" s="4"/>
      <c r="Y655" s="97"/>
      <c r="Z655" s="4"/>
      <c r="AA655" s="4"/>
      <c r="AB655" s="4"/>
      <c r="AH655" s="97"/>
      <c r="AP655" s="8"/>
      <c r="AQ655" s="8"/>
      <c r="AR655" s="8"/>
      <c r="AS655" s="8"/>
    </row>
    <row r="656" spans="2:45" ht="14.25" customHeight="1" x14ac:dyDescent="0.25">
      <c r="B656" s="25"/>
      <c r="C656" s="25"/>
      <c r="D656" s="5"/>
      <c r="E656" s="25"/>
      <c r="F656" s="25"/>
      <c r="G656" s="87"/>
      <c r="H656" s="4"/>
      <c r="I656" s="4"/>
      <c r="J656" s="4"/>
      <c r="K656" s="1"/>
      <c r="M656" s="5"/>
      <c r="P656" s="1"/>
      <c r="Q656" s="4"/>
      <c r="R656" s="4"/>
      <c r="S656" s="4"/>
      <c r="Y656" s="97"/>
      <c r="Z656" s="4"/>
      <c r="AA656" s="4"/>
      <c r="AB656" s="4"/>
      <c r="AH656" s="97"/>
      <c r="AP656" s="8"/>
      <c r="AQ656" s="8"/>
      <c r="AR656" s="8"/>
      <c r="AS656" s="8"/>
    </row>
    <row r="657" spans="2:45" ht="14.25" customHeight="1" x14ac:dyDescent="0.25">
      <c r="B657" s="25"/>
      <c r="C657" s="25"/>
      <c r="D657" s="5"/>
      <c r="E657" s="25"/>
      <c r="F657" s="25"/>
      <c r="G657" s="87"/>
      <c r="H657" s="4"/>
      <c r="I657" s="4"/>
      <c r="J657" s="4"/>
      <c r="K657" s="1"/>
      <c r="M657" s="5"/>
      <c r="P657" s="1"/>
      <c r="Q657" s="4"/>
      <c r="R657" s="4"/>
      <c r="S657" s="4"/>
      <c r="Y657" s="97"/>
      <c r="Z657" s="4"/>
      <c r="AA657" s="4"/>
      <c r="AB657" s="4"/>
      <c r="AH657" s="97"/>
      <c r="AP657" s="8"/>
      <c r="AQ657" s="8"/>
      <c r="AR657" s="8"/>
      <c r="AS657" s="8"/>
    </row>
    <row r="658" spans="2:45" ht="14.25" customHeight="1" x14ac:dyDescent="0.25">
      <c r="B658" s="25"/>
      <c r="C658" s="25"/>
      <c r="D658" s="5"/>
      <c r="E658" s="25"/>
      <c r="F658" s="25"/>
      <c r="G658" s="87"/>
      <c r="H658" s="4"/>
      <c r="I658" s="4"/>
      <c r="J658" s="4"/>
      <c r="K658" s="1"/>
      <c r="M658" s="5"/>
      <c r="P658" s="1"/>
      <c r="Q658" s="4"/>
      <c r="R658" s="4"/>
      <c r="S658" s="4"/>
      <c r="Y658" s="97"/>
      <c r="Z658" s="4"/>
      <c r="AA658" s="4"/>
      <c r="AB658" s="4"/>
      <c r="AH658" s="97"/>
      <c r="AP658" s="8"/>
      <c r="AQ658" s="8"/>
      <c r="AR658" s="8"/>
      <c r="AS658" s="8"/>
    </row>
    <row r="659" spans="2:45" ht="14.25" customHeight="1" x14ac:dyDescent="0.25">
      <c r="B659" s="25"/>
      <c r="C659" s="25"/>
      <c r="D659" s="5"/>
      <c r="E659" s="25"/>
      <c r="F659" s="25"/>
      <c r="G659" s="87"/>
      <c r="H659" s="4"/>
      <c r="I659" s="4"/>
      <c r="J659" s="4"/>
      <c r="K659" s="1"/>
      <c r="M659" s="5"/>
      <c r="P659" s="1"/>
      <c r="Q659" s="4"/>
      <c r="R659" s="4"/>
      <c r="S659" s="4"/>
      <c r="Y659" s="97"/>
      <c r="Z659" s="4"/>
      <c r="AA659" s="4"/>
      <c r="AB659" s="4"/>
      <c r="AH659" s="97"/>
      <c r="AP659" s="8"/>
      <c r="AQ659" s="8"/>
      <c r="AR659" s="8"/>
      <c r="AS659" s="8"/>
    </row>
    <row r="660" spans="2:45" ht="14.25" customHeight="1" x14ac:dyDescent="0.25">
      <c r="B660" s="25"/>
      <c r="C660" s="25"/>
      <c r="D660" s="5"/>
      <c r="E660" s="25"/>
      <c r="F660" s="25"/>
      <c r="G660" s="87"/>
      <c r="H660" s="4"/>
      <c r="I660" s="4"/>
      <c r="J660" s="4"/>
      <c r="K660" s="1"/>
      <c r="M660" s="5"/>
      <c r="P660" s="1"/>
      <c r="Q660" s="4"/>
      <c r="R660" s="4"/>
      <c r="S660" s="4"/>
      <c r="Y660" s="97"/>
      <c r="Z660" s="4"/>
      <c r="AA660" s="4"/>
      <c r="AB660" s="4"/>
      <c r="AH660" s="97"/>
      <c r="AP660" s="8"/>
      <c r="AQ660" s="8"/>
      <c r="AR660" s="8"/>
      <c r="AS660" s="8"/>
    </row>
    <row r="661" spans="2:45" ht="14.25" customHeight="1" x14ac:dyDescent="0.25">
      <c r="B661" s="25"/>
      <c r="C661" s="25"/>
      <c r="D661" s="5"/>
      <c r="E661" s="25"/>
      <c r="F661" s="25"/>
      <c r="G661" s="87"/>
      <c r="H661" s="4"/>
      <c r="I661" s="4"/>
      <c r="J661" s="4"/>
      <c r="K661" s="1"/>
      <c r="M661" s="5"/>
      <c r="P661" s="1"/>
      <c r="Q661" s="4"/>
      <c r="R661" s="4"/>
      <c r="S661" s="4"/>
      <c r="Y661" s="97"/>
      <c r="Z661" s="4"/>
      <c r="AA661" s="4"/>
      <c r="AB661" s="4"/>
      <c r="AH661" s="97"/>
      <c r="AP661" s="8"/>
      <c r="AQ661" s="8"/>
      <c r="AR661" s="8"/>
      <c r="AS661" s="8"/>
    </row>
    <row r="662" spans="2:45" ht="14.25" customHeight="1" x14ac:dyDescent="0.25">
      <c r="B662" s="25"/>
      <c r="C662" s="25"/>
      <c r="D662" s="5"/>
      <c r="E662" s="25"/>
      <c r="F662" s="25"/>
      <c r="G662" s="87"/>
      <c r="H662" s="4"/>
      <c r="I662" s="4"/>
      <c r="J662" s="4"/>
      <c r="K662" s="1"/>
      <c r="M662" s="5"/>
      <c r="P662" s="1"/>
      <c r="Q662" s="4"/>
      <c r="R662" s="4"/>
      <c r="S662" s="4"/>
      <c r="Y662" s="97"/>
      <c r="Z662" s="4"/>
      <c r="AA662" s="4"/>
      <c r="AB662" s="4"/>
      <c r="AH662" s="97"/>
      <c r="AP662" s="8"/>
      <c r="AQ662" s="8"/>
      <c r="AR662" s="8"/>
      <c r="AS662" s="8"/>
    </row>
    <row r="663" spans="2:45" ht="14.25" customHeight="1" x14ac:dyDescent="0.25">
      <c r="B663" s="25"/>
      <c r="C663" s="25"/>
      <c r="D663" s="5"/>
      <c r="E663" s="25"/>
      <c r="F663" s="25"/>
      <c r="G663" s="87"/>
      <c r="H663" s="4"/>
      <c r="I663" s="4"/>
      <c r="J663" s="4"/>
      <c r="K663" s="1"/>
      <c r="M663" s="5"/>
      <c r="P663" s="1"/>
      <c r="Q663" s="4"/>
      <c r="R663" s="4"/>
      <c r="S663" s="4"/>
      <c r="Y663" s="97"/>
      <c r="Z663" s="4"/>
      <c r="AA663" s="4"/>
      <c r="AB663" s="4"/>
      <c r="AH663" s="97"/>
      <c r="AP663" s="8"/>
      <c r="AQ663" s="8"/>
      <c r="AR663" s="8"/>
      <c r="AS663" s="8"/>
    </row>
    <row r="664" spans="2:45" ht="14.25" customHeight="1" x14ac:dyDescent="0.25">
      <c r="B664" s="25"/>
      <c r="C664" s="25"/>
      <c r="D664" s="5"/>
      <c r="E664" s="25"/>
      <c r="F664" s="25"/>
      <c r="G664" s="87"/>
      <c r="H664" s="4"/>
      <c r="I664" s="4"/>
      <c r="J664" s="4"/>
      <c r="K664" s="1"/>
      <c r="M664" s="5"/>
      <c r="P664" s="1"/>
      <c r="Q664" s="4"/>
      <c r="R664" s="4"/>
      <c r="S664" s="4"/>
      <c r="Y664" s="97"/>
      <c r="Z664" s="4"/>
      <c r="AA664" s="4"/>
      <c r="AB664" s="4"/>
      <c r="AH664" s="97"/>
      <c r="AP664" s="8"/>
      <c r="AQ664" s="8"/>
      <c r="AR664" s="8"/>
      <c r="AS664" s="8"/>
    </row>
    <row r="665" spans="2:45" ht="14.25" customHeight="1" x14ac:dyDescent="0.25">
      <c r="B665" s="25"/>
      <c r="C665" s="25"/>
      <c r="D665" s="5"/>
      <c r="E665" s="25"/>
      <c r="F665" s="25"/>
      <c r="G665" s="87"/>
      <c r="H665" s="4"/>
      <c r="I665" s="4"/>
      <c r="J665" s="4"/>
      <c r="K665" s="1"/>
      <c r="M665" s="5"/>
      <c r="P665" s="1"/>
      <c r="Q665" s="4"/>
      <c r="R665" s="4"/>
      <c r="S665" s="4"/>
      <c r="Y665" s="97"/>
      <c r="Z665" s="4"/>
      <c r="AA665" s="4"/>
      <c r="AB665" s="4"/>
      <c r="AH665" s="97"/>
      <c r="AP665" s="8"/>
      <c r="AQ665" s="8"/>
      <c r="AR665" s="8"/>
      <c r="AS665" s="8"/>
    </row>
    <row r="666" spans="2:45" ht="14.25" customHeight="1" x14ac:dyDescent="0.25">
      <c r="B666" s="25"/>
      <c r="C666" s="25"/>
      <c r="D666" s="5"/>
      <c r="E666" s="25"/>
      <c r="F666" s="25"/>
      <c r="G666" s="87"/>
      <c r="H666" s="4"/>
      <c r="I666" s="4"/>
      <c r="J666" s="4"/>
      <c r="K666" s="1"/>
      <c r="M666" s="5"/>
      <c r="P666" s="1"/>
      <c r="Q666" s="4"/>
      <c r="R666" s="4"/>
      <c r="S666" s="4"/>
      <c r="Y666" s="97"/>
      <c r="Z666" s="4"/>
      <c r="AA666" s="4"/>
      <c r="AB666" s="4"/>
      <c r="AH666" s="97"/>
      <c r="AP666" s="8"/>
      <c r="AQ666" s="8"/>
      <c r="AR666" s="8"/>
      <c r="AS666" s="8"/>
    </row>
    <row r="667" spans="2:45" ht="14.25" customHeight="1" x14ac:dyDescent="0.25">
      <c r="B667" s="25"/>
      <c r="C667" s="25"/>
      <c r="D667" s="5"/>
      <c r="E667" s="25"/>
      <c r="F667" s="25"/>
      <c r="G667" s="87"/>
      <c r="H667" s="4"/>
      <c r="I667" s="4"/>
      <c r="J667" s="4"/>
      <c r="K667" s="1"/>
      <c r="M667" s="5"/>
      <c r="P667" s="1"/>
      <c r="Q667" s="4"/>
      <c r="R667" s="4"/>
      <c r="S667" s="4"/>
      <c r="Y667" s="97"/>
      <c r="Z667" s="4"/>
      <c r="AA667" s="4"/>
      <c r="AB667" s="4"/>
      <c r="AH667" s="97"/>
      <c r="AP667" s="8"/>
      <c r="AQ667" s="8"/>
      <c r="AR667" s="8"/>
      <c r="AS667" s="8"/>
    </row>
    <row r="668" spans="2:45" ht="14.25" customHeight="1" x14ac:dyDescent="0.25">
      <c r="B668" s="25"/>
      <c r="C668" s="25"/>
      <c r="D668" s="5"/>
      <c r="E668" s="25"/>
      <c r="F668" s="25"/>
      <c r="G668" s="87"/>
      <c r="H668" s="4"/>
      <c r="I668" s="4"/>
      <c r="J668" s="4"/>
      <c r="K668" s="1"/>
      <c r="M668" s="5"/>
      <c r="P668" s="1"/>
      <c r="Q668" s="4"/>
      <c r="R668" s="4"/>
      <c r="S668" s="4"/>
      <c r="Y668" s="97"/>
      <c r="Z668" s="4"/>
      <c r="AA668" s="4"/>
      <c r="AB668" s="4"/>
      <c r="AH668" s="97"/>
      <c r="AP668" s="8"/>
      <c r="AQ668" s="8"/>
      <c r="AR668" s="8"/>
      <c r="AS668" s="8"/>
    </row>
    <row r="669" spans="2:45" ht="14.25" customHeight="1" x14ac:dyDescent="0.25">
      <c r="B669" s="25"/>
      <c r="C669" s="25"/>
      <c r="D669" s="5"/>
      <c r="E669" s="25"/>
      <c r="F669" s="25"/>
      <c r="G669" s="87"/>
      <c r="H669" s="4"/>
      <c r="I669" s="4"/>
      <c r="J669" s="4"/>
      <c r="K669" s="1"/>
      <c r="M669" s="5"/>
      <c r="P669" s="1"/>
      <c r="Q669" s="4"/>
      <c r="R669" s="4"/>
      <c r="S669" s="4"/>
      <c r="Y669" s="97"/>
      <c r="Z669" s="4"/>
      <c r="AA669" s="4"/>
      <c r="AB669" s="4"/>
      <c r="AH669" s="97"/>
      <c r="AP669" s="8"/>
      <c r="AQ669" s="8"/>
      <c r="AR669" s="8"/>
      <c r="AS669" s="8"/>
    </row>
    <row r="670" spans="2:45" ht="14.25" customHeight="1" x14ac:dyDescent="0.25">
      <c r="B670" s="25"/>
      <c r="C670" s="25"/>
      <c r="D670" s="5"/>
      <c r="E670" s="25"/>
      <c r="F670" s="25"/>
      <c r="G670" s="87"/>
      <c r="H670" s="4"/>
      <c r="I670" s="4"/>
      <c r="J670" s="4"/>
      <c r="K670" s="1"/>
      <c r="M670" s="5"/>
      <c r="P670" s="1"/>
      <c r="Q670" s="4"/>
      <c r="R670" s="4"/>
      <c r="S670" s="4"/>
      <c r="Y670" s="97"/>
      <c r="Z670" s="4"/>
      <c r="AA670" s="4"/>
      <c r="AB670" s="4"/>
      <c r="AH670" s="97"/>
      <c r="AP670" s="8"/>
      <c r="AQ670" s="8"/>
      <c r="AR670" s="8"/>
      <c r="AS670" s="8"/>
    </row>
    <row r="671" spans="2:45" ht="14.25" customHeight="1" x14ac:dyDescent="0.25">
      <c r="B671" s="25"/>
      <c r="C671" s="25"/>
      <c r="D671" s="5"/>
      <c r="E671" s="25"/>
      <c r="F671" s="25"/>
      <c r="G671" s="87"/>
      <c r="H671" s="4"/>
      <c r="I671" s="4"/>
      <c r="J671" s="4"/>
      <c r="K671" s="1"/>
      <c r="M671" s="5"/>
      <c r="P671" s="1"/>
      <c r="Q671" s="4"/>
      <c r="R671" s="4"/>
      <c r="S671" s="4"/>
      <c r="Y671" s="97"/>
      <c r="Z671" s="4"/>
      <c r="AA671" s="4"/>
      <c r="AB671" s="4"/>
      <c r="AH671" s="97"/>
      <c r="AP671" s="8"/>
      <c r="AQ671" s="8"/>
      <c r="AR671" s="8"/>
      <c r="AS671" s="8"/>
    </row>
    <row r="672" spans="2:45" ht="14.25" customHeight="1" x14ac:dyDescent="0.25">
      <c r="B672" s="25"/>
      <c r="C672" s="25"/>
      <c r="D672" s="5"/>
      <c r="E672" s="25"/>
      <c r="F672" s="25"/>
      <c r="G672" s="87"/>
      <c r="H672" s="4"/>
      <c r="I672" s="4"/>
      <c r="J672" s="4"/>
      <c r="K672" s="1"/>
      <c r="M672" s="5"/>
      <c r="P672" s="1"/>
      <c r="Q672" s="4"/>
      <c r="R672" s="4"/>
      <c r="S672" s="4"/>
      <c r="Y672" s="97"/>
      <c r="Z672" s="4"/>
      <c r="AA672" s="4"/>
      <c r="AB672" s="4"/>
      <c r="AH672" s="97"/>
      <c r="AP672" s="8"/>
      <c r="AQ672" s="8"/>
      <c r="AR672" s="8"/>
      <c r="AS672" s="8"/>
    </row>
    <row r="673" spans="2:45" ht="14.25" customHeight="1" x14ac:dyDescent="0.25">
      <c r="B673" s="25"/>
      <c r="C673" s="25"/>
      <c r="D673" s="5"/>
      <c r="E673" s="25"/>
      <c r="F673" s="25"/>
      <c r="G673" s="87"/>
      <c r="H673" s="4"/>
      <c r="I673" s="4"/>
      <c r="J673" s="4"/>
      <c r="K673" s="1"/>
      <c r="M673" s="5"/>
      <c r="P673" s="1"/>
      <c r="Q673" s="4"/>
      <c r="R673" s="4"/>
      <c r="S673" s="4"/>
      <c r="Y673" s="97"/>
      <c r="Z673" s="4"/>
      <c r="AA673" s="4"/>
      <c r="AB673" s="4"/>
      <c r="AH673" s="97"/>
      <c r="AP673" s="8"/>
      <c r="AQ673" s="8"/>
      <c r="AR673" s="8"/>
      <c r="AS673" s="8"/>
    </row>
    <row r="674" spans="2:45" ht="14.25" customHeight="1" x14ac:dyDescent="0.25">
      <c r="B674" s="25"/>
      <c r="C674" s="25"/>
      <c r="D674" s="5"/>
      <c r="E674" s="25"/>
      <c r="F674" s="25"/>
      <c r="G674" s="87"/>
      <c r="H674" s="4"/>
      <c r="I674" s="4"/>
      <c r="J674" s="4"/>
      <c r="K674" s="1"/>
      <c r="M674" s="5"/>
      <c r="P674" s="1"/>
      <c r="Q674" s="4"/>
      <c r="R674" s="4"/>
      <c r="S674" s="4"/>
      <c r="Y674" s="97"/>
      <c r="Z674" s="4"/>
      <c r="AA674" s="4"/>
      <c r="AB674" s="4"/>
      <c r="AH674" s="97"/>
      <c r="AP674" s="8"/>
      <c r="AQ674" s="8"/>
      <c r="AR674" s="8"/>
      <c r="AS674" s="8"/>
    </row>
    <row r="675" spans="2:45" ht="14.25" customHeight="1" x14ac:dyDescent="0.25">
      <c r="B675" s="25"/>
      <c r="C675" s="25"/>
      <c r="D675" s="5"/>
      <c r="E675" s="25"/>
      <c r="F675" s="25"/>
      <c r="G675" s="87"/>
      <c r="H675" s="4"/>
      <c r="I675" s="4"/>
      <c r="J675" s="4"/>
      <c r="K675" s="1"/>
      <c r="M675" s="5"/>
      <c r="P675" s="1"/>
      <c r="Q675" s="4"/>
      <c r="R675" s="4"/>
      <c r="S675" s="4"/>
      <c r="Y675" s="97"/>
      <c r="Z675" s="4"/>
      <c r="AA675" s="4"/>
      <c r="AB675" s="4"/>
      <c r="AH675" s="97"/>
      <c r="AP675" s="8"/>
      <c r="AQ675" s="8"/>
      <c r="AR675" s="8"/>
      <c r="AS675" s="8"/>
    </row>
    <row r="676" spans="2:45" ht="14.25" customHeight="1" x14ac:dyDescent="0.25">
      <c r="B676" s="25"/>
      <c r="C676" s="25"/>
      <c r="D676" s="5"/>
      <c r="E676" s="25"/>
      <c r="F676" s="25"/>
      <c r="G676" s="87"/>
      <c r="H676" s="4"/>
      <c r="I676" s="4"/>
      <c r="J676" s="4"/>
      <c r="K676" s="1"/>
      <c r="M676" s="5"/>
      <c r="P676" s="1"/>
      <c r="Q676" s="4"/>
      <c r="R676" s="4"/>
      <c r="S676" s="4"/>
      <c r="Y676" s="97"/>
      <c r="Z676" s="4"/>
      <c r="AA676" s="4"/>
      <c r="AB676" s="4"/>
      <c r="AH676" s="97"/>
      <c r="AP676" s="8"/>
      <c r="AQ676" s="8"/>
      <c r="AR676" s="8"/>
      <c r="AS676" s="8"/>
    </row>
    <row r="677" spans="2:45" ht="14.25" customHeight="1" x14ac:dyDescent="0.25">
      <c r="B677" s="25"/>
      <c r="C677" s="25"/>
      <c r="D677" s="5"/>
      <c r="E677" s="25"/>
      <c r="F677" s="25"/>
      <c r="G677" s="87"/>
      <c r="H677" s="4"/>
      <c r="I677" s="4"/>
      <c r="J677" s="4"/>
      <c r="K677" s="1"/>
      <c r="M677" s="5"/>
      <c r="P677" s="1"/>
      <c r="Q677" s="4"/>
      <c r="R677" s="4"/>
      <c r="S677" s="4"/>
      <c r="Y677" s="97"/>
      <c r="Z677" s="4"/>
      <c r="AA677" s="4"/>
      <c r="AB677" s="4"/>
      <c r="AH677" s="97"/>
      <c r="AP677" s="8"/>
      <c r="AQ677" s="8"/>
      <c r="AR677" s="8"/>
      <c r="AS677" s="8"/>
    </row>
    <row r="678" spans="2:45" ht="14.25" customHeight="1" x14ac:dyDescent="0.25">
      <c r="B678" s="25"/>
      <c r="C678" s="25"/>
      <c r="D678" s="5"/>
      <c r="E678" s="25"/>
      <c r="F678" s="25"/>
      <c r="G678" s="87"/>
      <c r="H678" s="4"/>
      <c r="I678" s="4"/>
      <c r="J678" s="4"/>
      <c r="K678" s="1"/>
      <c r="M678" s="5"/>
      <c r="P678" s="1"/>
      <c r="Q678" s="4"/>
      <c r="R678" s="4"/>
      <c r="S678" s="4"/>
      <c r="Y678" s="97"/>
      <c r="Z678" s="4"/>
      <c r="AA678" s="4"/>
      <c r="AB678" s="4"/>
      <c r="AH678" s="97"/>
      <c r="AP678" s="8"/>
      <c r="AQ678" s="8"/>
      <c r="AR678" s="8"/>
      <c r="AS678" s="8"/>
    </row>
    <row r="679" spans="2:45" ht="14.25" customHeight="1" x14ac:dyDescent="0.25">
      <c r="B679" s="25"/>
      <c r="C679" s="25"/>
      <c r="D679" s="5"/>
      <c r="E679" s="25"/>
      <c r="F679" s="25"/>
      <c r="G679" s="87"/>
      <c r="H679" s="4"/>
      <c r="I679" s="4"/>
      <c r="J679" s="4"/>
      <c r="K679" s="1"/>
      <c r="M679" s="5"/>
      <c r="P679" s="1"/>
      <c r="Q679" s="4"/>
      <c r="R679" s="4"/>
      <c r="S679" s="4"/>
      <c r="Y679" s="97"/>
      <c r="Z679" s="4"/>
      <c r="AA679" s="4"/>
      <c r="AB679" s="4"/>
      <c r="AH679" s="97"/>
      <c r="AP679" s="8"/>
      <c r="AQ679" s="8"/>
      <c r="AR679" s="8"/>
      <c r="AS679" s="8"/>
    </row>
    <row r="680" spans="2:45" ht="14.25" customHeight="1" x14ac:dyDescent="0.25">
      <c r="B680" s="25"/>
      <c r="C680" s="25"/>
      <c r="D680" s="5"/>
      <c r="E680" s="25"/>
      <c r="F680" s="25"/>
      <c r="G680" s="87"/>
      <c r="H680" s="4"/>
      <c r="I680" s="4"/>
      <c r="J680" s="4"/>
      <c r="K680" s="1"/>
      <c r="M680" s="5"/>
      <c r="P680" s="1"/>
      <c r="Q680" s="4"/>
      <c r="R680" s="4"/>
      <c r="S680" s="4"/>
      <c r="Y680" s="97"/>
      <c r="Z680" s="4"/>
      <c r="AA680" s="4"/>
      <c r="AB680" s="4"/>
      <c r="AH680" s="97"/>
      <c r="AP680" s="8"/>
      <c r="AQ680" s="8"/>
      <c r="AR680" s="8"/>
      <c r="AS680" s="8"/>
    </row>
    <row r="681" spans="2:45" ht="14.25" customHeight="1" x14ac:dyDescent="0.25">
      <c r="B681" s="25"/>
      <c r="C681" s="25"/>
      <c r="D681" s="5"/>
      <c r="E681" s="25"/>
      <c r="F681" s="25"/>
      <c r="G681" s="87"/>
      <c r="H681" s="4"/>
      <c r="I681" s="4"/>
      <c r="J681" s="4"/>
      <c r="K681" s="1"/>
      <c r="M681" s="5"/>
      <c r="P681" s="1"/>
      <c r="Q681" s="4"/>
      <c r="R681" s="4"/>
      <c r="S681" s="4"/>
      <c r="Y681" s="97"/>
      <c r="Z681" s="4"/>
      <c r="AA681" s="4"/>
      <c r="AB681" s="4"/>
      <c r="AH681" s="97"/>
      <c r="AP681" s="8"/>
      <c r="AQ681" s="8"/>
      <c r="AR681" s="8"/>
      <c r="AS681" s="8"/>
    </row>
    <row r="682" spans="2:45" ht="14.25" customHeight="1" x14ac:dyDescent="0.25">
      <c r="B682" s="25"/>
      <c r="C682" s="25"/>
      <c r="D682" s="5"/>
      <c r="E682" s="25"/>
      <c r="F682" s="25"/>
      <c r="G682" s="87"/>
      <c r="H682" s="4"/>
      <c r="I682" s="4"/>
      <c r="J682" s="4"/>
      <c r="K682" s="1"/>
      <c r="M682" s="5"/>
      <c r="P682" s="1"/>
      <c r="Q682" s="4"/>
      <c r="R682" s="4"/>
      <c r="S682" s="4"/>
      <c r="Y682" s="97"/>
      <c r="Z682" s="4"/>
      <c r="AA682" s="4"/>
      <c r="AB682" s="4"/>
      <c r="AH682" s="97"/>
      <c r="AP682" s="8"/>
      <c r="AQ682" s="8"/>
      <c r="AR682" s="8"/>
      <c r="AS682" s="8"/>
    </row>
    <row r="683" spans="2:45" ht="14.25" customHeight="1" x14ac:dyDescent="0.25">
      <c r="B683" s="25"/>
      <c r="C683" s="25"/>
      <c r="D683" s="5"/>
      <c r="E683" s="25"/>
      <c r="F683" s="25"/>
      <c r="G683" s="87"/>
      <c r="H683" s="4"/>
      <c r="I683" s="4"/>
      <c r="J683" s="4"/>
      <c r="K683" s="1"/>
      <c r="M683" s="5"/>
      <c r="P683" s="1"/>
      <c r="Q683" s="4"/>
      <c r="R683" s="4"/>
      <c r="S683" s="4"/>
      <c r="Y683" s="97"/>
      <c r="Z683" s="4"/>
      <c r="AA683" s="4"/>
      <c r="AB683" s="4"/>
      <c r="AH683" s="97"/>
      <c r="AP683" s="8"/>
      <c r="AQ683" s="8"/>
      <c r="AR683" s="8"/>
      <c r="AS683" s="8"/>
    </row>
    <row r="684" spans="2:45" ht="14.25" customHeight="1" x14ac:dyDescent="0.25">
      <c r="B684" s="25"/>
      <c r="C684" s="25"/>
      <c r="D684" s="5"/>
      <c r="E684" s="25"/>
      <c r="F684" s="25"/>
      <c r="G684" s="87"/>
      <c r="H684" s="4"/>
      <c r="I684" s="4"/>
      <c r="J684" s="4"/>
      <c r="K684" s="1"/>
      <c r="M684" s="5"/>
      <c r="P684" s="1"/>
      <c r="Q684" s="4"/>
      <c r="R684" s="4"/>
      <c r="S684" s="4"/>
      <c r="Y684" s="97"/>
      <c r="Z684" s="4"/>
      <c r="AA684" s="4"/>
      <c r="AB684" s="4"/>
      <c r="AH684" s="97"/>
      <c r="AP684" s="8"/>
      <c r="AQ684" s="8"/>
      <c r="AR684" s="8"/>
      <c r="AS684" s="8"/>
    </row>
    <row r="685" spans="2:45" ht="14.25" customHeight="1" x14ac:dyDescent="0.25">
      <c r="B685" s="25"/>
      <c r="C685" s="25"/>
      <c r="D685" s="5"/>
      <c r="E685" s="25"/>
      <c r="F685" s="25"/>
      <c r="G685" s="87"/>
      <c r="H685" s="4"/>
      <c r="I685" s="4"/>
      <c r="J685" s="4"/>
      <c r="K685" s="1"/>
      <c r="M685" s="5"/>
      <c r="P685" s="1"/>
      <c r="Q685" s="4"/>
      <c r="R685" s="4"/>
      <c r="S685" s="4"/>
      <c r="Y685" s="97"/>
      <c r="Z685" s="4"/>
      <c r="AA685" s="4"/>
      <c r="AB685" s="4"/>
      <c r="AH685" s="97"/>
      <c r="AP685" s="8"/>
      <c r="AQ685" s="8"/>
      <c r="AR685" s="8"/>
      <c r="AS685" s="8"/>
    </row>
    <row r="686" spans="2:45" ht="14.25" customHeight="1" x14ac:dyDescent="0.25">
      <c r="B686" s="25"/>
      <c r="C686" s="25"/>
      <c r="D686" s="5"/>
      <c r="E686" s="25"/>
      <c r="F686" s="25"/>
      <c r="G686" s="87"/>
      <c r="H686" s="4"/>
      <c r="I686" s="4"/>
      <c r="J686" s="4"/>
      <c r="K686" s="1"/>
      <c r="M686" s="5"/>
      <c r="P686" s="1"/>
      <c r="Q686" s="4"/>
      <c r="R686" s="4"/>
      <c r="S686" s="4"/>
      <c r="Y686" s="97"/>
      <c r="Z686" s="4"/>
      <c r="AA686" s="4"/>
      <c r="AB686" s="4"/>
      <c r="AH686" s="97"/>
      <c r="AP686" s="8"/>
      <c r="AQ686" s="8"/>
      <c r="AR686" s="8"/>
      <c r="AS686" s="8"/>
    </row>
    <row r="687" spans="2:45" ht="14.25" customHeight="1" x14ac:dyDescent="0.25">
      <c r="B687" s="25"/>
      <c r="C687" s="25"/>
      <c r="D687" s="5"/>
      <c r="E687" s="25"/>
      <c r="F687" s="25"/>
      <c r="G687" s="87"/>
      <c r="H687" s="4"/>
      <c r="I687" s="4"/>
      <c r="J687" s="4"/>
      <c r="K687" s="1"/>
      <c r="M687" s="5"/>
      <c r="P687" s="1"/>
      <c r="Q687" s="4"/>
      <c r="R687" s="4"/>
      <c r="S687" s="4"/>
      <c r="Y687" s="97"/>
      <c r="Z687" s="4"/>
      <c r="AA687" s="4"/>
      <c r="AB687" s="4"/>
      <c r="AH687" s="97"/>
      <c r="AP687" s="8"/>
      <c r="AQ687" s="8"/>
      <c r="AR687" s="8"/>
      <c r="AS687" s="8"/>
    </row>
    <row r="688" spans="2:45" ht="14.25" customHeight="1" x14ac:dyDescent="0.25">
      <c r="B688" s="25"/>
      <c r="C688" s="25"/>
      <c r="D688" s="5"/>
      <c r="E688" s="25"/>
      <c r="F688" s="25"/>
      <c r="G688" s="87"/>
      <c r="H688" s="4"/>
      <c r="I688" s="4"/>
      <c r="J688" s="4"/>
      <c r="K688" s="1"/>
      <c r="M688" s="5"/>
      <c r="P688" s="1"/>
      <c r="Q688" s="4"/>
      <c r="R688" s="4"/>
      <c r="S688" s="4"/>
      <c r="Y688" s="97"/>
      <c r="Z688" s="4"/>
      <c r="AA688" s="4"/>
      <c r="AB688" s="4"/>
      <c r="AH688" s="97"/>
      <c r="AP688" s="8"/>
      <c r="AQ688" s="8"/>
      <c r="AR688" s="8"/>
      <c r="AS688" s="8"/>
    </row>
    <row r="689" spans="2:45" ht="14.25" customHeight="1" x14ac:dyDescent="0.25">
      <c r="B689" s="25"/>
      <c r="C689" s="25"/>
      <c r="D689" s="5"/>
      <c r="E689" s="25"/>
      <c r="F689" s="25"/>
      <c r="G689" s="87"/>
      <c r="H689" s="4"/>
      <c r="I689" s="4"/>
      <c r="J689" s="4"/>
      <c r="K689" s="1"/>
      <c r="M689" s="5"/>
      <c r="P689" s="1"/>
      <c r="Q689" s="4"/>
      <c r="R689" s="4"/>
      <c r="S689" s="4"/>
      <c r="Y689" s="97"/>
      <c r="Z689" s="4"/>
      <c r="AA689" s="4"/>
      <c r="AB689" s="4"/>
      <c r="AH689" s="97"/>
      <c r="AP689" s="8"/>
      <c r="AQ689" s="8"/>
      <c r="AR689" s="8"/>
      <c r="AS689" s="8"/>
    </row>
    <row r="690" spans="2:45" ht="14.25" customHeight="1" x14ac:dyDescent="0.25">
      <c r="B690" s="25"/>
      <c r="C690" s="25"/>
      <c r="D690" s="5"/>
      <c r="E690" s="25"/>
      <c r="F690" s="25"/>
      <c r="G690" s="87"/>
      <c r="H690" s="4"/>
      <c r="I690" s="4"/>
      <c r="J690" s="4"/>
      <c r="K690" s="1"/>
      <c r="M690" s="5"/>
      <c r="P690" s="1"/>
      <c r="Q690" s="4"/>
      <c r="R690" s="4"/>
      <c r="S690" s="4"/>
      <c r="Y690" s="97"/>
      <c r="Z690" s="4"/>
      <c r="AA690" s="4"/>
      <c r="AB690" s="4"/>
      <c r="AH690" s="97"/>
      <c r="AP690" s="8"/>
      <c r="AQ690" s="8"/>
      <c r="AR690" s="8"/>
      <c r="AS690" s="8"/>
    </row>
    <row r="691" spans="2:45" ht="14.25" customHeight="1" x14ac:dyDescent="0.25">
      <c r="B691" s="25"/>
      <c r="C691" s="25"/>
      <c r="D691" s="5"/>
      <c r="E691" s="25"/>
      <c r="F691" s="25"/>
      <c r="G691" s="87"/>
      <c r="H691" s="4"/>
      <c r="I691" s="4"/>
      <c r="J691" s="4"/>
      <c r="K691" s="1"/>
      <c r="M691" s="5"/>
      <c r="P691" s="1"/>
      <c r="Q691" s="4"/>
      <c r="R691" s="4"/>
      <c r="S691" s="4"/>
      <c r="Y691" s="97"/>
      <c r="Z691" s="4"/>
      <c r="AA691" s="4"/>
      <c r="AB691" s="4"/>
      <c r="AH691" s="97"/>
      <c r="AP691" s="8"/>
      <c r="AQ691" s="8"/>
      <c r="AR691" s="8"/>
      <c r="AS691" s="8"/>
    </row>
    <row r="692" spans="2:45" ht="14.25" customHeight="1" x14ac:dyDescent="0.25">
      <c r="B692" s="25"/>
      <c r="C692" s="25"/>
      <c r="D692" s="5"/>
      <c r="E692" s="25"/>
      <c r="F692" s="25"/>
      <c r="G692" s="87"/>
      <c r="H692" s="4"/>
      <c r="I692" s="4"/>
      <c r="J692" s="4"/>
      <c r="K692" s="1"/>
      <c r="M692" s="5"/>
      <c r="P692" s="1"/>
      <c r="Q692" s="4"/>
      <c r="R692" s="4"/>
      <c r="S692" s="4"/>
      <c r="Y692" s="97"/>
      <c r="Z692" s="4"/>
      <c r="AA692" s="4"/>
      <c r="AB692" s="4"/>
      <c r="AH692" s="97"/>
      <c r="AP692" s="8"/>
      <c r="AQ692" s="8"/>
      <c r="AR692" s="8"/>
      <c r="AS692" s="8"/>
    </row>
    <row r="693" spans="2:45" ht="14.25" customHeight="1" x14ac:dyDescent="0.25">
      <c r="B693" s="25"/>
      <c r="C693" s="25"/>
      <c r="D693" s="5"/>
      <c r="E693" s="25"/>
      <c r="F693" s="25"/>
      <c r="G693" s="87"/>
      <c r="H693" s="4"/>
      <c r="I693" s="4"/>
      <c r="J693" s="4"/>
      <c r="K693" s="1"/>
      <c r="M693" s="5"/>
      <c r="P693" s="1"/>
      <c r="Q693" s="4"/>
      <c r="R693" s="4"/>
      <c r="S693" s="4"/>
      <c r="Y693" s="97"/>
      <c r="Z693" s="4"/>
      <c r="AA693" s="4"/>
      <c r="AB693" s="4"/>
      <c r="AH693" s="97"/>
      <c r="AP693" s="8"/>
      <c r="AQ693" s="8"/>
      <c r="AR693" s="8"/>
      <c r="AS693" s="8"/>
    </row>
    <row r="694" spans="2:45" ht="14.25" customHeight="1" x14ac:dyDescent="0.25">
      <c r="B694" s="25"/>
      <c r="C694" s="25"/>
      <c r="D694" s="5"/>
      <c r="E694" s="25"/>
      <c r="F694" s="25"/>
      <c r="G694" s="87"/>
      <c r="H694" s="4"/>
      <c r="I694" s="4"/>
      <c r="J694" s="4"/>
      <c r="K694" s="1"/>
      <c r="M694" s="5"/>
      <c r="P694" s="1"/>
      <c r="Q694" s="4"/>
      <c r="R694" s="4"/>
      <c r="S694" s="4"/>
      <c r="Y694" s="97"/>
      <c r="Z694" s="4"/>
      <c r="AA694" s="4"/>
      <c r="AB694" s="4"/>
      <c r="AH694" s="97"/>
      <c r="AP694" s="8"/>
      <c r="AQ694" s="8"/>
      <c r="AR694" s="8"/>
      <c r="AS694" s="8"/>
    </row>
    <row r="695" spans="2:45" ht="14.25" customHeight="1" x14ac:dyDescent="0.25">
      <c r="B695" s="25"/>
      <c r="C695" s="25"/>
      <c r="D695" s="5"/>
      <c r="E695" s="25"/>
      <c r="F695" s="25"/>
      <c r="G695" s="87"/>
      <c r="H695" s="4"/>
      <c r="I695" s="4"/>
      <c r="J695" s="4"/>
      <c r="K695" s="1"/>
      <c r="M695" s="5"/>
      <c r="P695" s="1"/>
      <c r="Q695" s="4"/>
      <c r="R695" s="4"/>
      <c r="S695" s="4"/>
      <c r="Y695" s="97"/>
      <c r="Z695" s="4"/>
      <c r="AA695" s="4"/>
      <c r="AB695" s="4"/>
      <c r="AH695" s="97"/>
      <c r="AP695" s="8"/>
      <c r="AQ695" s="8"/>
      <c r="AR695" s="8"/>
      <c r="AS695" s="8"/>
    </row>
    <row r="696" spans="2:45" ht="14.25" customHeight="1" x14ac:dyDescent="0.25">
      <c r="B696" s="25"/>
      <c r="C696" s="25"/>
      <c r="D696" s="5"/>
      <c r="E696" s="25"/>
      <c r="F696" s="25"/>
      <c r="G696" s="87"/>
      <c r="H696" s="4"/>
      <c r="I696" s="4"/>
      <c r="J696" s="4"/>
      <c r="K696" s="1"/>
      <c r="M696" s="5"/>
      <c r="P696" s="1"/>
      <c r="Q696" s="4"/>
      <c r="R696" s="4"/>
      <c r="S696" s="4"/>
      <c r="Y696" s="97"/>
      <c r="Z696" s="4"/>
      <c r="AA696" s="4"/>
      <c r="AB696" s="4"/>
      <c r="AH696" s="97"/>
      <c r="AP696" s="8"/>
      <c r="AQ696" s="8"/>
      <c r="AR696" s="8"/>
      <c r="AS696" s="8"/>
    </row>
    <row r="697" spans="2:45" ht="14.25" customHeight="1" x14ac:dyDescent="0.25">
      <c r="B697" s="25"/>
      <c r="C697" s="25"/>
      <c r="D697" s="5"/>
      <c r="E697" s="25"/>
      <c r="F697" s="25"/>
      <c r="G697" s="87"/>
      <c r="H697" s="4"/>
      <c r="I697" s="4"/>
      <c r="J697" s="4"/>
      <c r="K697" s="1"/>
      <c r="M697" s="5"/>
      <c r="P697" s="1"/>
      <c r="Q697" s="4"/>
      <c r="R697" s="4"/>
      <c r="S697" s="4"/>
      <c r="Y697" s="97"/>
      <c r="Z697" s="4"/>
      <c r="AA697" s="4"/>
      <c r="AB697" s="4"/>
      <c r="AH697" s="97"/>
      <c r="AP697" s="8"/>
      <c r="AQ697" s="8"/>
      <c r="AR697" s="8"/>
      <c r="AS697" s="8"/>
    </row>
    <row r="698" spans="2:45" ht="14.25" customHeight="1" x14ac:dyDescent="0.25">
      <c r="B698" s="25"/>
      <c r="C698" s="25"/>
      <c r="D698" s="5"/>
      <c r="E698" s="25"/>
      <c r="F698" s="25"/>
      <c r="G698" s="87"/>
      <c r="H698" s="4"/>
      <c r="I698" s="4"/>
      <c r="J698" s="4"/>
      <c r="K698" s="1"/>
      <c r="M698" s="5"/>
      <c r="P698" s="1"/>
      <c r="Q698" s="4"/>
      <c r="R698" s="4"/>
      <c r="S698" s="4"/>
      <c r="Y698" s="97"/>
      <c r="Z698" s="4"/>
      <c r="AA698" s="4"/>
      <c r="AB698" s="4"/>
      <c r="AH698" s="97"/>
      <c r="AP698" s="8"/>
      <c r="AQ698" s="8"/>
      <c r="AR698" s="8"/>
      <c r="AS698" s="8"/>
    </row>
    <row r="699" spans="2:45" ht="14.25" customHeight="1" x14ac:dyDescent="0.25">
      <c r="B699" s="25"/>
      <c r="C699" s="25"/>
      <c r="D699" s="5"/>
      <c r="E699" s="25"/>
      <c r="F699" s="25"/>
      <c r="G699" s="87"/>
      <c r="H699" s="4"/>
      <c r="I699" s="4"/>
      <c r="J699" s="4"/>
      <c r="K699" s="1"/>
      <c r="M699" s="5"/>
      <c r="P699" s="1"/>
      <c r="Q699" s="4"/>
      <c r="R699" s="4"/>
      <c r="S699" s="4"/>
      <c r="Y699" s="97"/>
      <c r="Z699" s="4"/>
      <c r="AA699" s="4"/>
      <c r="AB699" s="4"/>
      <c r="AH699" s="97"/>
      <c r="AP699" s="8"/>
      <c r="AQ699" s="8"/>
      <c r="AR699" s="8"/>
      <c r="AS699" s="8"/>
    </row>
    <row r="700" spans="2:45" ht="14.25" customHeight="1" x14ac:dyDescent="0.25">
      <c r="B700" s="25"/>
      <c r="C700" s="25"/>
      <c r="D700" s="5"/>
      <c r="E700" s="25"/>
      <c r="F700" s="25"/>
      <c r="G700" s="87"/>
      <c r="H700" s="4"/>
      <c r="I700" s="4"/>
      <c r="J700" s="4"/>
      <c r="K700" s="1"/>
      <c r="M700" s="5"/>
      <c r="P700" s="1"/>
      <c r="Q700" s="4"/>
      <c r="R700" s="4"/>
      <c r="S700" s="4"/>
      <c r="Y700" s="97"/>
      <c r="Z700" s="4"/>
      <c r="AA700" s="4"/>
      <c r="AB700" s="4"/>
      <c r="AH700" s="97"/>
      <c r="AP700" s="8"/>
      <c r="AQ700" s="8"/>
      <c r="AR700" s="8"/>
      <c r="AS700" s="8"/>
    </row>
    <row r="701" spans="2:45" ht="14.25" customHeight="1" x14ac:dyDescent="0.25">
      <c r="B701" s="25"/>
      <c r="C701" s="25"/>
      <c r="D701" s="5"/>
      <c r="E701" s="25"/>
      <c r="F701" s="25"/>
      <c r="G701" s="87"/>
      <c r="H701" s="4"/>
      <c r="I701" s="4"/>
      <c r="J701" s="4"/>
      <c r="K701" s="1"/>
      <c r="M701" s="5"/>
      <c r="P701" s="1"/>
      <c r="Q701" s="4"/>
      <c r="R701" s="4"/>
      <c r="S701" s="4"/>
      <c r="Y701" s="97"/>
      <c r="Z701" s="4"/>
      <c r="AA701" s="4"/>
      <c r="AB701" s="4"/>
      <c r="AH701" s="97"/>
      <c r="AP701" s="8"/>
      <c r="AQ701" s="8"/>
      <c r="AR701" s="8"/>
      <c r="AS701" s="8"/>
    </row>
    <row r="702" spans="2:45" ht="14.25" customHeight="1" x14ac:dyDescent="0.25">
      <c r="B702" s="25"/>
      <c r="C702" s="25"/>
      <c r="D702" s="5"/>
      <c r="E702" s="25"/>
      <c r="F702" s="25"/>
      <c r="G702" s="87"/>
      <c r="H702" s="4"/>
      <c r="I702" s="4"/>
      <c r="J702" s="4"/>
      <c r="K702" s="1"/>
      <c r="M702" s="5"/>
      <c r="P702" s="1"/>
      <c r="Q702" s="4"/>
      <c r="R702" s="4"/>
      <c r="S702" s="4"/>
      <c r="Y702" s="97"/>
      <c r="Z702" s="4"/>
      <c r="AA702" s="4"/>
      <c r="AB702" s="4"/>
      <c r="AH702" s="97"/>
      <c r="AP702" s="8"/>
      <c r="AQ702" s="8"/>
      <c r="AR702" s="8"/>
      <c r="AS702" s="8"/>
    </row>
    <row r="703" spans="2:45" ht="14.25" customHeight="1" x14ac:dyDescent="0.25">
      <c r="B703" s="25"/>
      <c r="C703" s="25"/>
      <c r="D703" s="5"/>
      <c r="E703" s="25"/>
      <c r="F703" s="25"/>
      <c r="G703" s="87"/>
      <c r="H703" s="4"/>
      <c r="I703" s="4"/>
      <c r="J703" s="4"/>
      <c r="K703" s="1"/>
      <c r="M703" s="5"/>
      <c r="P703" s="1"/>
      <c r="Q703" s="4"/>
      <c r="R703" s="4"/>
      <c r="S703" s="4"/>
      <c r="Y703" s="97"/>
      <c r="Z703" s="4"/>
      <c r="AA703" s="4"/>
      <c r="AB703" s="4"/>
      <c r="AH703" s="97"/>
      <c r="AP703" s="8"/>
      <c r="AQ703" s="8"/>
      <c r="AR703" s="8"/>
      <c r="AS703" s="8"/>
    </row>
    <row r="704" spans="2:45" ht="14.25" customHeight="1" x14ac:dyDescent="0.25">
      <c r="B704" s="25"/>
      <c r="C704" s="25"/>
      <c r="D704" s="5"/>
      <c r="E704" s="25"/>
      <c r="F704" s="25"/>
      <c r="G704" s="87"/>
      <c r="H704" s="4"/>
      <c r="I704" s="4"/>
      <c r="J704" s="4"/>
      <c r="K704" s="1"/>
      <c r="M704" s="5"/>
      <c r="P704" s="1"/>
      <c r="Q704" s="4"/>
      <c r="R704" s="4"/>
      <c r="S704" s="4"/>
      <c r="Y704" s="97"/>
      <c r="Z704" s="4"/>
      <c r="AA704" s="4"/>
      <c r="AB704" s="4"/>
      <c r="AH704" s="97"/>
      <c r="AP704" s="8"/>
      <c r="AQ704" s="8"/>
      <c r="AR704" s="8"/>
      <c r="AS704" s="8"/>
    </row>
    <row r="705" spans="2:45" ht="14.25" customHeight="1" x14ac:dyDescent="0.25">
      <c r="B705" s="25"/>
      <c r="C705" s="25"/>
      <c r="D705" s="5"/>
      <c r="E705" s="25"/>
      <c r="F705" s="25"/>
      <c r="G705" s="87"/>
      <c r="H705" s="4"/>
      <c r="I705" s="4"/>
      <c r="J705" s="4"/>
      <c r="K705" s="1"/>
      <c r="M705" s="5"/>
      <c r="P705" s="1"/>
      <c r="Q705" s="4"/>
      <c r="R705" s="4"/>
      <c r="S705" s="4"/>
      <c r="Y705" s="97"/>
      <c r="Z705" s="4"/>
      <c r="AA705" s="4"/>
      <c r="AB705" s="4"/>
      <c r="AH705" s="97"/>
      <c r="AP705" s="8"/>
      <c r="AQ705" s="8"/>
      <c r="AR705" s="8"/>
      <c r="AS705" s="8"/>
    </row>
    <row r="706" spans="2:45" ht="14.25" customHeight="1" x14ac:dyDescent="0.25">
      <c r="B706" s="25"/>
      <c r="C706" s="25"/>
      <c r="D706" s="5"/>
      <c r="E706" s="25"/>
      <c r="F706" s="25"/>
      <c r="G706" s="87"/>
      <c r="H706" s="4"/>
      <c r="I706" s="4"/>
      <c r="J706" s="4"/>
      <c r="K706" s="1"/>
      <c r="M706" s="5"/>
      <c r="P706" s="1"/>
      <c r="Q706" s="4"/>
      <c r="R706" s="4"/>
      <c r="S706" s="4"/>
      <c r="Y706" s="97"/>
      <c r="Z706" s="4"/>
      <c r="AA706" s="4"/>
      <c r="AB706" s="4"/>
      <c r="AH706" s="97"/>
      <c r="AP706" s="8"/>
      <c r="AQ706" s="8"/>
      <c r="AR706" s="8"/>
      <c r="AS706" s="8"/>
    </row>
    <row r="707" spans="2:45" ht="14.25" customHeight="1" x14ac:dyDescent="0.25">
      <c r="B707" s="25"/>
      <c r="C707" s="25"/>
      <c r="D707" s="5"/>
      <c r="E707" s="25"/>
      <c r="F707" s="25"/>
      <c r="G707" s="87"/>
      <c r="H707" s="4"/>
      <c r="I707" s="4"/>
      <c r="J707" s="4"/>
      <c r="K707" s="1"/>
      <c r="M707" s="5"/>
      <c r="P707" s="1"/>
      <c r="Q707" s="4"/>
      <c r="R707" s="4"/>
      <c r="S707" s="4"/>
      <c r="Y707" s="97"/>
      <c r="Z707" s="4"/>
      <c r="AA707" s="4"/>
      <c r="AB707" s="4"/>
      <c r="AH707" s="97"/>
      <c r="AP707" s="8"/>
      <c r="AQ707" s="8"/>
      <c r="AR707" s="8"/>
      <c r="AS707" s="8"/>
    </row>
    <row r="708" spans="2:45" ht="14.25" customHeight="1" x14ac:dyDescent="0.25">
      <c r="B708" s="25"/>
      <c r="C708" s="25"/>
      <c r="D708" s="5"/>
      <c r="E708" s="25"/>
      <c r="F708" s="25"/>
      <c r="G708" s="87"/>
      <c r="H708" s="4"/>
      <c r="I708" s="4"/>
      <c r="J708" s="4"/>
      <c r="K708" s="1"/>
      <c r="M708" s="5"/>
      <c r="P708" s="1"/>
      <c r="Q708" s="4"/>
      <c r="R708" s="4"/>
      <c r="S708" s="4"/>
      <c r="Y708" s="97"/>
      <c r="Z708" s="4"/>
      <c r="AA708" s="4"/>
      <c r="AB708" s="4"/>
      <c r="AH708" s="97"/>
      <c r="AP708" s="8"/>
      <c r="AQ708" s="8"/>
      <c r="AR708" s="8"/>
      <c r="AS708" s="8"/>
    </row>
    <row r="709" spans="2:45" ht="14.25" customHeight="1" x14ac:dyDescent="0.25">
      <c r="B709" s="25"/>
      <c r="C709" s="25"/>
      <c r="D709" s="5"/>
      <c r="E709" s="25"/>
      <c r="F709" s="25"/>
      <c r="G709" s="87"/>
      <c r="H709" s="4"/>
      <c r="I709" s="4"/>
      <c r="J709" s="4"/>
      <c r="K709" s="1"/>
      <c r="M709" s="5"/>
      <c r="P709" s="1"/>
      <c r="Q709" s="4"/>
      <c r="R709" s="4"/>
      <c r="S709" s="4"/>
      <c r="Y709" s="97"/>
      <c r="Z709" s="4"/>
      <c r="AA709" s="4"/>
      <c r="AB709" s="4"/>
      <c r="AH709" s="97"/>
      <c r="AP709" s="8"/>
      <c r="AQ709" s="8"/>
      <c r="AR709" s="8"/>
      <c r="AS709" s="8"/>
    </row>
    <row r="710" spans="2:45" ht="14.25" customHeight="1" x14ac:dyDescent="0.25">
      <c r="B710" s="25"/>
      <c r="C710" s="25"/>
      <c r="D710" s="5"/>
      <c r="E710" s="25"/>
      <c r="F710" s="25"/>
      <c r="G710" s="87"/>
      <c r="H710" s="4"/>
      <c r="I710" s="4"/>
      <c r="J710" s="4"/>
      <c r="K710" s="1"/>
      <c r="M710" s="5"/>
      <c r="P710" s="1"/>
      <c r="Q710" s="4"/>
      <c r="R710" s="4"/>
      <c r="S710" s="4"/>
      <c r="Y710" s="97"/>
      <c r="Z710" s="4"/>
      <c r="AA710" s="4"/>
      <c r="AB710" s="4"/>
      <c r="AH710" s="97"/>
      <c r="AP710" s="8"/>
      <c r="AQ710" s="8"/>
      <c r="AR710" s="8"/>
      <c r="AS710" s="8"/>
    </row>
    <row r="711" spans="2:45" ht="14.25" customHeight="1" x14ac:dyDescent="0.25">
      <c r="B711" s="25"/>
      <c r="C711" s="25"/>
      <c r="D711" s="5"/>
      <c r="E711" s="25"/>
      <c r="F711" s="25"/>
      <c r="G711" s="87"/>
      <c r="H711" s="4"/>
      <c r="I711" s="4"/>
      <c r="J711" s="4"/>
      <c r="K711" s="1"/>
      <c r="M711" s="5"/>
      <c r="P711" s="1"/>
      <c r="Q711" s="4"/>
      <c r="R711" s="4"/>
      <c r="S711" s="4"/>
      <c r="Y711" s="97"/>
      <c r="Z711" s="4"/>
      <c r="AA711" s="4"/>
      <c r="AB711" s="4"/>
      <c r="AH711" s="97"/>
      <c r="AP711" s="8"/>
      <c r="AQ711" s="8"/>
      <c r="AR711" s="8"/>
      <c r="AS711" s="8"/>
    </row>
    <row r="712" spans="2:45" ht="14.25" customHeight="1" x14ac:dyDescent="0.25">
      <c r="B712" s="25"/>
      <c r="C712" s="25"/>
      <c r="D712" s="5"/>
      <c r="E712" s="25"/>
      <c r="F712" s="25"/>
      <c r="G712" s="87"/>
      <c r="H712" s="4"/>
      <c r="I712" s="4"/>
      <c r="J712" s="4"/>
      <c r="K712" s="1"/>
      <c r="M712" s="5"/>
      <c r="P712" s="1"/>
      <c r="Q712" s="4"/>
      <c r="R712" s="4"/>
      <c r="S712" s="4"/>
      <c r="Y712" s="97"/>
      <c r="Z712" s="4"/>
      <c r="AA712" s="4"/>
      <c r="AB712" s="4"/>
      <c r="AH712" s="97"/>
      <c r="AP712" s="8"/>
      <c r="AQ712" s="8"/>
      <c r="AR712" s="8"/>
      <c r="AS712" s="8"/>
    </row>
    <row r="713" spans="2:45" ht="14.25" customHeight="1" x14ac:dyDescent="0.25">
      <c r="B713" s="25"/>
      <c r="C713" s="25"/>
      <c r="D713" s="5"/>
      <c r="E713" s="25"/>
      <c r="F713" s="25"/>
      <c r="G713" s="87"/>
      <c r="H713" s="4"/>
      <c r="I713" s="4"/>
      <c r="J713" s="4"/>
      <c r="K713" s="1"/>
      <c r="M713" s="5"/>
      <c r="P713" s="1"/>
      <c r="Q713" s="4"/>
      <c r="R713" s="4"/>
      <c r="S713" s="4"/>
      <c r="Y713" s="97"/>
      <c r="Z713" s="4"/>
      <c r="AA713" s="4"/>
      <c r="AB713" s="4"/>
      <c r="AH713" s="97"/>
      <c r="AP713" s="8"/>
      <c r="AQ713" s="8"/>
      <c r="AR713" s="8"/>
      <c r="AS713" s="8"/>
    </row>
    <row r="714" spans="2:45" ht="14.25" customHeight="1" x14ac:dyDescent="0.25">
      <c r="B714" s="25"/>
      <c r="C714" s="25"/>
      <c r="D714" s="5"/>
      <c r="E714" s="25"/>
      <c r="F714" s="25"/>
      <c r="G714" s="87"/>
      <c r="H714" s="4"/>
      <c r="I714" s="4"/>
      <c r="J714" s="4"/>
      <c r="K714" s="1"/>
      <c r="M714" s="5"/>
      <c r="P714" s="1"/>
      <c r="Q714" s="4"/>
      <c r="R714" s="4"/>
      <c r="S714" s="4"/>
      <c r="Y714" s="97"/>
      <c r="Z714" s="4"/>
      <c r="AA714" s="4"/>
      <c r="AB714" s="4"/>
      <c r="AH714" s="97"/>
      <c r="AP714" s="8"/>
      <c r="AQ714" s="8"/>
      <c r="AR714" s="8"/>
      <c r="AS714" s="8"/>
    </row>
    <row r="715" spans="2:45" ht="14.25" customHeight="1" x14ac:dyDescent="0.25">
      <c r="B715" s="25"/>
      <c r="C715" s="25"/>
      <c r="D715" s="5"/>
      <c r="E715" s="25"/>
      <c r="F715" s="25"/>
      <c r="G715" s="87"/>
      <c r="H715" s="4"/>
      <c r="I715" s="4"/>
      <c r="J715" s="4"/>
      <c r="K715" s="1"/>
      <c r="M715" s="5"/>
      <c r="P715" s="1"/>
      <c r="Q715" s="4"/>
      <c r="R715" s="4"/>
      <c r="S715" s="4"/>
      <c r="Y715" s="97"/>
      <c r="Z715" s="4"/>
      <c r="AA715" s="4"/>
      <c r="AB715" s="4"/>
      <c r="AH715" s="97"/>
      <c r="AP715" s="8"/>
      <c r="AQ715" s="8"/>
      <c r="AR715" s="8"/>
      <c r="AS715" s="8"/>
    </row>
    <row r="716" spans="2:45" ht="14.25" customHeight="1" x14ac:dyDescent="0.25">
      <c r="B716" s="25"/>
      <c r="C716" s="25"/>
      <c r="D716" s="5"/>
      <c r="E716" s="25"/>
      <c r="F716" s="25"/>
      <c r="G716" s="87"/>
      <c r="H716" s="4"/>
      <c r="I716" s="4"/>
      <c r="J716" s="4"/>
      <c r="K716" s="1"/>
      <c r="M716" s="5"/>
      <c r="P716" s="1"/>
      <c r="Q716" s="4"/>
      <c r="R716" s="4"/>
      <c r="S716" s="4"/>
      <c r="Y716" s="97"/>
      <c r="Z716" s="4"/>
      <c r="AA716" s="4"/>
      <c r="AB716" s="4"/>
      <c r="AH716" s="97"/>
      <c r="AP716" s="8"/>
      <c r="AQ716" s="8"/>
      <c r="AR716" s="8"/>
      <c r="AS716" s="8"/>
    </row>
    <row r="717" spans="2:45" ht="14.25" customHeight="1" x14ac:dyDescent="0.25">
      <c r="B717" s="25"/>
      <c r="C717" s="25"/>
      <c r="D717" s="5"/>
      <c r="E717" s="25"/>
      <c r="F717" s="25"/>
      <c r="G717" s="87"/>
      <c r="H717" s="4"/>
      <c r="I717" s="4"/>
      <c r="J717" s="4"/>
      <c r="K717" s="1"/>
      <c r="M717" s="5"/>
      <c r="P717" s="1"/>
      <c r="Q717" s="4"/>
      <c r="R717" s="4"/>
      <c r="S717" s="4"/>
      <c r="Y717" s="97"/>
      <c r="Z717" s="4"/>
      <c r="AA717" s="4"/>
      <c r="AB717" s="4"/>
      <c r="AH717" s="97"/>
      <c r="AP717" s="8"/>
      <c r="AQ717" s="8"/>
      <c r="AR717" s="8"/>
      <c r="AS717" s="8"/>
    </row>
    <row r="718" spans="2:45" ht="14.25" customHeight="1" x14ac:dyDescent="0.25">
      <c r="B718" s="25"/>
      <c r="C718" s="25"/>
      <c r="D718" s="5"/>
      <c r="E718" s="25"/>
      <c r="F718" s="25"/>
      <c r="G718" s="87"/>
      <c r="H718" s="4"/>
      <c r="I718" s="4"/>
      <c r="J718" s="4"/>
      <c r="K718" s="1"/>
      <c r="M718" s="5"/>
      <c r="P718" s="1"/>
      <c r="Q718" s="4"/>
      <c r="R718" s="4"/>
      <c r="S718" s="4"/>
      <c r="Y718" s="97"/>
      <c r="Z718" s="4"/>
      <c r="AA718" s="4"/>
      <c r="AB718" s="4"/>
      <c r="AH718" s="97"/>
      <c r="AP718" s="8"/>
      <c r="AQ718" s="8"/>
      <c r="AR718" s="8"/>
      <c r="AS718" s="8"/>
    </row>
    <row r="719" spans="2:45" ht="14.25" customHeight="1" x14ac:dyDescent="0.25">
      <c r="B719" s="25"/>
      <c r="C719" s="25"/>
      <c r="D719" s="5"/>
      <c r="E719" s="25"/>
      <c r="F719" s="25"/>
      <c r="G719" s="87"/>
      <c r="H719" s="4"/>
      <c r="I719" s="4"/>
      <c r="J719" s="4"/>
      <c r="K719" s="1"/>
      <c r="M719" s="5"/>
      <c r="P719" s="1"/>
      <c r="Q719" s="4"/>
      <c r="R719" s="4"/>
      <c r="S719" s="4"/>
      <c r="Y719" s="97"/>
      <c r="Z719" s="4"/>
      <c r="AA719" s="4"/>
      <c r="AB719" s="4"/>
      <c r="AH719" s="97"/>
      <c r="AP719" s="8"/>
      <c r="AQ719" s="8"/>
      <c r="AR719" s="8"/>
      <c r="AS719" s="8"/>
    </row>
    <row r="720" spans="2:45" ht="14.25" customHeight="1" x14ac:dyDescent="0.25">
      <c r="B720" s="25"/>
      <c r="C720" s="25"/>
      <c r="D720" s="5"/>
      <c r="E720" s="25"/>
      <c r="F720" s="25"/>
      <c r="G720" s="87"/>
      <c r="H720" s="4"/>
      <c r="I720" s="4"/>
      <c r="J720" s="4"/>
      <c r="K720" s="1"/>
      <c r="M720" s="5"/>
      <c r="P720" s="1"/>
      <c r="Q720" s="4"/>
      <c r="R720" s="4"/>
      <c r="S720" s="4"/>
      <c r="Y720" s="97"/>
      <c r="Z720" s="4"/>
      <c r="AA720" s="4"/>
      <c r="AB720" s="4"/>
      <c r="AH720" s="97"/>
      <c r="AP720" s="8"/>
      <c r="AQ720" s="8"/>
      <c r="AR720" s="8"/>
      <c r="AS720" s="8"/>
    </row>
    <row r="721" spans="2:45" ht="14.25" customHeight="1" x14ac:dyDescent="0.25">
      <c r="B721" s="25"/>
      <c r="C721" s="25"/>
      <c r="D721" s="5"/>
      <c r="E721" s="25"/>
      <c r="F721" s="25"/>
      <c r="G721" s="87"/>
      <c r="H721" s="4"/>
      <c r="I721" s="4"/>
      <c r="J721" s="4"/>
      <c r="K721" s="1"/>
      <c r="M721" s="5"/>
      <c r="P721" s="1"/>
      <c r="Q721" s="4"/>
      <c r="R721" s="4"/>
      <c r="S721" s="4"/>
      <c r="Y721" s="97"/>
      <c r="Z721" s="4"/>
      <c r="AA721" s="4"/>
      <c r="AB721" s="4"/>
      <c r="AH721" s="97"/>
      <c r="AP721" s="8"/>
      <c r="AQ721" s="8"/>
      <c r="AR721" s="8"/>
      <c r="AS721" s="8"/>
    </row>
    <row r="722" spans="2:45" ht="14.25" customHeight="1" x14ac:dyDescent="0.25">
      <c r="B722" s="25"/>
      <c r="C722" s="25"/>
      <c r="D722" s="5"/>
      <c r="E722" s="25"/>
      <c r="F722" s="25"/>
      <c r="G722" s="87"/>
      <c r="H722" s="4"/>
      <c r="I722" s="4"/>
      <c r="J722" s="4"/>
      <c r="K722" s="1"/>
      <c r="M722" s="5"/>
      <c r="P722" s="1"/>
      <c r="Q722" s="4"/>
      <c r="R722" s="4"/>
      <c r="S722" s="4"/>
      <c r="Y722" s="97"/>
      <c r="Z722" s="4"/>
      <c r="AA722" s="4"/>
      <c r="AB722" s="4"/>
      <c r="AH722" s="97"/>
      <c r="AP722" s="8"/>
      <c r="AQ722" s="8"/>
      <c r="AR722" s="8"/>
      <c r="AS722" s="8"/>
    </row>
    <row r="723" spans="2:45" ht="14.25" customHeight="1" x14ac:dyDescent="0.25">
      <c r="B723" s="25"/>
      <c r="C723" s="25"/>
      <c r="D723" s="5"/>
      <c r="E723" s="25"/>
      <c r="F723" s="25"/>
      <c r="G723" s="87"/>
      <c r="H723" s="4"/>
      <c r="I723" s="4"/>
      <c r="J723" s="4"/>
      <c r="K723" s="1"/>
      <c r="M723" s="5"/>
      <c r="P723" s="1"/>
      <c r="Q723" s="4"/>
      <c r="R723" s="4"/>
      <c r="S723" s="4"/>
      <c r="Y723" s="97"/>
      <c r="Z723" s="4"/>
      <c r="AA723" s="4"/>
      <c r="AB723" s="4"/>
      <c r="AH723" s="97"/>
      <c r="AP723" s="8"/>
      <c r="AQ723" s="8"/>
      <c r="AR723" s="8"/>
      <c r="AS723" s="8"/>
    </row>
    <row r="724" spans="2:45" ht="14.25" customHeight="1" x14ac:dyDescent="0.25">
      <c r="B724" s="25"/>
      <c r="C724" s="25"/>
      <c r="D724" s="5"/>
      <c r="E724" s="25"/>
      <c r="F724" s="25"/>
      <c r="G724" s="87"/>
      <c r="H724" s="4"/>
      <c r="I724" s="4"/>
      <c r="J724" s="4"/>
      <c r="K724" s="1"/>
      <c r="M724" s="5"/>
      <c r="P724" s="1"/>
      <c r="Q724" s="4"/>
      <c r="R724" s="4"/>
      <c r="S724" s="4"/>
      <c r="Y724" s="97"/>
      <c r="Z724" s="4"/>
      <c r="AA724" s="4"/>
      <c r="AB724" s="4"/>
      <c r="AH724" s="97"/>
      <c r="AP724" s="8"/>
      <c r="AQ724" s="8"/>
      <c r="AR724" s="8"/>
      <c r="AS724" s="8"/>
    </row>
    <row r="725" spans="2:45" ht="14.25" customHeight="1" x14ac:dyDescent="0.25">
      <c r="B725" s="25"/>
      <c r="C725" s="25"/>
      <c r="D725" s="5"/>
      <c r="E725" s="25"/>
      <c r="F725" s="25"/>
      <c r="G725" s="87"/>
      <c r="H725" s="4"/>
      <c r="I725" s="4"/>
      <c r="J725" s="4"/>
      <c r="K725" s="1"/>
      <c r="M725" s="5"/>
      <c r="P725" s="1"/>
      <c r="Q725" s="4"/>
      <c r="R725" s="4"/>
      <c r="S725" s="4"/>
      <c r="Y725" s="97"/>
      <c r="Z725" s="4"/>
      <c r="AA725" s="4"/>
      <c r="AB725" s="4"/>
      <c r="AH725" s="97"/>
      <c r="AP725" s="8"/>
      <c r="AQ725" s="8"/>
      <c r="AR725" s="8"/>
      <c r="AS725" s="8"/>
    </row>
    <row r="726" spans="2:45" ht="14.25" customHeight="1" x14ac:dyDescent="0.25">
      <c r="B726" s="25"/>
      <c r="C726" s="25"/>
      <c r="D726" s="5"/>
      <c r="E726" s="25"/>
      <c r="F726" s="25"/>
      <c r="G726" s="87"/>
      <c r="H726" s="4"/>
      <c r="I726" s="4"/>
      <c r="J726" s="4"/>
      <c r="K726" s="1"/>
      <c r="M726" s="5"/>
      <c r="P726" s="1"/>
      <c r="Q726" s="4"/>
      <c r="R726" s="4"/>
      <c r="S726" s="4"/>
      <c r="Y726" s="97"/>
      <c r="Z726" s="4"/>
      <c r="AA726" s="4"/>
      <c r="AB726" s="4"/>
      <c r="AH726" s="97"/>
      <c r="AP726" s="8"/>
      <c r="AQ726" s="8"/>
      <c r="AR726" s="8"/>
      <c r="AS726" s="8"/>
    </row>
    <row r="727" spans="2:45" ht="14.25" customHeight="1" x14ac:dyDescent="0.25">
      <c r="B727" s="25"/>
      <c r="C727" s="25"/>
      <c r="D727" s="5"/>
      <c r="E727" s="25"/>
      <c r="F727" s="25"/>
      <c r="G727" s="87"/>
      <c r="H727" s="4"/>
      <c r="I727" s="4"/>
      <c r="J727" s="4"/>
      <c r="K727" s="1"/>
      <c r="M727" s="5"/>
      <c r="P727" s="1"/>
      <c r="Q727" s="4"/>
      <c r="R727" s="4"/>
      <c r="S727" s="4"/>
      <c r="Y727" s="97"/>
      <c r="Z727" s="4"/>
      <c r="AA727" s="4"/>
      <c r="AB727" s="4"/>
      <c r="AH727" s="97"/>
      <c r="AP727" s="8"/>
      <c r="AQ727" s="8"/>
      <c r="AR727" s="8"/>
      <c r="AS727" s="8"/>
    </row>
    <row r="728" spans="2:45" ht="14.25" customHeight="1" x14ac:dyDescent="0.25">
      <c r="B728" s="25"/>
      <c r="C728" s="25"/>
      <c r="D728" s="5"/>
      <c r="E728" s="25"/>
      <c r="F728" s="25"/>
      <c r="G728" s="87"/>
      <c r="H728" s="4"/>
      <c r="I728" s="4"/>
      <c r="J728" s="4"/>
      <c r="K728" s="1"/>
      <c r="M728" s="5"/>
      <c r="P728" s="1"/>
      <c r="Q728" s="4"/>
      <c r="R728" s="4"/>
      <c r="S728" s="4"/>
      <c r="Y728" s="97"/>
      <c r="Z728" s="4"/>
      <c r="AA728" s="4"/>
      <c r="AB728" s="4"/>
      <c r="AH728" s="97"/>
      <c r="AP728" s="8"/>
      <c r="AQ728" s="8"/>
      <c r="AR728" s="8"/>
      <c r="AS728" s="8"/>
    </row>
    <row r="729" spans="2:45" ht="14.25" customHeight="1" x14ac:dyDescent="0.25">
      <c r="B729" s="25"/>
      <c r="C729" s="25"/>
      <c r="D729" s="5"/>
      <c r="E729" s="25"/>
      <c r="F729" s="25"/>
      <c r="G729" s="87"/>
      <c r="H729" s="4"/>
      <c r="I729" s="4"/>
      <c r="J729" s="4"/>
      <c r="K729" s="1"/>
      <c r="M729" s="5"/>
      <c r="P729" s="1"/>
      <c r="Q729" s="4"/>
      <c r="R729" s="4"/>
      <c r="S729" s="4"/>
      <c r="Y729" s="97"/>
      <c r="Z729" s="4"/>
      <c r="AA729" s="4"/>
      <c r="AB729" s="4"/>
      <c r="AH729" s="97"/>
      <c r="AP729" s="8"/>
      <c r="AQ729" s="8"/>
      <c r="AR729" s="8"/>
      <c r="AS729" s="8"/>
    </row>
    <row r="730" spans="2:45" ht="14.25" customHeight="1" x14ac:dyDescent="0.25">
      <c r="B730" s="25"/>
      <c r="C730" s="25"/>
      <c r="D730" s="5"/>
      <c r="E730" s="25"/>
      <c r="F730" s="25"/>
      <c r="G730" s="87"/>
      <c r="H730" s="4"/>
      <c r="I730" s="4"/>
      <c r="J730" s="4"/>
      <c r="K730" s="1"/>
      <c r="M730" s="5"/>
      <c r="P730" s="1"/>
      <c r="Q730" s="4"/>
      <c r="R730" s="4"/>
      <c r="S730" s="4"/>
      <c r="Y730" s="97"/>
      <c r="Z730" s="4"/>
      <c r="AA730" s="4"/>
      <c r="AB730" s="4"/>
      <c r="AH730" s="97"/>
      <c r="AP730" s="8"/>
      <c r="AQ730" s="8"/>
      <c r="AR730" s="8"/>
      <c r="AS730" s="8"/>
    </row>
    <row r="731" spans="2:45" ht="14.25" customHeight="1" x14ac:dyDescent="0.25">
      <c r="B731" s="25"/>
      <c r="C731" s="25"/>
      <c r="D731" s="5"/>
      <c r="E731" s="25"/>
      <c r="F731" s="25"/>
      <c r="G731" s="87"/>
      <c r="H731" s="4"/>
      <c r="I731" s="4"/>
      <c r="J731" s="4"/>
      <c r="K731" s="1"/>
      <c r="M731" s="5"/>
      <c r="P731" s="1"/>
      <c r="Q731" s="4"/>
      <c r="R731" s="4"/>
      <c r="S731" s="4"/>
      <c r="Y731" s="97"/>
      <c r="Z731" s="4"/>
      <c r="AA731" s="4"/>
      <c r="AB731" s="4"/>
      <c r="AH731" s="97"/>
      <c r="AP731" s="8"/>
      <c r="AQ731" s="8"/>
      <c r="AR731" s="8"/>
      <c r="AS731" s="8"/>
    </row>
    <row r="732" spans="2:45" ht="14.25" customHeight="1" x14ac:dyDescent="0.25">
      <c r="B732" s="25"/>
      <c r="C732" s="25"/>
      <c r="D732" s="5"/>
      <c r="E732" s="25"/>
      <c r="F732" s="25"/>
      <c r="G732" s="87"/>
      <c r="H732" s="4"/>
      <c r="I732" s="4"/>
      <c r="J732" s="4"/>
      <c r="K732" s="1"/>
      <c r="M732" s="5"/>
      <c r="P732" s="1"/>
      <c r="Q732" s="4"/>
      <c r="R732" s="4"/>
      <c r="S732" s="4"/>
      <c r="Y732" s="97"/>
      <c r="Z732" s="4"/>
      <c r="AA732" s="4"/>
      <c r="AB732" s="4"/>
      <c r="AH732" s="97"/>
      <c r="AP732" s="8"/>
      <c r="AQ732" s="8"/>
      <c r="AR732" s="8"/>
      <c r="AS732" s="8"/>
    </row>
    <row r="733" spans="2:45" ht="14.25" customHeight="1" x14ac:dyDescent="0.25">
      <c r="B733" s="25"/>
      <c r="C733" s="25"/>
      <c r="D733" s="5"/>
      <c r="E733" s="25"/>
      <c r="F733" s="25"/>
      <c r="G733" s="87"/>
      <c r="H733" s="4"/>
      <c r="I733" s="4"/>
      <c r="J733" s="4"/>
      <c r="K733" s="1"/>
      <c r="M733" s="5"/>
      <c r="P733" s="1"/>
      <c r="Q733" s="4"/>
      <c r="R733" s="4"/>
      <c r="S733" s="4"/>
      <c r="Y733" s="97"/>
      <c r="Z733" s="4"/>
      <c r="AA733" s="4"/>
      <c r="AB733" s="4"/>
      <c r="AH733" s="97"/>
      <c r="AP733" s="8"/>
      <c r="AQ733" s="8"/>
      <c r="AR733" s="8"/>
      <c r="AS733" s="8"/>
    </row>
    <row r="734" spans="2:45" ht="14.25" customHeight="1" x14ac:dyDescent="0.25">
      <c r="B734" s="25"/>
      <c r="C734" s="25"/>
      <c r="D734" s="5"/>
      <c r="E734" s="25"/>
      <c r="F734" s="25"/>
      <c r="G734" s="87"/>
      <c r="H734" s="4"/>
      <c r="I734" s="4"/>
      <c r="J734" s="4"/>
      <c r="K734" s="1"/>
      <c r="M734" s="5"/>
      <c r="P734" s="1"/>
      <c r="Q734" s="4"/>
      <c r="R734" s="4"/>
      <c r="S734" s="4"/>
      <c r="Y734" s="97"/>
      <c r="Z734" s="4"/>
      <c r="AA734" s="4"/>
      <c r="AB734" s="4"/>
      <c r="AH734" s="97"/>
      <c r="AP734" s="8"/>
      <c r="AQ734" s="8"/>
      <c r="AR734" s="8"/>
      <c r="AS734" s="8"/>
    </row>
    <row r="735" spans="2:45" ht="14.25" customHeight="1" x14ac:dyDescent="0.25">
      <c r="B735" s="25"/>
      <c r="C735" s="25"/>
      <c r="D735" s="5"/>
      <c r="E735" s="25"/>
      <c r="F735" s="25"/>
      <c r="G735" s="87"/>
      <c r="H735" s="4"/>
      <c r="I735" s="4"/>
      <c r="J735" s="4"/>
      <c r="K735" s="1"/>
      <c r="M735" s="5"/>
      <c r="P735" s="1"/>
      <c r="Q735" s="4"/>
      <c r="R735" s="4"/>
      <c r="S735" s="4"/>
      <c r="Y735" s="97"/>
      <c r="Z735" s="4"/>
      <c r="AA735" s="4"/>
      <c r="AB735" s="4"/>
      <c r="AH735" s="97"/>
      <c r="AP735" s="8"/>
      <c r="AQ735" s="8"/>
      <c r="AR735" s="8"/>
      <c r="AS735" s="8"/>
    </row>
    <row r="736" spans="2:45" ht="14.25" customHeight="1" x14ac:dyDescent="0.25">
      <c r="B736" s="25"/>
      <c r="C736" s="25"/>
      <c r="D736" s="5"/>
      <c r="E736" s="25"/>
      <c r="F736" s="25"/>
      <c r="G736" s="87"/>
      <c r="H736" s="4"/>
      <c r="I736" s="4"/>
      <c r="J736" s="4"/>
      <c r="K736" s="1"/>
      <c r="M736" s="5"/>
      <c r="P736" s="1"/>
      <c r="Q736" s="4"/>
      <c r="R736" s="4"/>
      <c r="S736" s="4"/>
      <c r="Y736" s="97"/>
      <c r="Z736" s="4"/>
      <c r="AA736" s="4"/>
      <c r="AB736" s="4"/>
      <c r="AH736" s="97"/>
      <c r="AP736" s="8"/>
      <c r="AQ736" s="8"/>
      <c r="AR736" s="8"/>
      <c r="AS736" s="8"/>
    </row>
    <row r="737" spans="2:45" ht="14.25" customHeight="1" x14ac:dyDescent="0.25">
      <c r="B737" s="25"/>
      <c r="C737" s="25"/>
      <c r="D737" s="5"/>
      <c r="E737" s="25"/>
      <c r="F737" s="25"/>
      <c r="G737" s="87"/>
      <c r="H737" s="4"/>
      <c r="I737" s="4"/>
      <c r="J737" s="4"/>
      <c r="K737" s="1"/>
      <c r="M737" s="5"/>
      <c r="P737" s="1"/>
      <c r="Q737" s="4"/>
      <c r="R737" s="4"/>
      <c r="S737" s="4"/>
      <c r="Y737" s="97"/>
      <c r="Z737" s="4"/>
      <c r="AA737" s="4"/>
      <c r="AB737" s="4"/>
      <c r="AH737" s="97"/>
      <c r="AP737" s="8"/>
      <c r="AQ737" s="8"/>
      <c r="AR737" s="8"/>
      <c r="AS737" s="8"/>
    </row>
    <row r="738" spans="2:45" ht="14.25" customHeight="1" x14ac:dyDescent="0.25">
      <c r="B738" s="25"/>
      <c r="C738" s="25"/>
      <c r="D738" s="5"/>
      <c r="E738" s="25"/>
      <c r="F738" s="25"/>
      <c r="G738" s="87"/>
      <c r="H738" s="4"/>
      <c r="I738" s="4"/>
      <c r="J738" s="4"/>
      <c r="K738" s="1"/>
      <c r="M738" s="5"/>
      <c r="P738" s="1"/>
      <c r="Q738" s="4"/>
      <c r="R738" s="4"/>
      <c r="S738" s="4"/>
      <c r="Y738" s="97"/>
      <c r="Z738" s="4"/>
      <c r="AA738" s="4"/>
      <c r="AB738" s="4"/>
      <c r="AH738" s="97"/>
      <c r="AP738" s="8"/>
      <c r="AQ738" s="8"/>
      <c r="AR738" s="8"/>
      <c r="AS738" s="8"/>
    </row>
    <row r="739" spans="2:45" ht="14.25" customHeight="1" x14ac:dyDescent="0.25">
      <c r="B739" s="25"/>
      <c r="C739" s="25"/>
      <c r="D739" s="5"/>
      <c r="E739" s="25"/>
      <c r="F739" s="25"/>
      <c r="G739" s="87"/>
      <c r="H739" s="4"/>
      <c r="I739" s="4"/>
      <c r="J739" s="4"/>
      <c r="K739" s="1"/>
      <c r="M739" s="5"/>
      <c r="P739" s="1"/>
      <c r="Q739" s="4"/>
      <c r="R739" s="4"/>
      <c r="S739" s="4"/>
      <c r="Y739" s="97"/>
      <c r="Z739" s="4"/>
      <c r="AA739" s="4"/>
      <c r="AB739" s="4"/>
      <c r="AH739" s="97"/>
      <c r="AP739" s="8"/>
      <c r="AQ739" s="8"/>
      <c r="AR739" s="8"/>
      <c r="AS739" s="8"/>
    </row>
    <row r="740" spans="2:45" ht="14.25" customHeight="1" x14ac:dyDescent="0.25">
      <c r="B740" s="25"/>
      <c r="C740" s="25"/>
      <c r="D740" s="5"/>
      <c r="E740" s="25"/>
      <c r="F740" s="25"/>
      <c r="G740" s="87"/>
      <c r="H740" s="4"/>
      <c r="I740" s="4"/>
      <c r="J740" s="4"/>
      <c r="K740" s="1"/>
      <c r="M740" s="5"/>
      <c r="P740" s="1"/>
      <c r="Q740" s="4"/>
      <c r="R740" s="4"/>
      <c r="S740" s="4"/>
      <c r="Y740" s="97"/>
      <c r="Z740" s="4"/>
      <c r="AA740" s="4"/>
      <c r="AB740" s="4"/>
      <c r="AH740" s="97"/>
      <c r="AP740" s="8"/>
      <c r="AQ740" s="8"/>
      <c r="AR740" s="8"/>
      <c r="AS740" s="8"/>
    </row>
    <row r="741" spans="2:45" ht="14.25" customHeight="1" x14ac:dyDescent="0.25">
      <c r="B741" s="25"/>
      <c r="C741" s="25"/>
      <c r="D741" s="5"/>
      <c r="E741" s="25"/>
      <c r="F741" s="25"/>
      <c r="G741" s="87"/>
      <c r="H741" s="4"/>
      <c r="I741" s="4"/>
      <c r="J741" s="4"/>
      <c r="K741" s="1"/>
      <c r="M741" s="5"/>
      <c r="P741" s="1"/>
      <c r="Q741" s="4"/>
      <c r="R741" s="4"/>
      <c r="S741" s="4"/>
      <c r="Y741" s="97"/>
      <c r="Z741" s="4"/>
      <c r="AA741" s="4"/>
      <c r="AB741" s="4"/>
      <c r="AH741" s="97"/>
      <c r="AP741" s="8"/>
      <c r="AQ741" s="8"/>
      <c r="AR741" s="8"/>
      <c r="AS741" s="8"/>
    </row>
    <row r="742" spans="2:45" ht="14.25" customHeight="1" x14ac:dyDescent="0.25">
      <c r="B742" s="25"/>
      <c r="C742" s="25"/>
      <c r="D742" s="5"/>
      <c r="E742" s="25"/>
      <c r="F742" s="25"/>
      <c r="G742" s="87"/>
      <c r="H742" s="4"/>
      <c r="I742" s="4"/>
      <c r="J742" s="4"/>
      <c r="K742" s="1"/>
      <c r="M742" s="5"/>
      <c r="P742" s="1"/>
      <c r="Q742" s="4"/>
      <c r="R742" s="4"/>
      <c r="S742" s="4"/>
      <c r="Y742" s="97"/>
      <c r="Z742" s="4"/>
      <c r="AA742" s="4"/>
      <c r="AB742" s="4"/>
      <c r="AH742" s="97"/>
      <c r="AP742" s="8"/>
      <c r="AQ742" s="8"/>
      <c r="AR742" s="8"/>
      <c r="AS742" s="8"/>
    </row>
    <row r="743" spans="2:45" ht="14.25" customHeight="1" x14ac:dyDescent="0.25">
      <c r="B743" s="25"/>
      <c r="C743" s="25"/>
      <c r="D743" s="5"/>
      <c r="E743" s="25"/>
      <c r="F743" s="25"/>
      <c r="G743" s="87"/>
      <c r="H743" s="4"/>
      <c r="I743" s="4"/>
      <c r="J743" s="4"/>
      <c r="K743" s="1"/>
      <c r="M743" s="5"/>
      <c r="P743" s="1"/>
      <c r="Q743" s="4"/>
      <c r="R743" s="4"/>
      <c r="S743" s="4"/>
      <c r="Y743" s="97"/>
      <c r="Z743" s="4"/>
      <c r="AA743" s="4"/>
      <c r="AB743" s="4"/>
      <c r="AH743" s="97"/>
      <c r="AP743" s="8"/>
      <c r="AQ743" s="8"/>
      <c r="AR743" s="8"/>
      <c r="AS743" s="8"/>
    </row>
    <row r="744" spans="2:45" ht="14.25" customHeight="1" x14ac:dyDescent="0.25">
      <c r="B744" s="25"/>
      <c r="C744" s="25"/>
      <c r="D744" s="5"/>
      <c r="E744" s="25"/>
      <c r="F744" s="25"/>
      <c r="G744" s="87"/>
      <c r="H744" s="4"/>
      <c r="I744" s="4"/>
      <c r="J744" s="4"/>
      <c r="K744" s="1"/>
      <c r="M744" s="5"/>
      <c r="P744" s="1"/>
      <c r="Q744" s="4"/>
      <c r="R744" s="4"/>
      <c r="S744" s="4"/>
      <c r="Y744" s="97"/>
      <c r="Z744" s="4"/>
      <c r="AA744" s="4"/>
      <c r="AB744" s="4"/>
      <c r="AH744" s="97"/>
      <c r="AP744" s="8"/>
      <c r="AQ744" s="8"/>
      <c r="AR744" s="8"/>
      <c r="AS744" s="8"/>
    </row>
    <row r="745" spans="2:45" ht="14.25" customHeight="1" x14ac:dyDescent="0.25">
      <c r="B745" s="25"/>
      <c r="C745" s="25"/>
      <c r="D745" s="5"/>
      <c r="E745" s="25"/>
      <c r="F745" s="25"/>
      <c r="G745" s="87"/>
      <c r="H745" s="4"/>
      <c r="I745" s="4"/>
      <c r="J745" s="4"/>
      <c r="K745" s="1"/>
      <c r="M745" s="5"/>
      <c r="P745" s="1"/>
      <c r="Q745" s="4"/>
      <c r="R745" s="4"/>
      <c r="S745" s="4"/>
      <c r="Y745" s="97"/>
      <c r="Z745" s="4"/>
      <c r="AA745" s="4"/>
      <c r="AB745" s="4"/>
      <c r="AH745" s="97"/>
      <c r="AP745" s="8"/>
      <c r="AQ745" s="8"/>
      <c r="AR745" s="8"/>
      <c r="AS745" s="8"/>
    </row>
    <row r="746" spans="2:45" ht="14.25" customHeight="1" x14ac:dyDescent="0.25">
      <c r="B746" s="25"/>
      <c r="C746" s="25"/>
      <c r="D746" s="5"/>
      <c r="E746" s="25"/>
      <c r="F746" s="25"/>
      <c r="G746" s="87"/>
      <c r="H746" s="4"/>
      <c r="I746" s="4"/>
      <c r="J746" s="4"/>
      <c r="K746" s="1"/>
      <c r="M746" s="5"/>
      <c r="P746" s="1"/>
      <c r="Q746" s="4"/>
      <c r="R746" s="4"/>
      <c r="S746" s="4"/>
      <c r="Y746" s="97"/>
      <c r="Z746" s="4"/>
      <c r="AA746" s="4"/>
      <c r="AB746" s="4"/>
      <c r="AH746" s="97"/>
      <c r="AP746" s="8"/>
      <c r="AQ746" s="8"/>
      <c r="AR746" s="8"/>
      <c r="AS746" s="8"/>
    </row>
    <row r="747" spans="2:45" ht="14.25" customHeight="1" x14ac:dyDescent="0.25">
      <c r="B747" s="25"/>
      <c r="C747" s="25"/>
      <c r="D747" s="5"/>
      <c r="E747" s="25"/>
      <c r="F747" s="25"/>
      <c r="G747" s="87"/>
      <c r="H747" s="4"/>
      <c r="I747" s="4"/>
      <c r="J747" s="4"/>
      <c r="K747" s="1"/>
      <c r="M747" s="5"/>
      <c r="P747" s="1"/>
      <c r="Q747" s="4"/>
      <c r="R747" s="4"/>
      <c r="S747" s="4"/>
      <c r="Y747" s="97"/>
      <c r="Z747" s="4"/>
      <c r="AA747" s="4"/>
      <c r="AB747" s="4"/>
      <c r="AH747" s="97"/>
      <c r="AP747" s="8"/>
      <c r="AQ747" s="8"/>
      <c r="AR747" s="8"/>
      <c r="AS747" s="8"/>
    </row>
    <row r="748" spans="2:45" ht="14.25" customHeight="1" x14ac:dyDescent="0.25">
      <c r="B748" s="25"/>
      <c r="C748" s="25"/>
      <c r="D748" s="5"/>
      <c r="E748" s="25"/>
      <c r="F748" s="25"/>
      <c r="G748" s="87"/>
      <c r="H748" s="4"/>
      <c r="I748" s="4"/>
      <c r="J748" s="4"/>
      <c r="K748" s="1"/>
      <c r="M748" s="5"/>
      <c r="P748" s="1"/>
      <c r="Q748" s="4"/>
      <c r="R748" s="4"/>
      <c r="S748" s="4"/>
      <c r="Y748" s="97"/>
      <c r="Z748" s="4"/>
      <c r="AA748" s="4"/>
      <c r="AB748" s="4"/>
      <c r="AH748" s="97"/>
      <c r="AP748" s="8"/>
      <c r="AQ748" s="8"/>
      <c r="AR748" s="8"/>
      <c r="AS748" s="8"/>
    </row>
    <row r="749" spans="2:45" ht="14.25" customHeight="1" x14ac:dyDescent="0.25">
      <c r="B749" s="25"/>
      <c r="C749" s="25"/>
      <c r="D749" s="5"/>
      <c r="E749" s="25"/>
      <c r="F749" s="25"/>
      <c r="G749" s="87"/>
      <c r="H749" s="4"/>
      <c r="I749" s="4"/>
      <c r="J749" s="4"/>
      <c r="K749" s="1"/>
      <c r="M749" s="5"/>
      <c r="P749" s="1"/>
      <c r="Q749" s="4"/>
      <c r="R749" s="4"/>
      <c r="S749" s="4"/>
      <c r="Y749" s="97"/>
      <c r="Z749" s="4"/>
      <c r="AA749" s="4"/>
      <c r="AB749" s="4"/>
      <c r="AH749" s="97"/>
      <c r="AP749" s="8"/>
      <c r="AQ749" s="8"/>
      <c r="AR749" s="8"/>
      <c r="AS749" s="8"/>
    </row>
    <row r="750" spans="2:45" ht="14.25" customHeight="1" x14ac:dyDescent="0.25">
      <c r="B750" s="25"/>
      <c r="C750" s="25"/>
      <c r="D750" s="5"/>
      <c r="E750" s="25"/>
      <c r="F750" s="25"/>
      <c r="G750" s="87"/>
      <c r="H750" s="4"/>
      <c r="I750" s="4"/>
      <c r="J750" s="4"/>
      <c r="K750" s="1"/>
      <c r="M750" s="5"/>
      <c r="P750" s="1"/>
      <c r="Q750" s="4"/>
      <c r="R750" s="4"/>
      <c r="S750" s="4"/>
      <c r="Y750" s="97"/>
      <c r="Z750" s="4"/>
      <c r="AA750" s="4"/>
      <c r="AB750" s="4"/>
      <c r="AH750" s="97"/>
      <c r="AP750" s="8"/>
      <c r="AQ750" s="8"/>
      <c r="AR750" s="8"/>
      <c r="AS750" s="8"/>
    </row>
    <row r="751" spans="2:45" ht="14.25" customHeight="1" x14ac:dyDescent="0.25">
      <c r="B751" s="25"/>
      <c r="C751" s="25"/>
      <c r="D751" s="5"/>
      <c r="E751" s="25"/>
      <c r="F751" s="25"/>
      <c r="G751" s="87"/>
      <c r="H751" s="4"/>
      <c r="I751" s="4"/>
      <c r="J751" s="4"/>
      <c r="K751" s="1"/>
      <c r="M751" s="5"/>
      <c r="P751" s="1"/>
      <c r="Q751" s="4"/>
      <c r="R751" s="4"/>
      <c r="S751" s="4"/>
      <c r="Y751" s="97"/>
      <c r="Z751" s="4"/>
      <c r="AA751" s="4"/>
      <c r="AB751" s="4"/>
      <c r="AH751" s="97"/>
      <c r="AP751" s="8"/>
      <c r="AQ751" s="8"/>
      <c r="AR751" s="8"/>
      <c r="AS751" s="8"/>
    </row>
    <row r="752" spans="2:45" ht="14.25" customHeight="1" x14ac:dyDescent="0.25">
      <c r="B752" s="25"/>
      <c r="C752" s="25"/>
      <c r="D752" s="5"/>
      <c r="E752" s="25"/>
      <c r="F752" s="25"/>
      <c r="G752" s="87"/>
      <c r="H752" s="4"/>
      <c r="I752" s="4"/>
      <c r="J752" s="4"/>
      <c r="K752" s="1"/>
      <c r="M752" s="5"/>
      <c r="P752" s="1"/>
      <c r="Q752" s="4"/>
      <c r="R752" s="4"/>
      <c r="S752" s="4"/>
      <c r="Y752" s="97"/>
      <c r="Z752" s="4"/>
      <c r="AA752" s="4"/>
      <c r="AB752" s="4"/>
      <c r="AH752" s="97"/>
      <c r="AP752" s="8"/>
      <c r="AQ752" s="8"/>
      <c r="AR752" s="8"/>
      <c r="AS752" s="8"/>
    </row>
    <row r="753" spans="2:45" ht="14.25" customHeight="1" x14ac:dyDescent="0.25">
      <c r="B753" s="25"/>
      <c r="C753" s="25"/>
      <c r="D753" s="5"/>
      <c r="E753" s="25"/>
      <c r="F753" s="25"/>
      <c r="G753" s="87"/>
      <c r="H753" s="4"/>
      <c r="I753" s="4"/>
      <c r="J753" s="4"/>
      <c r="K753" s="1"/>
      <c r="M753" s="5"/>
      <c r="P753" s="1"/>
      <c r="Q753" s="4"/>
      <c r="R753" s="4"/>
      <c r="S753" s="4"/>
      <c r="Y753" s="97"/>
      <c r="Z753" s="4"/>
      <c r="AA753" s="4"/>
      <c r="AB753" s="4"/>
      <c r="AH753" s="97"/>
      <c r="AP753" s="8"/>
      <c r="AQ753" s="8"/>
      <c r="AR753" s="8"/>
      <c r="AS753" s="8"/>
    </row>
    <row r="754" spans="2:45" ht="14.25" customHeight="1" x14ac:dyDescent="0.25">
      <c r="B754" s="25"/>
      <c r="C754" s="25"/>
      <c r="D754" s="5"/>
      <c r="E754" s="25"/>
      <c r="F754" s="25"/>
      <c r="G754" s="87"/>
      <c r="H754" s="4"/>
      <c r="I754" s="4"/>
      <c r="J754" s="4"/>
      <c r="K754" s="1"/>
      <c r="M754" s="5"/>
      <c r="P754" s="1"/>
      <c r="Q754" s="4"/>
      <c r="R754" s="4"/>
      <c r="S754" s="4"/>
      <c r="Y754" s="97"/>
      <c r="Z754" s="4"/>
      <c r="AA754" s="4"/>
      <c r="AB754" s="4"/>
      <c r="AH754" s="97"/>
      <c r="AP754" s="8"/>
      <c r="AQ754" s="8"/>
      <c r="AR754" s="8"/>
      <c r="AS754" s="8"/>
    </row>
    <row r="755" spans="2:45" ht="14.25" customHeight="1" x14ac:dyDescent="0.25">
      <c r="B755" s="25"/>
      <c r="C755" s="25"/>
      <c r="D755" s="5"/>
      <c r="E755" s="25"/>
      <c r="F755" s="25"/>
      <c r="G755" s="87"/>
      <c r="H755" s="4"/>
      <c r="I755" s="4"/>
      <c r="J755" s="4"/>
      <c r="K755" s="1"/>
      <c r="M755" s="5"/>
      <c r="P755" s="1"/>
      <c r="Q755" s="4"/>
      <c r="R755" s="4"/>
      <c r="S755" s="4"/>
      <c r="Y755" s="97"/>
      <c r="Z755" s="4"/>
      <c r="AA755" s="4"/>
      <c r="AB755" s="4"/>
      <c r="AH755" s="97"/>
      <c r="AP755" s="8"/>
      <c r="AQ755" s="8"/>
      <c r="AR755" s="8"/>
      <c r="AS755" s="8"/>
    </row>
    <row r="756" spans="2:45" ht="14.25" customHeight="1" x14ac:dyDescent="0.25">
      <c r="B756" s="25"/>
      <c r="C756" s="25"/>
      <c r="D756" s="5"/>
      <c r="E756" s="25"/>
      <c r="F756" s="25"/>
      <c r="G756" s="87"/>
      <c r="H756" s="4"/>
      <c r="I756" s="4"/>
      <c r="J756" s="4"/>
      <c r="K756" s="1"/>
      <c r="M756" s="5"/>
      <c r="P756" s="1"/>
      <c r="Q756" s="4"/>
      <c r="R756" s="4"/>
      <c r="S756" s="4"/>
      <c r="Y756" s="97"/>
      <c r="Z756" s="4"/>
      <c r="AA756" s="4"/>
      <c r="AB756" s="4"/>
      <c r="AH756" s="97"/>
      <c r="AP756" s="8"/>
      <c r="AQ756" s="8"/>
      <c r="AR756" s="8"/>
      <c r="AS756" s="8"/>
    </row>
    <row r="757" spans="2:45" ht="14.25" customHeight="1" x14ac:dyDescent="0.25">
      <c r="B757" s="25"/>
      <c r="C757" s="25"/>
      <c r="D757" s="5"/>
      <c r="E757" s="25"/>
      <c r="F757" s="25"/>
      <c r="G757" s="87"/>
      <c r="H757" s="4"/>
      <c r="I757" s="4"/>
      <c r="J757" s="4"/>
      <c r="K757" s="1"/>
      <c r="M757" s="5"/>
      <c r="P757" s="1"/>
      <c r="Q757" s="4"/>
      <c r="R757" s="4"/>
      <c r="S757" s="4"/>
      <c r="Y757" s="97"/>
      <c r="Z757" s="4"/>
      <c r="AA757" s="4"/>
      <c r="AB757" s="4"/>
      <c r="AH757" s="97"/>
      <c r="AP757" s="8"/>
      <c r="AQ757" s="8"/>
      <c r="AR757" s="8"/>
      <c r="AS757" s="8"/>
    </row>
    <row r="758" spans="2:45" ht="14.25" customHeight="1" x14ac:dyDescent="0.25">
      <c r="B758" s="25"/>
      <c r="C758" s="25"/>
      <c r="D758" s="5"/>
      <c r="E758" s="25"/>
      <c r="F758" s="25"/>
      <c r="G758" s="87"/>
      <c r="H758" s="4"/>
      <c r="I758" s="4"/>
      <c r="J758" s="4"/>
      <c r="K758" s="1"/>
      <c r="M758" s="5"/>
      <c r="P758" s="1"/>
      <c r="Q758" s="4"/>
      <c r="R758" s="4"/>
      <c r="S758" s="4"/>
      <c r="Y758" s="97"/>
      <c r="Z758" s="4"/>
      <c r="AA758" s="4"/>
      <c r="AB758" s="4"/>
      <c r="AH758" s="97"/>
      <c r="AP758" s="8"/>
      <c r="AQ758" s="8"/>
      <c r="AR758" s="8"/>
      <c r="AS758" s="8"/>
    </row>
    <row r="759" spans="2:45" ht="14.25" customHeight="1" x14ac:dyDescent="0.25">
      <c r="B759" s="25"/>
      <c r="C759" s="25"/>
      <c r="D759" s="5"/>
      <c r="E759" s="25"/>
      <c r="F759" s="25"/>
      <c r="G759" s="87"/>
      <c r="H759" s="4"/>
      <c r="I759" s="4"/>
      <c r="J759" s="4"/>
      <c r="K759" s="1"/>
      <c r="M759" s="5"/>
      <c r="P759" s="1"/>
      <c r="Q759" s="4"/>
      <c r="R759" s="4"/>
      <c r="S759" s="4"/>
      <c r="Y759" s="97"/>
      <c r="Z759" s="4"/>
      <c r="AA759" s="4"/>
      <c r="AB759" s="4"/>
      <c r="AH759" s="97"/>
      <c r="AP759" s="8"/>
      <c r="AQ759" s="8"/>
      <c r="AR759" s="8"/>
      <c r="AS759" s="8"/>
    </row>
    <row r="760" spans="2:45" ht="14.25" customHeight="1" x14ac:dyDescent="0.25">
      <c r="B760" s="25"/>
      <c r="C760" s="25"/>
      <c r="D760" s="5"/>
      <c r="E760" s="25"/>
      <c r="F760" s="25"/>
      <c r="G760" s="87"/>
      <c r="H760" s="4"/>
      <c r="I760" s="4"/>
      <c r="J760" s="4"/>
      <c r="K760" s="1"/>
      <c r="M760" s="5"/>
      <c r="P760" s="1"/>
      <c r="Q760" s="4"/>
      <c r="R760" s="4"/>
      <c r="S760" s="4"/>
      <c r="Y760" s="97"/>
      <c r="Z760" s="4"/>
      <c r="AA760" s="4"/>
      <c r="AB760" s="4"/>
      <c r="AH760" s="97"/>
      <c r="AP760" s="8"/>
      <c r="AQ760" s="8"/>
      <c r="AR760" s="8"/>
      <c r="AS760" s="8"/>
    </row>
    <row r="761" spans="2:45" ht="14.25" customHeight="1" x14ac:dyDescent="0.25">
      <c r="B761" s="25"/>
      <c r="C761" s="25"/>
      <c r="D761" s="5"/>
      <c r="E761" s="25"/>
      <c r="F761" s="25"/>
      <c r="G761" s="87"/>
      <c r="H761" s="4"/>
      <c r="I761" s="4"/>
      <c r="J761" s="4"/>
      <c r="K761" s="1"/>
      <c r="M761" s="5"/>
      <c r="P761" s="1"/>
      <c r="Q761" s="4"/>
      <c r="R761" s="4"/>
      <c r="S761" s="4"/>
      <c r="Y761" s="97"/>
      <c r="Z761" s="4"/>
      <c r="AA761" s="4"/>
      <c r="AB761" s="4"/>
      <c r="AH761" s="97"/>
      <c r="AP761" s="8"/>
      <c r="AQ761" s="8"/>
      <c r="AR761" s="8"/>
      <c r="AS761" s="8"/>
    </row>
    <row r="762" spans="2:45" ht="14.25" customHeight="1" x14ac:dyDescent="0.25">
      <c r="B762" s="25"/>
      <c r="C762" s="25"/>
      <c r="D762" s="5"/>
      <c r="E762" s="25"/>
      <c r="F762" s="25"/>
      <c r="G762" s="87"/>
      <c r="H762" s="4"/>
      <c r="I762" s="4"/>
      <c r="J762" s="4"/>
      <c r="K762" s="1"/>
      <c r="M762" s="5"/>
      <c r="P762" s="1"/>
      <c r="Q762" s="4"/>
      <c r="R762" s="4"/>
      <c r="S762" s="4"/>
      <c r="Y762" s="97"/>
      <c r="Z762" s="4"/>
      <c r="AA762" s="4"/>
      <c r="AB762" s="4"/>
      <c r="AH762" s="97"/>
      <c r="AP762" s="8"/>
      <c r="AQ762" s="8"/>
      <c r="AR762" s="8"/>
      <c r="AS762" s="8"/>
    </row>
    <row r="763" spans="2:45" ht="14.25" customHeight="1" x14ac:dyDescent="0.25">
      <c r="B763" s="25"/>
      <c r="C763" s="25"/>
      <c r="D763" s="5"/>
      <c r="E763" s="25"/>
      <c r="F763" s="25"/>
      <c r="G763" s="87"/>
      <c r="H763" s="4"/>
      <c r="I763" s="4"/>
      <c r="J763" s="4"/>
      <c r="K763" s="1"/>
      <c r="M763" s="5"/>
      <c r="P763" s="1"/>
      <c r="Q763" s="4"/>
      <c r="R763" s="4"/>
      <c r="S763" s="4"/>
      <c r="Y763" s="97"/>
      <c r="Z763" s="4"/>
      <c r="AA763" s="4"/>
      <c r="AB763" s="4"/>
      <c r="AH763" s="97"/>
      <c r="AP763" s="8"/>
      <c r="AQ763" s="8"/>
      <c r="AR763" s="8"/>
      <c r="AS763" s="8"/>
    </row>
    <row r="764" spans="2:45" ht="14.25" customHeight="1" x14ac:dyDescent="0.25">
      <c r="B764" s="25"/>
      <c r="C764" s="25"/>
      <c r="D764" s="5"/>
      <c r="E764" s="25"/>
      <c r="F764" s="25"/>
      <c r="G764" s="87"/>
      <c r="H764" s="4"/>
      <c r="I764" s="4"/>
      <c r="J764" s="4"/>
      <c r="K764" s="1"/>
      <c r="M764" s="5"/>
      <c r="P764" s="1"/>
      <c r="Q764" s="4"/>
      <c r="R764" s="4"/>
      <c r="S764" s="4"/>
      <c r="Y764" s="97"/>
      <c r="Z764" s="4"/>
      <c r="AA764" s="4"/>
      <c r="AB764" s="4"/>
      <c r="AH764" s="97"/>
      <c r="AP764" s="8"/>
      <c r="AQ764" s="8"/>
      <c r="AR764" s="8"/>
      <c r="AS764" s="8"/>
    </row>
    <row r="765" spans="2:45" ht="14.25" customHeight="1" x14ac:dyDescent="0.25">
      <c r="B765" s="25"/>
      <c r="C765" s="25"/>
      <c r="D765" s="5"/>
      <c r="E765" s="25"/>
      <c r="F765" s="25"/>
      <c r="G765" s="87"/>
      <c r="H765" s="4"/>
      <c r="I765" s="4"/>
      <c r="J765" s="4"/>
      <c r="K765" s="1"/>
      <c r="M765" s="5"/>
      <c r="P765" s="1"/>
      <c r="Q765" s="4"/>
      <c r="R765" s="4"/>
      <c r="S765" s="4"/>
      <c r="Y765" s="97"/>
      <c r="Z765" s="4"/>
      <c r="AA765" s="4"/>
      <c r="AB765" s="4"/>
      <c r="AH765" s="97"/>
      <c r="AP765" s="8"/>
      <c r="AQ765" s="8"/>
      <c r="AR765" s="8"/>
      <c r="AS765" s="8"/>
    </row>
    <row r="766" spans="2:45" ht="14.25" customHeight="1" x14ac:dyDescent="0.25">
      <c r="B766" s="25"/>
      <c r="C766" s="25"/>
      <c r="D766" s="5"/>
      <c r="E766" s="25"/>
      <c r="F766" s="25"/>
      <c r="G766" s="87"/>
      <c r="H766" s="4"/>
      <c r="I766" s="4"/>
      <c r="J766" s="4"/>
      <c r="K766" s="1"/>
      <c r="M766" s="5"/>
      <c r="P766" s="1"/>
      <c r="Q766" s="4"/>
      <c r="R766" s="4"/>
      <c r="S766" s="4"/>
      <c r="Y766" s="97"/>
      <c r="Z766" s="4"/>
      <c r="AA766" s="4"/>
      <c r="AB766" s="4"/>
      <c r="AH766" s="97"/>
      <c r="AP766" s="8"/>
      <c r="AQ766" s="8"/>
      <c r="AR766" s="8"/>
      <c r="AS766" s="8"/>
    </row>
    <row r="767" spans="2:45" ht="14.25" customHeight="1" x14ac:dyDescent="0.25">
      <c r="B767" s="25"/>
      <c r="C767" s="25"/>
      <c r="D767" s="5"/>
      <c r="E767" s="25"/>
      <c r="F767" s="25"/>
      <c r="G767" s="87"/>
      <c r="H767" s="4"/>
      <c r="I767" s="4"/>
      <c r="J767" s="4"/>
      <c r="K767" s="1"/>
      <c r="M767" s="5"/>
      <c r="P767" s="1"/>
      <c r="Q767" s="4"/>
      <c r="R767" s="4"/>
      <c r="S767" s="4"/>
      <c r="Y767" s="97"/>
      <c r="Z767" s="4"/>
      <c r="AA767" s="4"/>
      <c r="AB767" s="4"/>
      <c r="AH767" s="97"/>
      <c r="AP767" s="8"/>
      <c r="AQ767" s="8"/>
      <c r="AR767" s="8"/>
      <c r="AS767" s="8"/>
    </row>
    <row r="768" spans="2:45" ht="14.25" customHeight="1" x14ac:dyDescent="0.25">
      <c r="B768" s="25"/>
      <c r="C768" s="25"/>
      <c r="D768" s="5"/>
      <c r="E768" s="25"/>
      <c r="F768" s="25"/>
      <c r="G768" s="87"/>
      <c r="H768" s="4"/>
      <c r="I768" s="4"/>
      <c r="J768" s="4"/>
      <c r="K768" s="1"/>
      <c r="M768" s="5"/>
      <c r="P768" s="1"/>
      <c r="Q768" s="4"/>
      <c r="R768" s="4"/>
      <c r="S768" s="4"/>
      <c r="Y768" s="97"/>
      <c r="Z768" s="4"/>
      <c r="AA768" s="4"/>
      <c r="AB768" s="4"/>
      <c r="AH768" s="97"/>
      <c r="AP768" s="8"/>
      <c r="AQ768" s="8"/>
      <c r="AR768" s="8"/>
      <c r="AS768" s="8"/>
    </row>
    <row r="769" spans="2:45" ht="14.25" customHeight="1" x14ac:dyDescent="0.25">
      <c r="B769" s="25"/>
      <c r="C769" s="25"/>
      <c r="D769" s="5"/>
      <c r="E769" s="25"/>
      <c r="F769" s="25"/>
      <c r="G769" s="87"/>
      <c r="H769" s="4"/>
      <c r="I769" s="4"/>
      <c r="J769" s="4"/>
      <c r="K769" s="1"/>
      <c r="M769" s="5"/>
      <c r="P769" s="1"/>
      <c r="Q769" s="4"/>
      <c r="R769" s="4"/>
      <c r="S769" s="4"/>
      <c r="Y769" s="97"/>
      <c r="Z769" s="4"/>
      <c r="AA769" s="4"/>
      <c r="AB769" s="4"/>
      <c r="AH769" s="97"/>
      <c r="AP769" s="8"/>
      <c r="AQ769" s="8"/>
      <c r="AR769" s="8"/>
      <c r="AS769" s="8"/>
    </row>
    <row r="770" spans="2:45" ht="14.25" customHeight="1" x14ac:dyDescent="0.25">
      <c r="B770" s="25"/>
      <c r="C770" s="25"/>
      <c r="D770" s="5"/>
      <c r="E770" s="25"/>
      <c r="F770" s="25"/>
      <c r="G770" s="87"/>
      <c r="H770" s="4"/>
      <c r="I770" s="4"/>
      <c r="J770" s="4"/>
      <c r="K770" s="1"/>
      <c r="M770" s="5"/>
      <c r="P770" s="1"/>
      <c r="Q770" s="4"/>
      <c r="R770" s="4"/>
      <c r="S770" s="4"/>
      <c r="Y770" s="97"/>
      <c r="Z770" s="4"/>
      <c r="AA770" s="4"/>
      <c r="AB770" s="4"/>
      <c r="AH770" s="97"/>
      <c r="AP770" s="8"/>
      <c r="AQ770" s="8"/>
      <c r="AR770" s="8"/>
      <c r="AS770" s="8"/>
    </row>
    <row r="771" spans="2:45" ht="14.25" customHeight="1" x14ac:dyDescent="0.25">
      <c r="B771" s="25"/>
      <c r="C771" s="25"/>
      <c r="D771" s="5"/>
      <c r="E771" s="25"/>
      <c r="F771" s="25"/>
      <c r="G771" s="87"/>
      <c r="H771" s="4"/>
      <c r="I771" s="4"/>
      <c r="J771" s="4"/>
      <c r="K771" s="1"/>
      <c r="M771" s="5"/>
      <c r="P771" s="1"/>
      <c r="Q771" s="4"/>
      <c r="R771" s="4"/>
      <c r="S771" s="4"/>
      <c r="Y771" s="97"/>
      <c r="Z771" s="4"/>
      <c r="AA771" s="4"/>
      <c r="AB771" s="4"/>
      <c r="AH771" s="97"/>
      <c r="AP771" s="8"/>
      <c r="AQ771" s="8"/>
      <c r="AR771" s="8"/>
      <c r="AS771" s="8"/>
    </row>
    <row r="772" spans="2:45" ht="14.25" customHeight="1" x14ac:dyDescent="0.25">
      <c r="B772" s="25"/>
      <c r="C772" s="25"/>
      <c r="D772" s="5"/>
      <c r="E772" s="25"/>
      <c r="F772" s="25"/>
      <c r="G772" s="87"/>
      <c r="H772" s="4"/>
      <c r="I772" s="4"/>
      <c r="J772" s="4"/>
      <c r="K772" s="1"/>
      <c r="M772" s="5"/>
      <c r="P772" s="1"/>
      <c r="Q772" s="4"/>
      <c r="R772" s="4"/>
      <c r="S772" s="4"/>
      <c r="Y772" s="97"/>
      <c r="Z772" s="4"/>
      <c r="AA772" s="4"/>
      <c r="AB772" s="4"/>
      <c r="AH772" s="97"/>
      <c r="AP772" s="8"/>
      <c r="AQ772" s="8"/>
      <c r="AR772" s="8"/>
      <c r="AS772" s="8"/>
    </row>
    <row r="773" spans="2:45" ht="14.25" customHeight="1" x14ac:dyDescent="0.25">
      <c r="B773" s="25"/>
      <c r="C773" s="25"/>
      <c r="D773" s="5"/>
      <c r="E773" s="25"/>
      <c r="F773" s="25"/>
      <c r="G773" s="87"/>
      <c r="H773" s="4"/>
      <c r="I773" s="4"/>
      <c r="J773" s="4"/>
      <c r="K773" s="1"/>
      <c r="M773" s="5"/>
      <c r="P773" s="1"/>
      <c r="Q773" s="4"/>
      <c r="R773" s="4"/>
      <c r="S773" s="4"/>
      <c r="Y773" s="97"/>
      <c r="Z773" s="4"/>
      <c r="AA773" s="4"/>
      <c r="AB773" s="4"/>
      <c r="AH773" s="97"/>
      <c r="AP773" s="8"/>
      <c r="AQ773" s="8"/>
      <c r="AR773" s="8"/>
      <c r="AS773" s="8"/>
    </row>
    <row r="774" spans="2:45" ht="14.25" customHeight="1" x14ac:dyDescent="0.25">
      <c r="B774" s="25"/>
      <c r="C774" s="25"/>
      <c r="D774" s="5"/>
      <c r="E774" s="25"/>
      <c r="F774" s="25"/>
      <c r="G774" s="87"/>
      <c r="H774" s="4"/>
      <c r="I774" s="4"/>
      <c r="J774" s="4"/>
      <c r="K774" s="1"/>
      <c r="M774" s="5"/>
      <c r="P774" s="1"/>
      <c r="Q774" s="4"/>
      <c r="R774" s="4"/>
      <c r="S774" s="4"/>
      <c r="Y774" s="97"/>
      <c r="Z774" s="4"/>
      <c r="AA774" s="4"/>
      <c r="AB774" s="4"/>
      <c r="AH774" s="97"/>
      <c r="AP774" s="8"/>
      <c r="AQ774" s="8"/>
      <c r="AR774" s="8"/>
      <c r="AS774" s="8"/>
    </row>
    <row r="775" spans="2:45" ht="14.25" customHeight="1" x14ac:dyDescent="0.25">
      <c r="B775" s="25"/>
      <c r="C775" s="25"/>
      <c r="D775" s="5"/>
      <c r="E775" s="25"/>
      <c r="F775" s="25"/>
      <c r="G775" s="87"/>
      <c r="H775" s="4"/>
      <c r="I775" s="4"/>
      <c r="J775" s="4"/>
      <c r="K775" s="1"/>
      <c r="M775" s="5"/>
      <c r="P775" s="1"/>
      <c r="Q775" s="4"/>
      <c r="R775" s="4"/>
      <c r="S775" s="4"/>
      <c r="Y775" s="97"/>
      <c r="Z775" s="4"/>
      <c r="AA775" s="4"/>
      <c r="AB775" s="4"/>
      <c r="AH775" s="97"/>
      <c r="AP775" s="8"/>
      <c r="AQ775" s="8"/>
      <c r="AR775" s="8"/>
      <c r="AS775" s="8"/>
    </row>
    <row r="776" spans="2:45" ht="14.25" customHeight="1" x14ac:dyDescent="0.25">
      <c r="B776" s="25"/>
      <c r="C776" s="25"/>
      <c r="D776" s="5"/>
      <c r="E776" s="25"/>
      <c r="F776" s="25"/>
      <c r="G776" s="87"/>
      <c r="H776" s="4"/>
      <c r="I776" s="4"/>
      <c r="J776" s="4"/>
      <c r="K776" s="1"/>
      <c r="M776" s="5"/>
      <c r="P776" s="1"/>
      <c r="Q776" s="4"/>
      <c r="R776" s="4"/>
      <c r="S776" s="4"/>
      <c r="Y776" s="97"/>
      <c r="Z776" s="4"/>
      <c r="AA776" s="4"/>
      <c r="AB776" s="4"/>
      <c r="AH776" s="97"/>
      <c r="AP776" s="8"/>
      <c r="AQ776" s="8"/>
      <c r="AR776" s="8"/>
      <c r="AS776" s="8"/>
    </row>
    <row r="777" spans="2:45" ht="14.25" customHeight="1" x14ac:dyDescent="0.25">
      <c r="B777" s="25"/>
      <c r="C777" s="25"/>
      <c r="D777" s="5"/>
      <c r="E777" s="25"/>
      <c r="F777" s="25"/>
      <c r="G777" s="87"/>
      <c r="H777" s="4"/>
      <c r="I777" s="4"/>
      <c r="J777" s="4"/>
      <c r="K777" s="1"/>
      <c r="M777" s="5"/>
      <c r="P777" s="1"/>
      <c r="Q777" s="4"/>
      <c r="R777" s="4"/>
      <c r="S777" s="4"/>
      <c r="Y777" s="97"/>
      <c r="Z777" s="4"/>
      <c r="AA777" s="4"/>
      <c r="AB777" s="4"/>
      <c r="AH777" s="97"/>
      <c r="AP777" s="8"/>
      <c r="AQ777" s="8"/>
      <c r="AR777" s="8"/>
      <c r="AS777" s="8"/>
    </row>
    <row r="778" spans="2:45" ht="14.25" customHeight="1" x14ac:dyDescent="0.25">
      <c r="B778" s="25"/>
      <c r="C778" s="25"/>
      <c r="D778" s="5"/>
      <c r="E778" s="25"/>
      <c r="F778" s="25"/>
      <c r="G778" s="87"/>
      <c r="H778" s="4"/>
      <c r="I778" s="4"/>
      <c r="J778" s="4"/>
      <c r="K778" s="1"/>
      <c r="M778" s="5"/>
      <c r="P778" s="1"/>
      <c r="Q778" s="4"/>
      <c r="R778" s="4"/>
      <c r="S778" s="4"/>
      <c r="Y778" s="97"/>
      <c r="Z778" s="4"/>
      <c r="AA778" s="4"/>
      <c r="AB778" s="4"/>
      <c r="AH778" s="97"/>
      <c r="AP778" s="8"/>
      <c r="AQ778" s="8"/>
      <c r="AR778" s="8"/>
      <c r="AS778" s="8"/>
    </row>
    <row r="779" spans="2:45" ht="14.25" customHeight="1" x14ac:dyDescent="0.25">
      <c r="B779" s="25"/>
      <c r="C779" s="25"/>
      <c r="D779" s="5"/>
      <c r="E779" s="25"/>
      <c r="F779" s="25"/>
      <c r="G779" s="87"/>
      <c r="H779" s="4"/>
      <c r="I779" s="4"/>
      <c r="J779" s="4"/>
      <c r="K779" s="1"/>
      <c r="M779" s="5"/>
      <c r="P779" s="1"/>
      <c r="Q779" s="4"/>
      <c r="R779" s="4"/>
      <c r="S779" s="4"/>
      <c r="Y779" s="97"/>
      <c r="Z779" s="4"/>
      <c r="AA779" s="4"/>
      <c r="AB779" s="4"/>
      <c r="AH779" s="97"/>
      <c r="AP779" s="8"/>
      <c r="AQ779" s="8"/>
      <c r="AR779" s="8"/>
      <c r="AS779" s="8"/>
    </row>
    <row r="780" spans="2:45" ht="14.25" customHeight="1" x14ac:dyDescent="0.25">
      <c r="B780" s="25"/>
      <c r="C780" s="25"/>
      <c r="D780" s="5"/>
      <c r="E780" s="25"/>
      <c r="F780" s="25"/>
      <c r="G780" s="87"/>
      <c r="H780" s="4"/>
      <c r="I780" s="4"/>
      <c r="J780" s="4"/>
      <c r="K780" s="1"/>
      <c r="M780" s="5"/>
      <c r="P780" s="1"/>
      <c r="Q780" s="4"/>
      <c r="R780" s="4"/>
      <c r="S780" s="4"/>
      <c r="Y780" s="97"/>
      <c r="Z780" s="4"/>
      <c r="AA780" s="4"/>
      <c r="AB780" s="4"/>
      <c r="AH780" s="97"/>
      <c r="AP780" s="8"/>
      <c r="AQ780" s="8"/>
      <c r="AR780" s="8"/>
      <c r="AS780" s="8"/>
    </row>
    <row r="781" spans="2:45" ht="14.25" customHeight="1" x14ac:dyDescent="0.25">
      <c r="B781" s="25"/>
      <c r="C781" s="25"/>
      <c r="D781" s="5"/>
      <c r="E781" s="25"/>
      <c r="F781" s="25"/>
      <c r="G781" s="87"/>
      <c r="H781" s="4"/>
      <c r="I781" s="4"/>
      <c r="J781" s="4"/>
      <c r="K781" s="1"/>
      <c r="M781" s="5"/>
      <c r="P781" s="1"/>
      <c r="Q781" s="4"/>
      <c r="R781" s="4"/>
      <c r="S781" s="4"/>
      <c r="Y781" s="97"/>
      <c r="Z781" s="4"/>
      <c r="AA781" s="4"/>
      <c r="AB781" s="4"/>
      <c r="AH781" s="97"/>
      <c r="AP781" s="8"/>
      <c r="AQ781" s="8"/>
      <c r="AR781" s="8"/>
      <c r="AS781" s="8"/>
    </row>
    <row r="782" spans="2:45" ht="14.25" customHeight="1" x14ac:dyDescent="0.25">
      <c r="B782" s="25"/>
      <c r="C782" s="25"/>
      <c r="D782" s="5"/>
      <c r="E782" s="25"/>
      <c r="F782" s="25"/>
      <c r="G782" s="87"/>
      <c r="H782" s="4"/>
      <c r="I782" s="4"/>
      <c r="J782" s="4"/>
      <c r="K782" s="1"/>
      <c r="M782" s="5"/>
      <c r="P782" s="1"/>
      <c r="Q782" s="4"/>
      <c r="R782" s="4"/>
      <c r="S782" s="4"/>
      <c r="Y782" s="97"/>
      <c r="Z782" s="4"/>
      <c r="AA782" s="4"/>
      <c r="AB782" s="4"/>
      <c r="AH782" s="97"/>
      <c r="AP782" s="8"/>
      <c r="AQ782" s="8"/>
      <c r="AR782" s="8"/>
      <c r="AS782" s="8"/>
    </row>
    <row r="783" spans="2:45" ht="14.25" customHeight="1" x14ac:dyDescent="0.25">
      <c r="B783" s="25"/>
      <c r="C783" s="25"/>
      <c r="D783" s="5"/>
      <c r="E783" s="25"/>
      <c r="F783" s="25"/>
      <c r="G783" s="87"/>
      <c r="H783" s="4"/>
      <c r="I783" s="4"/>
      <c r="J783" s="4"/>
      <c r="K783" s="1"/>
      <c r="M783" s="5"/>
      <c r="P783" s="1"/>
      <c r="Q783" s="4"/>
      <c r="R783" s="4"/>
      <c r="S783" s="4"/>
      <c r="Y783" s="97"/>
      <c r="Z783" s="4"/>
      <c r="AA783" s="4"/>
      <c r="AB783" s="4"/>
      <c r="AH783" s="97"/>
      <c r="AP783" s="8"/>
      <c r="AQ783" s="8"/>
      <c r="AR783" s="8"/>
      <c r="AS783" s="8"/>
    </row>
    <row r="784" spans="2:45" ht="14.25" customHeight="1" x14ac:dyDescent="0.25">
      <c r="B784" s="25"/>
      <c r="C784" s="25"/>
      <c r="D784" s="5"/>
      <c r="E784" s="25"/>
      <c r="F784" s="25"/>
      <c r="G784" s="87"/>
      <c r="H784" s="4"/>
      <c r="I784" s="4"/>
      <c r="J784" s="4"/>
      <c r="K784" s="1"/>
      <c r="M784" s="5"/>
      <c r="P784" s="1"/>
      <c r="Q784" s="4"/>
      <c r="R784" s="4"/>
      <c r="S784" s="4"/>
      <c r="Y784" s="97"/>
      <c r="Z784" s="4"/>
      <c r="AA784" s="4"/>
      <c r="AB784" s="4"/>
      <c r="AH784" s="97"/>
      <c r="AP784" s="8"/>
      <c r="AQ784" s="8"/>
      <c r="AR784" s="8"/>
      <c r="AS784" s="8"/>
    </row>
    <row r="785" spans="2:45" ht="14.25" customHeight="1" x14ac:dyDescent="0.25">
      <c r="B785" s="25"/>
      <c r="C785" s="25"/>
      <c r="D785" s="5"/>
      <c r="E785" s="25"/>
      <c r="F785" s="25"/>
      <c r="G785" s="87"/>
      <c r="H785" s="4"/>
      <c r="I785" s="4"/>
      <c r="J785" s="4"/>
      <c r="K785" s="1"/>
      <c r="M785" s="5"/>
      <c r="P785" s="1"/>
      <c r="Q785" s="4"/>
      <c r="R785" s="4"/>
      <c r="S785" s="4"/>
      <c r="Y785" s="97"/>
      <c r="Z785" s="4"/>
      <c r="AA785" s="4"/>
      <c r="AB785" s="4"/>
      <c r="AH785" s="97"/>
      <c r="AP785" s="8"/>
      <c r="AQ785" s="8"/>
      <c r="AR785" s="8"/>
      <c r="AS785" s="8"/>
    </row>
    <row r="786" spans="2:45" ht="14.25" customHeight="1" x14ac:dyDescent="0.25">
      <c r="B786" s="25"/>
      <c r="C786" s="25"/>
      <c r="D786" s="5"/>
      <c r="E786" s="25"/>
      <c r="F786" s="25"/>
      <c r="G786" s="87"/>
      <c r="H786" s="4"/>
      <c r="I786" s="4"/>
      <c r="J786" s="4"/>
      <c r="K786" s="1"/>
      <c r="M786" s="5"/>
      <c r="P786" s="1"/>
      <c r="Q786" s="4"/>
      <c r="R786" s="4"/>
      <c r="S786" s="4"/>
      <c r="Y786" s="97"/>
      <c r="Z786" s="4"/>
      <c r="AA786" s="4"/>
      <c r="AB786" s="4"/>
      <c r="AH786" s="97"/>
      <c r="AP786" s="8"/>
      <c r="AQ786" s="8"/>
      <c r="AR786" s="8"/>
      <c r="AS786" s="8"/>
    </row>
    <row r="787" spans="2:45" ht="14.25" customHeight="1" x14ac:dyDescent="0.25">
      <c r="B787" s="25"/>
      <c r="C787" s="25"/>
      <c r="D787" s="5"/>
      <c r="E787" s="25"/>
      <c r="F787" s="25"/>
      <c r="G787" s="87"/>
      <c r="H787" s="4"/>
      <c r="I787" s="4"/>
      <c r="J787" s="4"/>
      <c r="K787" s="1"/>
      <c r="M787" s="5"/>
      <c r="P787" s="1"/>
      <c r="Q787" s="4"/>
      <c r="R787" s="4"/>
      <c r="S787" s="4"/>
      <c r="Y787" s="97"/>
      <c r="Z787" s="4"/>
      <c r="AA787" s="4"/>
      <c r="AB787" s="4"/>
      <c r="AH787" s="97"/>
      <c r="AP787" s="8"/>
      <c r="AQ787" s="8"/>
      <c r="AR787" s="8"/>
      <c r="AS787" s="8"/>
    </row>
    <row r="788" spans="2:45" ht="14.25" customHeight="1" x14ac:dyDescent="0.25">
      <c r="B788" s="25"/>
      <c r="C788" s="25"/>
      <c r="D788" s="5"/>
      <c r="E788" s="25"/>
      <c r="F788" s="25"/>
      <c r="G788" s="87"/>
      <c r="H788" s="4"/>
      <c r="I788" s="4"/>
      <c r="J788" s="4"/>
      <c r="K788" s="1"/>
      <c r="M788" s="5"/>
      <c r="P788" s="1"/>
      <c r="Q788" s="4"/>
      <c r="R788" s="4"/>
      <c r="S788" s="4"/>
      <c r="Y788" s="97"/>
      <c r="Z788" s="4"/>
      <c r="AA788" s="4"/>
      <c r="AB788" s="4"/>
      <c r="AH788" s="97"/>
      <c r="AP788" s="8"/>
      <c r="AQ788" s="8"/>
      <c r="AR788" s="8"/>
      <c r="AS788" s="8"/>
    </row>
    <row r="789" spans="2:45" ht="14.25" customHeight="1" x14ac:dyDescent="0.25">
      <c r="B789" s="25"/>
      <c r="C789" s="25"/>
      <c r="D789" s="5"/>
      <c r="E789" s="25"/>
      <c r="F789" s="25"/>
      <c r="G789" s="87"/>
      <c r="H789" s="4"/>
      <c r="I789" s="4"/>
      <c r="J789" s="4"/>
      <c r="K789" s="1"/>
      <c r="M789" s="5"/>
      <c r="P789" s="1"/>
      <c r="Q789" s="4"/>
      <c r="R789" s="4"/>
      <c r="S789" s="4"/>
      <c r="Y789" s="97"/>
      <c r="Z789" s="4"/>
      <c r="AA789" s="4"/>
      <c r="AB789" s="4"/>
      <c r="AH789" s="97"/>
      <c r="AP789" s="8"/>
      <c r="AQ789" s="8"/>
      <c r="AR789" s="8"/>
      <c r="AS789" s="8"/>
    </row>
    <row r="790" spans="2:45" ht="14.25" customHeight="1" x14ac:dyDescent="0.25">
      <c r="B790" s="25"/>
      <c r="C790" s="25"/>
      <c r="D790" s="5"/>
      <c r="E790" s="25"/>
      <c r="F790" s="25"/>
      <c r="G790" s="87"/>
      <c r="H790" s="4"/>
      <c r="I790" s="4"/>
      <c r="J790" s="4"/>
      <c r="K790" s="1"/>
      <c r="M790" s="5"/>
      <c r="P790" s="1"/>
      <c r="Q790" s="4"/>
      <c r="R790" s="4"/>
      <c r="S790" s="4"/>
      <c r="Y790" s="97"/>
      <c r="Z790" s="4"/>
      <c r="AA790" s="4"/>
      <c r="AB790" s="4"/>
      <c r="AH790" s="97"/>
      <c r="AP790" s="8"/>
      <c r="AQ790" s="8"/>
      <c r="AR790" s="8"/>
      <c r="AS790" s="8"/>
    </row>
    <row r="791" spans="2:45" ht="14.25" customHeight="1" x14ac:dyDescent="0.25">
      <c r="B791" s="25"/>
      <c r="C791" s="25"/>
      <c r="D791" s="5"/>
      <c r="E791" s="25"/>
      <c r="F791" s="25"/>
      <c r="G791" s="87"/>
      <c r="H791" s="4"/>
      <c r="I791" s="4"/>
      <c r="J791" s="4"/>
      <c r="K791" s="1"/>
      <c r="M791" s="5"/>
      <c r="P791" s="1"/>
      <c r="Q791" s="4"/>
      <c r="R791" s="4"/>
      <c r="S791" s="4"/>
      <c r="Y791" s="97"/>
      <c r="Z791" s="4"/>
      <c r="AA791" s="4"/>
      <c r="AB791" s="4"/>
      <c r="AH791" s="97"/>
      <c r="AP791" s="8"/>
      <c r="AQ791" s="8"/>
      <c r="AR791" s="8"/>
      <c r="AS791" s="8"/>
    </row>
    <row r="792" spans="2:45" ht="14.25" customHeight="1" x14ac:dyDescent="0.25">
      <c r="B792" s="25"/>
      <c r="C792" s="25"/>
      <c r="D792" s="5"/>
      <c r="E792" s="25"/>
      <c r="F792" s="25"/>
      <c r="G792" s="87"/>
      <c r="H792" s="4"/>
      <c r="I792" s="4"/>
      <c r="J792" s="4"/>
      <c r="K792" s="1"/>
      <c r="M792" s="5"/>
      <c r="P792" s="1"/>
      <c r="Q792" s="4"/>
      <c r="R792" s="4"/>
      <c r="S792" s="4"/>
      <c r="Y792" s="97"/>
      <c r="Z792" s="4"/>
      <c r="AA792" s="4"/>
      <c r="AB792" s="4"/>
      <c r="AH792" s="97"/>
      <c r="AP792" s="8"/>
      <c r="AQ792" s="8"/>
      <c r="AR792" s="8"/>
      <c r="AS792" s="8"/>
    </row>
    <row r="793" spans="2:45" ht="14.25" customHeight="1" x14ac:dyDescent="0.25">
      <c r="B793" s="25"/>
      <c r="C793" s="25"/>
      <c r="D793" s="5"/>
      <c r="E793" s="25"/>
      <c r="F793" s="25"/>
      <c r="G793" s="87"/>
      <c r="H793" s="4"/>
      <c r="I793" s="4"/>
      <c r="J793" s="4"/>
      <c r="K793" s="1"/>
      <c r="M793" s="5"/>
      <c r="P793" s="1"/>
      <c r="Q793" s="4"/>
      <c r="R793" s="4"/>
      <c r="S793" s="4"/>
      <c r="Y793" s="97"/>
      <c r="Z793" s="4"/>
      <c r="AA793" s="4"/>
      <c r="AB793" s="4"/>
      <c r="AH793" s="97"/>
      <c r="AP793" s="8"/>
      <c r="AQ793" s="8"/>
      <c r="AR793" s="8"/>
      <c r="AS793" s="8"/>
    </row>
    <row r="794" spans="2:45" ht="14.25" customHeight="1" x14ac:dyDescent="0.25">
      <c r="B794" s="25"/>
      <c r="C794" s="25"/>
      <c r="D794" s="5"/>
      <c r="E794" s="25"/>
      <c r="F794" s="25"/>
      <c r="G794" s="87"/>
      <c r="H794" s="4"/>
      <c r="I794" s="4"/>
      <c r="J794" s="4"/>
      <c r="K794" s="1"/>
      <c r="M794" s="5"/>
      <c r="P794" s="1"/>
      <c r="Q794" s="4"/>
      <c r="R794" s="4"/>
      <c r="S794" s="4"/>
      <c r="Y794" s="97"/>
      <c r="Z794" s="4"/>
      <c r="AA794" s="4"/>
      <c r="AB794" s="4"/>
      <c r="AH794" s="97"/>
      <c r="AP794" s="8"/>
      <c r="AQ794" s="8"/>
      <c r="AR794" s="8"/>
      <c r="AS794" s="8"/>
    </row>
    <row r="795" spans="2:45" ht="14.25" customHeight="1" x14ac:dyDescent="0.25">
      <c r="B795" s="25"/>
      <c r="C795" s="25"/>
      <c r="D795" s="5"/>
      <c r="E795" s="25"/>
      <c r="F795" s="25"/>
      <c r="G795" s="87"/>
      <c r="H795" s="4"/>
      <c r="I795" s="4"/>
      <c r="J795" s="4"/>
      <c r="K795" s="1"/>
      <c r="M795" s="5"/>
      <c r="P795" s="1"/>
      <c r="Q795" s="4"/>
      <c r="R795" s="4"/>
      <c r="S795" s="4"/>
      <c r="Y795" s="97"/>
      <c r="Z795" s="4"/>
      <c r="AA795" s="4"/>
      <c r="AB795" s="4"/>
      <c r="AH795" s="97"/>
      <c r="AP795" s="8"/>
      <c r="AQ795" s="8"/>
      <c r="AR795" s="8"/>
      <c r="AS795" s="8"/>
    </row>
    <row r="796" spans="2:45" ht="14.25" customHeight="1" x14ac:dyDescent="0.25">
      <c r="B796" s="25"/>
      <c r="C796" s="25"/>
      <c r="D796" s="5"/>
      <c r="E796" s="25"/>
      <c r="F796" s="25"/>
      <c r="G796" s="87"/>
      <c r="H796" s="4"/>
      <c r="I796" s="4"/>
      <c r="J796" s="4"/>
      <c r="K796" s="1"/>
      <c r="M796" s="5"/>
      <c r="P796" s="1"/>
      <c r="Q796" s="4"/>
      <c r="R796" s="4"/>
      <c r="S796" s="4"/>
      <c r="Y796" s="97"/>
      <c r="Z796" s="4"/>
      <c r="AA796" s="4"/>
      <c r="AB796" s="4"/>
      <c r="AH796" s="97"/>
      <c r="AP796" s="8"/>
      <c r="AQ796" s="8"/>
      <c r="AR796" s="8"/>
      <c r="AS796" s="8"/>
    </row>
    <row r="797" spans="2:45" ht="14.25" customHeight="1" x14ac:dyDescent="0.25">
      <c r="B797" s="25"/>
      <c r="C797" s="25"/>
      <c r="D797" s="5"/>
      <c r="E797" s="25"/>
      <c r="F797" s="25"/>
      <c r="G797" s="87"/>
      <c r="H797" s="4"/>
      <c r="I797" s="4"/>
      <c r="J797" s="4"/>
      <c r="K797" s="1"/>
      <c r="M797" s="5"/>
      <c r="P797" s="1"/>
      <c r="Q797" s="4"/>
      <c r="R797" s="4"/>
      <c r="S797" s="4"/>
      <c r="Y797" s="97"/>
      <c r="Z797" s="4"/>
      <c r="AA797" s="4"/>
      <c r="AB797" s="4"/>
      <c r="AH797" s="97"/>
      <c r="AP797" s="8"/>
      <c r="AQ797" s="8"/>
      <c r="AR797" s="8"/>
      <c r="AS797" s="8"/>
    </row>
    <row r="798" spans="2:45" ht="14.25" customHeight="1" x14ac:dyDescent="0.25">
      <c r="B798" s="25"/>
      <c r="C798" s="25"/>
      <c r="D798" s="5"/>
      <c r="E798" s="25"/>
      <c r="F798" s="25"/>
      <c r="G798" s="87"/>
      <c r="H798" s="4"/>
      <c r="I798" s="4"/>
      <c r="J798" s="4"/>
      <c r="K798" s="1"/>
      <c r="M798" s="5"/>
      <c r="P798" s="1"/>
      <c r="Q798" s="4"/>
      <c r="R798" s="4"/>
      <c r="S798" s="4"/>
      <c r="Y798" s="97"/>
      <c r="Z798" s="4"/>
      <c r="AA798" s="4"/>
      <c r="AB798" s="4"/>
      <c r="AH798" s="97"/>
      <c r="AP798" s="8"/>
      <c r="AQ798" s="8"/>
      <c r="AR798" s="8"/>
      <c r="AS798" s="8"/>
    </row>
    <row r="799" spans="2:45" ht="14.25" customHeight="1" x14ac:dyDescent="0.25">
      <c r="B799" s="25"/>
      <c r="C799" s="25"/>
      <c r="D799" s="5"/>
      <c r="E799" s="25"/>
      <c r="F799" s="25"/>
      <c r="G799" s="87"/>
      <c r="H799" s="4"/>
      <c r="I799" s="4"/>
      <c r="J799" s="4"/>
      <c r="K799" s="1"/>
      <c r="M799" s="5"/>
      <c r="P799" s="1"/>
      <c r="Q799" s="4"/>
      <c r="R799" s="4"/>
      <c r="S799" s="4"/>
      <c r="Y799" s="97"/>
      <c r="Z799" s="4"/>
      <c r="AA799" s="4"/>
      <c r="AB799" s="4"/>
      <c r="AH799" s="97"/>
      <c r="AP799" s="8"/>
      <c r="AQ799" s="8"/>
      <c r="AR799" s="8"/>
      <c r="AS799" s="8"/>
    </row>
    <row r="800" spans="2:45" ht="14.25" customHeight="1" x14ac:dyDescent="0.25">
      <c r="B800" s="25"/>
      <c r="C800" s="25"/>
      <c r="D800" s="5"/>
      <c r="E800" s="25"/>
      <c r="F800" s="25"/>
      <c r="G800" s="87"/>
      <c r="H800" s="4"/>
      <c r="I800" s="4"/>
      <c r="J800" s="4"/>
      <c r="K800" s="1"/>
      <c r="M800" s="5"/>
      <c r="P800" s="1"/>
      <c r="Q800" s="4"/>
      <c r="R800" s="4"/>
      <c r="S800" s="4"/>
      <c r="Y800" s="97"/>
      <c r="Z800" s="4"/>
      <c r="AA800" s="4"/>
      <c r="AB800" s="4"/>
      <c r="AH800" s="97"/>
      <c r="AP800" s="8"/>
      <c r="AQ800" s="8"/>
      <c r="AR800" s="8"/>
      <c r="AS800" s="8"/>
    </row>
    <row r="801" spans="2:45" ht="14.25" customHeight="1" x14ac:dyDescent="0.25">
      <c r="B801" s="25"/>
      <c r="C801" s="25"/>
      <c r="D801" s="5"/>
      <c r="E801" s="25"/>
      <c r="F801" s="25"/>
      <c r="G801" s="87"/>
      <c r="H801" s="4"/>
      <c r="I801" s="4"/>
      <c r="J801" s="4"/>
      <c r="K801" s="1"/>
      <c r="M801" s="5"/>
      <c r="P801" s="1"/>
      <c r="Q801" s="4"/>
      <c r="R801" s="4"/>
      <c r="S801" s="4"/>
      <c r="Y801" s="97"/>
      <c r="Z801" s="4"/>
      <c r="AA801" s="4"/>
      <c r="AB801" s="4"/>
      <c r="AH801" s="97"/>
      <c r="AP801" s="8"/>
      <c r="AQ801" s="8"/>
      <c r="AR801" s="8"/>
      <c r="AS801" s="8"/>
    </row>
    <row r="802" spans="2:45" ht="14.25" customHeight="1" x14ac:dyDescent="0.25">
      <c r="B802" s="25"/>
      <c r="C802" s="25"/>
      <c r="D802" s="5"/>
      <c r="E802" s="25"/>
      <c r="F802" s="25"/>
      <c r="G802" s="87"/>
      <c r="H802" s="4"/>
      <c r="I802" s="4"/>
      <c r="J802" s="4"/>
      <c r="K802" s="1"/>
      <c r="M802" s="5"/>
      <c r="P802" s="1"/>
      <c r="Q802" s="4"/>
      <c r="R802" s="4"/>
      <c r="S802" s="4"/>
      <c r="Y802" s="97"/>
      <c r="Z802" s="4"/>
      <c r="AA802" s="4"/>
      <c r="AB802" s="4"/>
      <c r="AH802" s="97"/>
      <c r="AP802" s="8"/>
      <c r="AQ802" s="8"/>
      <c r="AR802" s="8"/>
      <c r="AS802" s="8"/>
    </row>
    <row r="803" spans="2:45" ht="14.25" customHeight="1" x14ac:dyDescent="0.25">
      <c r="B803" s="25"/>
      <c r="C803" s="25"/>
      <c r="D803" s="5"/>
      <c r="E803" s="25"/>
      <c r="F803" s="25"/>
      <c r="G803" s="87"/>
      <c r="H803" s="4"/>
      <c r="I803" s="4"/>
      <c r="J803" s="4"/>
      <c r="K803" s="1"/>
      <c r="M803" s="5"/>
      <c r="P803" s="1"/>
      <c r="Q803" s="4"/>
      <c r="R803" s="4"/>
      <c r="S803" s="4"/>
      <c r="Y803" s="97"/>
      <c r="Z803" s="4"/>
      <c r="AA803" s="4"/>
      <c r="AB803" s="4"/>
      <c r="AH803" s="97"/>
      <c r="AP803" s="8"/>
      <c r="AQ803" s="8"/>
      <c r="AR803" s="8"/>
      <c r="AS803" s="8"/>
    </row>
    <row r="804" spans="2:45" ht="14.25" customHeight="1" x14ac:dyDescent="0.25">
      <c r="B804" s="25"/>
      <c r="C804" s="25"/>
      <c r="D804" s="5"/>
      <c r="E804" s="25"/>
      <c r="F804" s="25"/>
      <c r="G804" s="87"/>
      <c r="H804" s="4"/>
      <c r="I804" s="4"/>
      <c r="J804" s="4"/>
      <c r="K804" s="1"/>
      <c r="M804" s="5"/>
      <c r="P804" s="1"/>
      <c r="Q804" s="4"/>
      <c r="R804" s="4"/>
      <c r="S804" s="4"/>
      <c r="Y804" s="97"/>
      <c r="Z804" s="4"/>
      <c r="AA804" s="4"/>
      <c r="AB804" s="4"/>
      <c r="AH804" s="97"/>
      <c r="AP804" s="8"/>
      <c r="AQ804" s="8"/>
      <c r="AR804" s="8"/>
      <c r="AS804" s="8"/>
    </row>
    <row r="805" spans="2:45" ht="14.25" customHeight="1" x14ac:dyDescent="0.25">
      <c r="B805" s="25"/>
      <c r="C805" s="25"/>
      <c r="D805" s="5"/>
      <c r="E805" s="25"/>
      <c r="F805" s="25"/>
      <c r="G805" s="87"/>
      <c r="H805" s="4"/>
      <c r="I805" s="4"/>
      <c r="J805" s="4"/>
      <c r="K805" s="1"/>
      <c r="M805" s="5"/>
      <c r="P805" s="1"/>
      <c r="Q805" s="4"/>
      <c r="R805" s="4"/>
      <c r="S805" s="4"/>
      <c r="Y805" s="97"/>
      <c r="Z805" s="4"/>
      <c r="AA805" s="4"/>
      <c r="AB805" s="4"/>
      <c r="AH805" s="97"/>
      <c r="AP805" s="8"/>
      <c r="AQ805" s="8"/>
      <c r="AR805" s="8"/>
      <c r="AS805" s="8"/>
    </row>
    <row r="806" spans="2:45" ht="14.25" customHeight="1" x14ac:dyDescent="0.25">
      <c r="B806" s="25"/>
      <c r="C806" s="25"/>
      <c r="D806" s="5"/>
      <c r="E806" s="25"/>
      <c r="F806" s="25"/>
      <c r="G806" s="87"/>
      <c r="H806" s="4"/>
      <c r="I806" s="4"/>
      <c r="J806" s="4"/>
      <c r="K806" s="1"/>
      <c r="M806" s="5"/>
      <c r="P806" s="1"/>
      <c r="Q806" s="4"/>
      <c r="R806" s="4"/>
      <c r="S806" s="4"/>
      <c r="Y806" s="97"/>
      <c r="Z806" s="4"/>
      <c r="AA806" s="4"/>
      <c r="AB806" s="4"/>
      <c r="AH806" s="97"/>
      <c r="AP806" s="8"/>
      <c r="AQ806" s="8"/>
      <c r="AR806" s="8"/>
      <c r="AS806" s="8"/>
    </row>
    <row r="807" spans="2:45" ht="14.25" customHeight="1" x14ac:dyDescent="0.25">
      <c r="B807" s="25"/>
      <c r="C807" s="25"/>
      <c r="D807" s="5"/>
      <c r="E807" s="25"/>
      <c r="F807" s="25"/>
      <c r="G807" s="87"/>
      <c r="H807" s="4"/>
      <c r="I807" s="4"/>
      <c r="J807" s="4"/>
      <c r="K807" s="1"/>
      <c r="M807" s="5"/>
      <c r="P807" s="1"/>
      <c r="Q807" s="4"/>
      <c r="R807" s="4"/>
      <c r="S807" s="4"/>
      <c r="Y807" s="97"/>
      <c r="Z807" s="4"/>
      <c r="AA807" s="4"/>
      <c r="AB807" s="4"/>
      <c r="AH807" s="97"/>
      <c r="AP807" s="8"/>
      <c r="AQ807" s="8"/>
      <c r="AR807" s="8"/>
      <c r="AS807" s="8"/>
    </row>
    <row r="808" spans="2:45" ht="14.25" customHeight="1" x14ac:dyDescent="0.25">
      <c r="B808" s="25"/>
      <c r="C808" s="25"/>
      <c r="D808" s="5"/>
      <c r="E808" s="25"/>
      <c r="F808" s="25"/>
      <c r="G808" s="87"/>
      <c r="H808" s="4"/>
      <c r="I808" s="4"/>
      <c r="J808" s="4"/>
      <c r="K808" s="1"/>
      <c r="M808" s="5"/>
      <c r="P808" s="1"/>
      <c r="Q808" s="4"/>
      <c r="R808" s="4"/>
      <c r="S808" s="4"/>
      <c r="Y808" s="97"/>
      <c r="Z808" s="4"/>
      <c r="AA808" s="4"/>
      <c r="AB808" s="4"/>
      <c r="AH808" s="97"/>
      <c r="AP808" s="8"/>
      <c r="AQ808" s="8"/>
      <c r="AR808" s="8"/>
      <c r="AS808" s="8"/>
    </row>
    <row r="809" spans="2:45" ht="14.25" customHeight="1" x14ac:dyDescent="0.25">
      <c r="B809" s="25"/>
      <c r="C809" s="25"/>
      <c r="D809" s="5"/>
      <c r="E809" s="25"/>
      <c r="F809" s="25"/>
      <c r="G809" s="87"/>
      <c r="H809" s="4"/>
      <c r="I809" s="4"/>
      <c r="J809" s="4"/>
      <c r="K809" s="1"/>
      <c r="M809" s="5"/>
      <c r="P809" s="1"/>
      <c r="Q809" s="4"/>
      <c r="R809" s="4"/>
      <c r="S809" s="4"/>
      <c r="Y809" s="97"/>
      <c r="Z809" s="4"/>
      <c r="AA809" s="4"/>
      <c r="AB809" s="4"/>
      <c r="AH809" s="97"/>
      <c r="AP809" s="8"/>
      <c r="AQ809" s="8"/>
      <c r="AR809" s="8"/>
      <c r="AS809" s="8"/>
    </row>
    <row r="810" spans="2:45" ht="14.25" customHeight="1" x14ac:dyDescent="0.25">
      <c r="B810" s="25"/>
      <c r="C810" s="25"/>
      <c r="D810" s="5"/>
      <c r="E810" s="25"/>
      <c r="F810" s="25"/>
      <c r="G810" s="87"/>
      <c r="H810" s="4"/>
      <c r="I810" s="4"/>
      <c r="J810" s="4"/>
      <c r="K810" s="1"/>
      <c r="M810" s="5"/>
      <c r="P810" s="1"/>
      <c r="Q810" s="4"/>
      <c r="R810" s="4"/>
      <c r="S810" s="4"/>
      <c r="Y810" s="97"/>
      <c r="Z810" s="4"/>
      <c r="AA810" s="4"/>
      <c r="AB810" s="4"/>
      <c r="AH810" s="97"/>
      <c r="AP810" s="8"/>
      <c r="AQ810" s="8"/>
      <c r="AR810" s="8"/>
      <c r="AS810" s="8"/>
    </row>
    <row r="811" spans="2:45" ht="14.25" customHeight="1" x14ac:dyDescent="0.25">
      <c r="B811" s="25"/>
      <c r="C811" s="25"/>
      <c r="D811" s="5"/>
      <c r="E811" s="25"/>
      <c r="F811" s="25"/>
      <c r="G811" s="87"/>
      <c r="H811" s="4"/>
      <c r="I811" s="4"/>
      <c r="J811" s="4"/>
      <c r="K811" s="1"/>
      <c r="M811" s="5"/>
      <c r="P811" s="1"/>
      <c r="Q811" s="4"/>
      <c r="R811" s="4"/>
      <c r="S811" s="4"/>
      <c r="Y811" s="97"/>
      <c r="Z811" s="4"/>
      <c r="AA811" s="4"/>
      <c r="AB811" s="4"/>
      <c r="AH811" s="97"/>
      <c r="AP811" s="8"/>
      <c r="AQ811" s="8"/>
      <c r="AR811" s="8"/>
      <c r="AS811" s="8"/>
    </row>
    <row r="812" spans="2:45" ht="14.25" customHeight="1" x14ac:dyDescent="0.25">
      <c r="B812" s="25"/>
      <c r="C812" s="25"/>
      <c r="D812" s="5"/>
      <c r="E812" s="25"/>
      <c r="F812" s="25"/>
      <c r="G812" s="87"/>
      <c r="H812" s="4"/>
      <c r="I812" s="4"/>
      <c r="J812" s="4"/>
      <c r="K812" s="1"/>
      <c r="M812" s="5"/>
      <c r="P812" s="1"/>
      <c r="Q812" s="4"/>
      <c r="R812" s="4"/>
      <c r="S812" s="4"/>
      <c r="Y812" s="97"/>
      <c r="Z812" s="4"/>
      <c r="AA812" s="4"/>
      <c r="AB812" s="4"/>
      <c r="AH812" s="97"/>
      <c r="AP812" s="8"/>
      <c r="AQ812" s="8"/>
      <c r="AR812" s="8"/>
      <c r="AS812" s="8"/>
    </row>
    <row r="813" spans="2:45" ht="14.25" customHeight="1" x14ac:dyDescent="0.25">
      <c r="B813" s="25"/>
      <c r="C813" s="25"/>
      <c r="D813" s="5"/>
      <c r="E813" s="25"/>
      <c r="F813" s="25"/>
      <c r="G813" s="87"/>
      <c r="H813" s="4"/>
      <c r="I813" s="4"/>
      <c r="J813" s="4"/>
      <c r="K813" s="1"/>
      <c r="M813" s="5"/>
      <c r="P813" s="1"/>
      <c r="Q813" s="4"/>
      <c r="R813" s="4"/>
      <c r="S813" s="4"/>
      <c r="Y813" s="97"/>
      <c r="Z813" s="4"/>
      <c r="AA813" s="4"/>
      <c r="AB813" s="4"/>
      <c r="AH813" s="97"/>
      <c r="AP813" s="8"/>
      <c r="AQ813" s="8"/>
      <c r="AR813" s="8"/>
      <c r="AS813" s="8"/>
    </row>
    <row r="814" spans="2:45" ht="14.25" customHeight="1" x14ac:dyDescent="0.25">
      <c r="B814" s="25"/>
      <c r="C814" s="25"/>
      <c r="D814" s="5"/>
      <c r="E814" s="25"/>
      <c r="F814" s="25"/>
      <c r="G814" s="87"/>
      <c r="H814" s="4"/>
      <c r="I814" s="4"/>
      <c r="J814" s="4"/>
      <c r="K814" s="1"/>
      <c r="M814" s="5"/>
      <c r="P814" s="1"/>
      <c r="Q814" s="4"/>
      <c r="R814" s="4"/>
      <c r="S814" s="4"/>
      <c r="Y814" s="97"/>
      <c r="Z814" s="4"/>
      <c r="AA814" s="4"/>
      <c r="AB814" s="4"/>
      <c r="AH814" s="97"/>
      <c r="AP814" s="8"/>
      <c r="AQ814" s="8"/>
      <c r="AR814" s="8"/>
      <c r="AS814" s="8"/>
    </row>
    <row r="815" spans="2:45" ht="14.25" customHeight="1" x14ac:dyDescent="0.25">
      <c r="B815" s="25"/>
      <c r="C815" s="25"/>
      <c r="D815" s="5"/>
      <c r="E815" s="25"/>
      <c r="F815" s="25"/>
      <c r="G815" s="87"/>
      <c r="H815" s="4"/>
      <c r="I815" s="4"/>
      <c r="J815" s="4"/>
      <c r="K815" s="1"/>
      <c r="M815" s="5"/>
      <c r="P815" s="1"/>
      <c r="Q815" s="4"/>
      <c r="R815" s="4"/>
      <c r="S815" s="4"/>
      <c r="Y815" s="97"/>
      <c r="Z815" s="4"/>
      <c r="AA815" s="4"/>
      <c r="AB815" s="4"/>
      <c r="AH815" s="97"/>
      <c r="AP815" s="8"/>
      <c r="AQ815" s="8"/>
      <c r="AR815" s="8"/>
      <c r="AS815" s="8"/>
    </row>
    <row r="816" spans="2:45" ht="14.25" customHeight="1" x14ac:dyDescent="0.25">
      <c r="B816" s="25"/>
      <c r="C816" s="25"/>
      <c r="D816" s="5"/>
      <c r="E816" s="25"/>
      <c r="F816" s="25"/>
      <c r="G816" s="87"/>
      <c r="H816" s="4"/>
      <c r="I816" s="4"/>
      <c r="J816" s="4"/>
      <c r="K816" s="1"/>
      <c r="M816" s="5"/>
      <c r="P816" s="1"/>
      <c r="Q816" s="4"/>
      <c r="R816" s="4"/>
      <c r="S816" s="4"/>
      <c r="Y816" s="97"/>
      <c r="Z816" s="4"/>
      <c r="AA816" s="4"/>
      <c r="AB816" s="4"/>
      <c r="AH816" s="97"/>
      <c r="AP816" s="8"/>
      <c r="AQ816" s="8"/>
      <c r="AR816" s="8"/>
      <c r="AS816" s="8"/>
    </row>
    <row r="817" spans="2:45" ht="14.25" customHeight="1" x14ac:dyDescent="0.25">
      <c r="B817" s="25"/>
      <c r="C817" s="25"/>
      <c r="D817" s="5"/>
      <c r="E817" s="25"/>
      <c r="F817" s="25"/>
      <c r="G817" s="87"/>
      <c r="H817" s="4"/>
      <c r="I817" s="4"/>
      <c r="J817" s="4"/>
      <c r="K817" s="1"/>
      <c r="M817" s="5"/>
      <c r="P817" s="1"/>
      <c r="Q817" s="4"/>
      <c r="R817" s="4"/>
      <c r="S817" s="4"/>
      <c r="Y817" s="97"/>
      <c r="Z817" s="4"/>
      <c r="AA817" s="4"/>
      <c r="AB817" s="4"/>
      <c r="AH817" s="97"/>
      <c r="AP817" s="8"/>
      <c r="AQ817" s="8"/>
      <c r="AR817" s="8"/>
      <c r="AS817" s="8"/>
    </row>
    <row r="818" spans="2:45" ht="14.25" customHeight="1" x14ac:dyDescent="0.25">
      <c r="B818" s="25"/>
      <c r="C818" s="25"/>
      <c r="D818" s="5"/>
      <c r="E818" s="25"/>
      <c r="F818" s="25"/>
      <c r="G818" s="87"/>
      <c r="H818" s="4"/>
      <c r="I818" s="4"/>
      <c r="J818" s="4"/>
      <c r="K818" s="1"/>
      <c r="M818" s="5"/>
      <c r="P818" s="1"/>
      <c r="Q818" s="4"/>
      <c r="R818" s="4"/>
      <c r="S818" s="4"/>
      <c r="Y818" s="97"/>
      <c r="Z818" s="4"/>
      <c r="AA818" s="4"/>
      <c r="AB818" s="4"/>
      <c r="AH818" s="97"/>
      <c r="AP818" s="8"/>
      <c r="AQ818" s="8"/>
      <c r="AR818" s="8"/>
      <c r="AS818" s="8"/>
    </row>
    <row r="819" spans="2:45" ht="14.25" customHeight="1" x14ac:dyDescent="0.25">
      <c r="B819" s="25"/>
      <c r="C819" s="25"/>
      <c r="D819" s="5"/>
      <c r="E819" s="25"/>
      <c r="F819" s="25"/>
      <c r="G819" s="87"/>
      <c r="H819" s="4"/>
      <c r="I819" s="4"/>
      <c r="J819" s="4"/>
      <c r="K819" s="1"/>
      <c r="M819" s="5"/>
      <c r="P819" s="1"/>
      <c r="Q819" s="4"/>
      <c r="R819" s="4"/>
      <c r="S819" s="4"/>
      <c r="Y819" s="97"/>
      <c r="Z819" s="4"/>
      <c r="AA819" s="4"/>
      <c r="AB819" s="4"/>
      <c r="AH819" s="97"/>
      <c r="AP819" s="8"/>
      <c r="AQ819" s="8"/>
      <c r="AR819" s="8"/>
      <c r="AS819" s="8"/>
    </row>
    <row r="820" spans="2:45" ht="14.25" customHeight="1" x14ac:dyDescent="0.25">
      <c r="B820" s="25"/>
      <c r="C820" s="25"/>
      <c r="D820" s="5"/>
      <c r="E820" s="25"/>
      <c r="F820" s="25"/>
      <c r="G820" s="87"/>
      <c r="H820" s="4"/>
      <c r="I820" s="4"/>
      <c r="J820" s="4"/>
      <c r="K820" s="1"/>
      <c r="M820" s="5"/>
      <c r="P820" s="1"/>
      <c r="Q820" s="4"/>
      <c r="R820" s="4"/>
      <c r="S820" s="4"/>
      <c r="Y820" s="97"/>
      <c r="Z820" s="4"/>
      <c r="AA820" s="4"/>
      <c r="AB820" s="4"/>
      <c r="AH820" s="97"/>
      <c r="AP820" s="8"/>
      <c r="AQ820" s="8"/>
      <c r="AR820" s="8"/>
      <c r="AS820" s="8"/>
    </row>
    <row r="821" spans="2:45" ht="14.25" customHeight="1" x14ac:dyDescent="0.25">
      <c r="B821" s="25"/>
      <c r="C821" s="25"/>
      <c r="D821" s="5"/>
      <c r="E821" s="25"/>
      <c r="F821" s="25"/>
      <c r="G821" s="87"/>
      <c r="H821" s="4"/>
      <c r="I821" s="4"/>
      <c r="J821" s="4"/>
      <c r="K821" s="1"/>
      <c r="M821" s="5"/>
      <c r="P821" s="1"/>
      <c r="Q821" s="4"/>
      <c r="R821" s="4"/>
      <c r="S821" s="4"/>
      <c r="Y821" s="97"/>
      <c r="Z821" s="4"/>
      <c r="AA821" s="4"/>
      <c r="AB821" s="4"/>
      <c r="AH821" s="97"/>
      <c r="AP821" s="8"/>
      <c r="AQ821" s="8"/>
      <c r="AR821" s="8"/>
      <c r="AS821" s="8"/>
    </row>
    <row r="822" spans="2:45" ht="14.25" customHeight="1" x14ac:dyDescent="0.25">
      <c r="B822" s="25"/>
      <c r="C822" s="25"/>
      <c r="D822" s="5"/>
      <c r="E822" s="25"/>
      <c r="F822" s="25"/>
      <c r="G822" s="87"/>
      <c r="H822" s="4"/>
      <c r="I822" s="4"/>
      <c r="J822" s="4"/>
      <c r="K822" s="1"/>
      <c r="M822" s="5"/>
      <c r="P822" s="1"/>
      <c r="Q822" s="4"/>
      <c r="R822" s="4"/>
      <c r="S822" s="4"/>
      <c r="Y822" s="97"/>
      <c r="Z822" s="4"/>
      <c r="AA822" s="4"/>
      <c r="AB822" s="4"/>
      <c r="AH822" s="97"/>
      <c r="AP822" s="8"/>
      <c r="AQ822" s="8"/>
      <c r="AR822" s="8"/>
      <c r="AS822" s="8"/>
    </row>
    <row r="823" spans="2:45" ht="14.25" customHeight="1" x14ac:dyDescent="0.25">
      <c r="B823" s="25"/>
      <c r="C823" s="25"/>
      <c r="D823" s="5"/>
      <c r="E823" s="25"/>
      <c r="F823" s="25"/>
      <c r="G823" s="87"/>
      <c r="H823" s="4"/>
      <c r="I823" s="4"/>
      <c r="J823" s="4"/>
      <c r="K823" s="1"/>
      <c r="M823" s="5"/>
      <c r="P823" s="1"/>
      <c r="Q823" s="4"/>
      <c r="R823" s="4"/>
      <c r="S823" s="4"/>
      <c r="Y823" s="97"/>
      <c r="Z823" s="4"/>
      <c r="AA823" s="4"/>
      <c r="AB823" s="4"/>
      <c r="AH823" s="97"/>
      <c r="AP823" s="8"/>
      <c r="AQ823" s="8"/>
      <c r="AR823" s="8"/>
      <c r="AS823" s="8"/>
    </row>
    <row r="824" spans="2:45" ht="14.25" customHeight="1" x14ac:dyDescent="0.25">
      <c r="B824" s="25"/>
      <c r="C824" s="25"/>
      <c r="D824" s="5"/>
      <c r="E824" s="25"/>
      <c r="F824" s="25"/>
      <c r="G824" s="87"/>
      <c r="H824" s="4"/>
      <c r="I824" s="4"/>
      <c r="J824" s="4"/>
      <c r="K824" s="1"/>
      <c r="M824" s="5"/>
      <c r="P824" s="1"/>
      <c r="Q824" s="4"/>
      <c r="R824" s="4"/>
      <c r="S824" s="4"/>
      <c r="Y824" s="97"/>
      <c r="Z824" s="4"/>
      <c r="AA824" s="4"/>
      <c r="AB824" s="4"/>
      <c r="AH824" s="97"/>
      <c r="AP824" s="8"/>
      <c r="AQ824" s="8"/>
      <c r="AR824" s="8"/>
      <c r="AS824" s="8"/>
    </row>
    <row r="825" spans="2:45" ht="14.25" customHeight="1" x14ac:dyDescent="0.25">
      <c r="B825" s="25"/>
      <c r="C825" s="25"/>
      <c r="D825" s="5"/>
      <c r="E825" s="25"/>
      <c r="F825" s="25"/>
      <c r="G825" s="87"/>
      <c r="H825" s="4"/>
      <c r="I825" s="4"/>
      <c r="J825" s="4"/>
      <c r="K825" s="1"/>
      <c r="M825" s="5"/>
      <c r="P825" s="1"/>
      <c r="Q825" s="4"/>
      <c r="R825" s="4"/>
      <c r="S825" s="4"/>
      <c r="Y825" s="97"/>
      <c r="Z825" s="4"/>
      <c r="AA825" s="4"/>
      <c r="AB825" s="4"/>
      <c r="AH825" s="97"/>
      <c r="AP825" s="8"/>
      <c r="AQ825" s="8"/>
      <c r="AR825" s="8"/>
      <c r="AS825" s="8"/>
    </row>
    <row r="826" spans="2:45" ht="14.25" customHeight="1" x14ac:dyDescent="0.25">
      <c r="B826" s="25"/>
      <c r="C826" s="25"/>
      <c r="D826" s="5"/>
      <c r="E826" s="25"/>
      <c r="F826" s="25"/>
      <c r="G826" s="87"/>
      <c r="H826" s="4"/>
      <c r="I826" s="4"/>
      <c r="J826" s="4"/>
      <c r="K826" s="1"/>
      <c r="M826" s="5"/>
      <c r="P826" s="1"/>
      <c r="Q826" s="4"/>
      <c r="R826" s="4"/>
      <c r="S826" s="4"/>
      <c r="Y826" s="97"/>
      <c r="Z826" s="4"/>
      <c r="AA826" s="4"/>
      <c r="AB826" s="4"/>
      <c r="AH826" s="97"/>
      <c r="AP826" s="8"/>
      <c r="AQ826" s="8"/>
      <c r="AR826" s="8"/>
      <c r="AS826" s="8"/>
    </row>
    <row r="827" spans="2:45" ht="14.25" customHeight="1" x14ac:dyDescent="0.25">
      <c r="B827" s="25"/>
      <c r="C827" s="25"/>
      <c r="D827" s="5"/>
      <c r="E827" s="25"/>
      <c r="F827" s="25"/>
      <c r="G827" s="87"/>
      <c r="H827" s="4"/>
      <c r="I827" s="4"/>
      <c r="J827" s="4"/>
      <c r="K827" s="1"/>
      <c r="M827" s="5"/>
      <c r="P827" s="1"/>
      <c r="Q827" s="4"/>
      <c r="R827" s="4"/>
      <c r="S827" s="4"/>
      <c r="Y827" s="97"/>
      <c r="Z827" s="4"/>
      <c r="AA827" s="4"/>
      <c r="AB827" s="4"/>
      <c r="AH827" s="97"/>
      <c r="AP827" s="8"/>
      <c r="AQ827" s="8"/>
      <c r="AR827" s="8"/>
      <c r="AS827" s="8"/>
    </row>
    <row r="828" spans="2:45" ht="14.25" customHeight="1" x14ac:dyDescent="0.25">
      <c r="B828" s="25"/>
      <c r="C828" s="25"/>
      <c r="D828" s="5"/>
      <c r="E828" s="25"/>
      <c r="F828" s="25"/>
      <c r="G828" s="87"/>
      <c r="H828" s="4"/>
      <c r="I828" s="4"/>
      <c r="J828" s="4"/>
      <c r="K828" s="1"/>
      <c r="M828" s="5"/>
      <c r="P828" s="1"/>
      <c r="Q828" s="4"/>
      <c r="R828" s="4"/>
      <c r="S828" s="4"/>
      <c r="Y828" s="97"/>
      <c r="Z828" s="4"/>
      <c r="AA828" s="4"/>
      <c r="AB828" s="4"/>
      <c r="AH828" s="97"/>
      <c r="AP828" s="8"/>
      <c r="AQ828" s="8"/>
      <c r="AR828" s="8"/>
      <c r="AS828" s="8"/>
    </row>
    <row r="829" spans="2:45" ht="14.25" customHeight="1" x14ac:dyDescent="0.25">
      <c r="B829" s="25"/>
      <c r="C829" s="25"/>
      <c r="D829" s="5"/>
      <c r="E829" s="25"/>
      <c r="F829" s="25"/>
      <c r="G829" s="87"/>
      <c r="H829" s="4"/>
      <c r="I829" s="4"/>
      <c r="J829" s="4"/>
      <c r="K829" s="1"/>
      <c r="M829" s="5"/>
      <c r="P829" s="1"/>
      <c r="Q829" s="4"/>
      <c r="R829" s="4"/>
      <c r="S829" s="4"/>
      <c r="Y829" s="97"/>
      <c r="Z829" s="4"/>
      <c r="AA829" s="4"/>
      <c r="AB829" s="4"/>
      <c r="AH829" s="97"/>
      <c r="AP829" s="8"/>
      <c r="AQ829" s="8"/>
      <c r="AR829" s="8"/>
      <c r="AS829" s="8"/>
    </row>
    <row r="830" spans="2:45" ht="14.25" customHeight="1" x14ac:dyDescent="0.25">
      <c r="B830" s="25"/>
      <c r="C830" s="25"/>
      <c r="D830" s="5"/>
      <c r="E830" s="25"/>
      <c r="F830" s="25"/>
      <c r="G830" s="87"/>
      <c r="H830" s="4"/>
      <c r="I830" s="4"/>
      <c r="J830" s="4"/>
      <c r="K830" s="1"/>
      <c r="M830" s="5"/>
      <c r="P830" s="1"/>
      <c r="Q830" s="4"/>
      <c r="R830" s="4"/>
      <c r="S830" s="4"/>
      <c r="Y830" s="97"/>
      <c r="Z830" s="4"/>
      <c r="AA830" s="4"/>
      <c r="AB830" s="4"/>
      <c r="AH830" s="97"/>
      <c r="AP830" s="8"/>
      <c r="AQ830" s="8"/>
      <c r="AR830" s="8"/>
      <c r="AS830" s="8"/>
    </row>
    <row r="831" spans="2:45" ht="14.25" customHeight="1" x14ac:dyDescent="0.25">
      <c r="B831" s="25"/>
      <c r="C831" s="25"/>
      <c r="D831" s="5"/>
      <c r="E831" s="25"/>
      <c r="F831" s="25"/>
      <c r="G831" s="87"/>
      <c r="H831" s="4"/>
      <c r="I831" s="4"/>
      <c r="J831" s="4"/>
      <c r="K831" s="1"/>
      <c r="M831" s="5"/>
      <c r="P831" s="1"/>
      <c r="Q831" s="4"/>
      <c r="R831" s="4"/>
      <c r="S831" s="4"/>
      <c r="Y831" s="97"/>
      <c r="Z831" s="4"/>
      <c r="AA831" s="4"/>
      <c r="AB831" s="4"/>
      <c r="AH831" s="97"/>
      <c r="AP831" s="8"/>
      <c r="AQ831" s="8"/>
      <c r="AR831" s="8"/>
      <c r="AS831" s="8"/>
    </row>
    <row r="832" spans="2:45" ht="14.25" customHeight="1" x14ac:dyDescent="0.25">
      <c r="B832" s="25"/>
      <c r="C832" s="25"/>
      <c r="D832" s="5"/>
      <c r="E832" s="25"/>
      <c r="F832" s="25"/>
      <c r="G832" s="87"/>
      <c r="H832" s="4"/>
      <c r="I832" s="4"/>
      <c r="J832" s="4"/>
      <c r="K832" s="1"/>
      <c r="M832" s="5"/>
      <c r="P832" s="1"/>
      <c r="Q832" s="4"/>
      <c r="R832" s="4"/>
      <c r="S832" s="4"/>
      <c r="Y832" s="97"/>
      <c r="Z832" s="4"/>
      <c r="AA832" s="4"/>
      <c r="AB832" s="4"/>
      <c r="AH832" s="97"/>
      <c r="AP832" s="8"/>
      <c r="AQ832" s="8"/>
      <c r="AR832" s="8"/>
      <c r="AS832" s="8"/>
    </row>
    <row r="833" spans="2:45" ht="14.25" customHeight="1" x14ac:dyDescent="0.25">
      <c r="B833" s="25"/>
      <c r="C833" s="25"/>
      <c r="D833" s="5"/>
      <c r="E833" s="25"/>
      <c r="F833" s="25"/>
      <c r="G833" s="87"/>
      <c r="H833" s="4"/>
      <c r="I833" s="4"/>
      <c r="J833" s="4"/>
      <c r="K833" s="1"/>
      <c r="M833" s="5"/>
      <c r="P833" s="1"/>
      <c r="Q833" s="4"/>
      <c r="R833" s="4"/>
      <c r="S833" s="4"/>
      <c r="Y833" s="97"/>
      <c r="Z833" s="4"/>
      <c r="AA833" s="4"/>
      <c r="AB833" s="4"/>
      <c r="AH833" s="97"/>
      <c r="AP833" s="8"/>
      <c r="AQ833" s="8"/>
      <c r="AR833" s="8"/>
      <c r="AS833" s="8"/>
    </row>
    <row r="834" spans="2:45" ht="14.25" customHeight="1" x14ac:dyDescent="0.25">
      <c r="B834" s="25"/>
      <c r="C834" s="25"/>
      <c r="D834" s="5"/>
      <c r="E834" s="25"/>
      <c r="F834" s="25"/>
      <c r="G834" s="87"/>
      <c r="H834" s="4"/>
      <c r="I834" s="4"/>
      <c r="J834" s="4"/>
      <c r="K834" s="1"/>
      <c r="M834" s="5"/>
      <c r="P834" s="1"/>
      <c r="Q834" s="4"/>
      <c r="R834" s="4"/>
      <c r="S834" s="4"/>
      <c r="Y834" s="97"/>
      <c r="Z834" s="4"/>
      <c r="AA834" s="4"/>
      <c r="AB834" s="4"/>
      <c r="AH834" s="97"/>
      <c r="AP834" s="8"/>
      <c r="AQ834" s="8"/>
      <c r="AR834" s="8"/>
      <c r="AS834" s="8"/>
    </row>
    <row r="835" spans="2:45" ht="14.25" customHeight="1" x14ac:dyDescent="0.25">
      <c r="B835" s="25"/>
      <c r="C835" s="25"/>
      <c r="D835" s="5"/>
      <c r="E835" s="25"/>
      <c r="F835" s="25"/>
      <c r="G835" s="87"/>
      <c r="H835" s="4"/>
      <c r="I835" s="4"/>
      <c r="J835" s="4"/>
      <c r="K835" s="1"/>
      <c r="M835" s="5"/>
      <c r="P835" s="1"/>
      <c r="Q835" s="4"/>
      <c r="R835" s="4"/>
      <c r="S835" s="4"/>
      <c r="Y835" s="97"/>
      <c r="Z835" s="4"/>
      <c r="AA835" s="4"/>
      <c r="AB835" s="4"/>
      <c r="AH835" s="97"/>
      <c r="AP835" s="8"/>
      <c r="AQ835" s="8"/>
      <c r="AR835" s="8"/>
      <c r="AS835" s="8"/>
    </row>
    <row r="836" spans="2:45" ht="14.25" customHeight="1" x14ac:dyDescent="0.25">
      <c r="B836" s="25"/>
      <c r="C836" s="25"/>
      <c r="D836" s="5"/>
      <c r="E836" s="25"/>
      <c r="F836" s="25"/>
      <c r="G836" s="87"/>
      <c r="H836" s="4"/>
      <c r="I836" s="4"/>
      <c r="J836" s="4"/>
      <c r="K836" s="1"/>
      <c r="M836" s="5"/>
      <c r="P836" s="1"/>
      <c r="Q836" s="4"/>
      <c r="R836" s="4"/>
      <c r="S836" s="4"/>
      <c r="Y836" s="97"/>
      <c r="Z836" s="4"/>
      <c r="AA836" s="4"/>
      <c r="AB836" s="4"/>
      <c r="AH836" s="97"/>
      <c r="AP836" s="8"/>
      <c r="AQ836" s="8"/>
      <c r="AR836" s="8"/>
      <c r="AS836" s="8"/>
    </row>
    <row r="837" spans="2:45" ht="14.25" customHeight="1" x14ac:dyDescent="0.25">
      <c r="B837" s="25"/>
      <c r="C837" s="25"/>
      <c r="D837" s="5"/>
      <c r="E837" s="25"/>
      <c r="F837" s="25"/>
      <c r="G837" s="87"/>
      <c r="H837" s="4"/>
      <c r="I837" s="4"/>
      <c r="J837" s="4"/>
      <c r="K837" s="1"/>
      <c r="M837" s="5"/>
      <c r="P837" s="1"/>
      <c r="Q837" s="4"/>
      <c r="R837" s="4"/>
      <c r="S837" s="4"/>
      <c r="Y837" s="97"/>
      <c r="Z837" s="4"/>
      <c r="AA837" s="4"/>
      <c r="AB837" s="4"/>
      <c r="AH837" s="97"/>
      <c r="AP837" s="8"/>
      <c r="AQ837" s="8"/>
      <c r="AR837" s="8"/>
      <c r="AS837" s="8"/>
    </row>
    <row r="838" spans="2:45" ht="14.25" customHeight="1" x14ac:dyDescent="0.25">
      <c r="B838" s="25"/>
      <c r="C838" s="25"/>
      <c r="D838" s="5"/>
      <c r="E838" s="25"/>
      <c r="F838" s="25"/>
      <c r="G838" s="87"/>
      <c r="H838" s="4"/>
      <c r="I838" s="4"/>
      <c r="J838" s="4"/>
      <c r="K838" s="1"/>
      <c r="M838" s="5"/>
      <c r="P838" s="1"/>
      <c r="Q838" s="4"/>
      <c r="R838" s="4"/>
      <c r="S838" s="4"/>
      <c r="Y838" s="97"/>
      <c r="Z838" s="4"/>
      <c r="AA838" s="4"/>
      <c r="AB838" s="4"/>
      <c r="AH838" s="97"/>
      <c r="AP838" s="8"/>
      <c r="AQ838" s="8"/>
      <c r="AR838" s="8"/>
      <c r="AS838" s="8"/>
    </row>
    <row r="839" spans="2:45" ht="14.25" customHeight="1" x14ac:dyDescent="0.25">
      <c r="B839" s="25"/>
      <c r="C839" s="25"/>
      <c r="D839" s="5"/>
      <c r="E839" s="25"/>
      <c r="F839" s="25"/>
      <c r="G839" s="87"/>
      <c r="H839" s="4"/>
      <c r="I839" s="4"/>
      <c r="J839" s="4"/>
      <c r="K839" s="1"/>
      <c r="M839" s="5"/>
      <c r="P839" s="1"/>
      <c r="Q839" s="4"/>
      <c r="R839" s="4"/>
      <c r="S839" s="4"/>
      <c r="Y839" s="97"/>
      <c r="Z839" s="4"/>
      <c r="AA839" s="4"/>
      <c r="AB839" s="4"/>
      <c r="AH839" s="97"/>
      <c r="AP839" s="8"/>
      <c r="AQ839" s="8"/>
      <c r="AR839" s="8"/>
      <c r="AS839" s="8"/>
    </row>
    <row r="840" spans="2:45" ht="14.25" customHeight="1" x14ac:dyDescent="0.25">
      <c r="B840" s="25"/>
      <c r="C840" s="25"/>
      <c r="D840" s="5"/>
      <c r="E840" s="25"/>
      <c r="F840" s="25"/>
      <c r="G840" s="87"/>
      <c r="H840" s="4"/>
      <c r="I840" s="4"/>
      <c r="J840" s="4"/>
      <c r="K840" s="1"/>
      <c r="M840" s="5"/>
      <c r="P840" s="1"/>
      <c r="Q840" s="4"/>
      <c r="R840" s="4"/>
      <c r="S840" s="4"/>
      <c r="Y840" s="97"/>
      <c r="Z840" s="4"/>
      <c r="AA840" s="4"/>
      <c r="AB840" s="4"/>
      <c r="AH840" s="97"/>
      <c r="AP840" s="8"/>
      <c r="AQ840" s="8"/>
      <c r="AR840" s="8"/>
      <c r="AS840" s="8"/>
    </row>
    <row r="841" spans="2:45" ht="14.25" customHeight="1" x14ac:dyDescent="0.25">
      <c r="B841" s="25"/>
      <c r="C841" s="25"/>
      <c r="D841" s="5"/>
      <c r="E841" s="25"/>
      <c r="F841" s="25"/>
      <c r="G841" s="87"/>
      <c r="H841" s="4"/>
      <c r="I841" s="4"/>
      <c r="J841" s="4"/>
      <c r="K841" s="1"/>
      <c r="M841" s="5"/>
      <c r="P841" s="1"/>
      <c r="Q841" s="4"/>
      <c r="R841" s="4"/>
      <c r="S841" s="4"/>
      <c r="Y841" s="97"/>
      <c r="Z841" s="4"/>
      <c r="AA841" s="4"/>
      <c r="AB841" s="4"/>
      <c r="AH841" s="97"/>
      <c r="AP841" s="8"/>
      <c r="AQ841" s="8"/>
      <c r="AR841" s="8"/>
      <c r="AS841" s="8"/>
    </row>
    <row r="842" spans="2:45" ht="14.25" customHeight="1" x14ac:dyDescent="0.25">
      <c r="B842" s="25"/>
      <c r="C842" s="25"/>
      <c r="D842" s="5"/>
      <c r="E842" s="25"/>
      <c r="F842" s="25"/>
      <c r="G842" s="87"/>
      <c r="H842" s="4"/>
      <c r="I842" s="4"/>
      <c r="J842" s="4"/>
      <c r="K842" s="1"/>
      <c r="M842" s="5"/>
      <c r="P842" s="1"/>
      <c r="Q842" s="4"/>
      <c r="R842" s="4"/>
      <c r="S842" s="4"/>
      <c r="Y842" s="97"/>
      <c r="Z842" s="4"/>
      <c r="AA842" s="4"/>
      <c r="AB842" s="4"/>
      <c r="AH842" s="97"/>
      <c r="AP842" s="8"/>
      <c r="AQ842" s="8"/>
      <c r="AR842" s="8"/>
      <c r="AS842" s="8"/>
    </row>
    <row r="843" spans="2:45" ht="14.25" customHeight="1" x14ac:dyDescent="0.25">
      <c r="B843" s="25"/>
      <c r="C843" s="25"/>
      <c r="D843" s="5"/>
      <c r="E843" s="25"/>
      <c r="F843" s="25"/>
      <c r="G843" s="87"/>
      <c r="H843" s="4"/>
      <c r="I843" s="4"/>
      <c r="J843" s="4"/>
      <c r="K843" s="1"/>
      <c r="M843" s="5"/>
      <c r="P843" s="1"/>
      <c r="Q843" s="4"/>
      <c r="R843" s="4"/>
      <c r="S843" s="4"/>
      <c r="Y843" s="97"/>
      <c r="Z843" s="4"/>
      <c r="AA843" s="4"/>
      <c r="AB843" s="4"/>
      <c r="AH843" s="97"/>
      <c r="AP843" s="8"/>
      <c r="AQ843" s="8"/>
      <c r="AR843" s="8"/>
      <c r="AS843" s="8"/>
    </row>
    <row r="844" spans="2:45" ht="14.25" customHeight="1" x14ac:dyDescent="0.25">
      <c r="B844" s="25"/>
      <c r="C844" s="25"/>
      <c r="D844" s="5"/>
      <c r="E844" s="25"/>
      <c r="F844" s="25"/>
      <c r="G844" s="87"/>
      <c r="H844" s="4"/>
      <c r="I844" s="4"/>
      <c r="J844" s="4"/>
      <c r="K844" s="1"/>
      <c r="M844" s="5"/>
      <c r="P844" s="1"/>
      <c r="Q844" s="4"/>
      <c r="R844" s="4"/>
      <c r="S844" s="4"/>
      <c r="Y844" s="97"/>
      <c r="Z844" s="4"/>
      <c r="AA844" s="4"/>
      <c r="AB844" s="4"/>
      <c r="AH844" s="97"/>
      <c r="AP844" s="8"/>
      <c r="AQ844" s="8"/>
      <c r="AR844" s="8"/>
      <c r="AS844" s="8"/>
    </row>
    <row r="845" spans="2:45" ht="14.25" customHeight="1" x14ac:dyDescent="0.25">
      <c r="B845" s="25"/>
      <c r="C845" s="25"/>
      <c r="D845" s="5"/>
      <c r="E845" s="25"/>
      <c r="F845" s="25"/>
      <c r="G845" s="87"/>
      <c r="H845" s="4"/>
      <c r="I845" s="4"/>
      <c r="J845" s="4"/>
      <c r="K845" s="1"/>
      <c r="M845" s="5"/>
      <c r="P845" s="1"/>
      <c r="Q845" s="4"/>
      <c r="R845" s="4"/>
      <c r="S845" s="4"/>
      <c r="Y845" s="97"/>
      <c r="Z845" s="4"/>
      <c r="AA845" s="4"/>
      <c r="AB845" s="4"/>
      <c r="AH845" s="97"/>
      <c r="AP845" s="8"/>
      <c r="AQ845" s="8"/>
      <c r="AR845" s="8"/>
      <c r="AS845" s="8"/>
    </row>
    <row r="846" spans="2:45" ht="14.25" customHeight="1" x14ac:dyDescent="0.25">
      <c r="B846" s="25"/>
      <c r="C846" s="25"/>
      <c r="D846" s="5"/>
      <c r="E846" s="25"/>
      <c r="F846" s="25"/>
      <c r="G846" s="87"/>
      <c r="H846" s="4"/>
      <c r="I846" s="4"/>
      <c r="J846" s="4"/>
      <c r="K846" s="1"/>
      <c r="M846" s="5"/>
      <c r="P846" s="1"/>
      <c r="Q846" s="4"/>
      <c r="R846" s="4"/>
      <c r="S846" s="4"/>
      <c r="Y846" s="97"/>
      <c r="Z846" s="4"/>
      <c r="AA846" s="4"/>
      <c r="AB846" s="4"/>
      <c r="AH846" s="97"/>
      <c r="AP846" s="8"/>
      <c r="AQ846" s="8"/>
      <c r="AR846" s="8"/>
      <c r="AS846" s="8"/>
    </row>
    <row r="847" spans="2:45" ht="14.25" customHeight="1" x14ac:dyDescent="0.25">
      <c r="B847" s="25"/>
      <c r="C847" s="25"/>
      <c r="D847" s="5"/>
      <c r="E847" s="25"/>
      <c r="F847" s="25"/>
      <c r="G847" s="87"/>
      <c r="H847" s="4"/>
      <c r="I847" s="4"/>
      <c r="J847" s="4"/>
      <c r="K847" s="1"/>
      <c r="M847" s="5"/>
      <c r="P847" s="1"/>
      <c r="Q847" s="4"/>
      <c r="R847" s="4"/>
      <c r="S847" s="4"/>
      <c r="Y847" s="97"/>
      <c r="Z847" s="4"/>
      <c r="AA847" s="4"/>
      <c r="AB847" s="4"/>
      <c r="AH847" s="97"/>
      <c r="AP847" s="8"/>
      <c r="AQ847" s="8"/>
      <c r="AR847" s="8"/>
      <c r="AS847" s="8"/>
    </row>
    <row r="848" spans="2:45" ht="14.25" customHeight="1" x14ac:dyDescent="0.25">
      <c r="B848" s="25"/>
      <c r="C848" s="25"/>
      <c r="D848" s="5"/>
      <c r="E848" s="25"/>
      <c r="F848" s="25"/>
      <c r="G848" s="87"/>
      <c r="H848" s="4"/>
      <c r="I848" s="4"/>
      <c r="J848" s="4"/>
      <c r="K848" s="1"/>
      <c r="M848" s="5"/>
      <c r="P848" s="1"/>
      <c r="Q848" s="4"/>
      <c r="R848" s="4"/>
      <c r="S848" s="4"/>
      <c r="Y848" s="97"/>
      <c r="Z848" s="4"/>
      <c r="AA848" s="4"/>
      <c r="AB848" s="4"/>
      <c r="AH848" s="97"/>
      <c r="AP848" s="8"/>
      <c r="AQ848" s="8"/>
      <c r="AR848" s="8"/>
      <c r="AS848" s="8"/>
    </row>
    <row r="849" spans="2:45" ht="14.25" customHeight="1" x14ac:dyDescent="0.25">
      <c r="B849" s="25"/>
      <c r="C849" s="25"/>
      <c r="D849" s="5"/>
      <c r="E849" s="25"/>
      <c r="F849" s="25"/>
      <c r="G849" s="87"/>
      <c r="H849" s="4"/>
      <c r="I849" s="4"/>
      <c r="J849" s="4"/>
      <c r="K849" s="1"/>
      <c r="M849" s="5"/>
      <c r="P849" s="1"/>
      <c r="Q849" s="4"/>
      <c r="R849" s="4"/>
      <c r="S849" s="4"/>
      <c r="Y849" s="97"/>
      <c r="Z849" s="4"/>
      <c r="AA849" s="4"/>
      <c r="AB849" s="4"/>
      <c r="AH849" s="97"/>
      <c r="AP849" s="8"/>
      <c r="AQ849" s="8"/>
      <c r="AR849" s="8"/>
      <c r="AS849" s="8"/>
    </row>
    <row r="850" spans="2:45" ht="14.25" customHeight="1" x14ac:dyDescent="0.25">
      <c r="B850" s="25"/>
      <c r="C850" s="25"/>
      <c r="D850" s="5"/>
      <c r="E850" s="25"/>
      <c r="F850" s="25"/>
      <c r="G850" s="87"/>
      <c r="H850" s="4"/>
      <c r="I850" s="4"/>
      <c r="J850" s="4"/>
      <c r="K850" s="1"/>
      <c r="M850" s="5"/>
      <c r="P850" s="1"/>
      <c r="Q850" s="4"/>
      <c r="R850" s="4"/>
      <c r="S850" s="4"/>
      <c r="Y850" s="97"/>
      <c r="Z850" s="4"/>
      <c r="AA850" s="4"/>
      <c r="AB850" s="4"/>
      <c r="AH850" s="97"/>
      <c r="AP850" s="8"/>
      <c r="AQ850" s="8"/>
      <c r="AR850" s="8"/>
      <c r="AS850" s="8"/>
    </row>
    <row r="851" spans="2:45" ht="14.25" customHeight="1" x14ac:dyDescent="0.25">
      <c r="B851" s="25"/>
      <c r="C851" s="25"/>
      <c r="D851" s="5"/>
      <c r="E851" s="25"/>
      <c r="F851" s="25"/>
      <c r="G851" s="87"/>
      <c r="H851" s="4"/>
      <c r="I851" s="4"/>
      <c r="J851" s="4"/>
      <c r="K851" s="1"/>
      <c r="M851" s="5"/>
      <c r="P851" s="1"/>
      <c r="Q851" s="4"/>
      <c r="R851" s="4"/>
      <c r="S851" s="4"/>
      <c r="Y851" s="97"/>
      <c r="Z851" s="4"/>
      <c r="AA851" s="4"/>
      <c r="AB851" s="4"/>
      <c r="AH851" s="97"/>
      <c r="AP851" s="8"/>
      <c r="AQ851" s="8"/>
      <c r="AR851" s="8"/>
      <c r="AS851" s="8"/>
    </row>
    <row r="852" spans="2:45" ht="14.25" customHeight="1" x14ac:dyDescent="0.25">
      <c r="B852" s="25"/>
      <c r="C852" s="25"/>
      <c r="D852" s="5"/>
      <c r="E852" s="25"/>
      <c r="F852" s="25"/>
      <c r="G852" s="87"/>
      <c r="H852" s="4"/>
      <c r="I852" s="4"/>
      <c r="J852" s="4"/>
      <c r="K852" s="1"/>
      <c r="M852" s="5"/>
      <c r="P852" s="1"/>
      <c r="Q852" s="4"/>
      <c r="R852" s="4"/>
      <c r="S852" s="4"/>
      <c r="Y852" s="97"/>
      <c r="Z852" s="4"/>
      <c r="AA852" s="4"/>
      <c r="AB852" s="4"/>
      <c r="AH852" s="97"/>
      <c r="AP852" s="8"/>
      <c r="AQ852" s="8"/>
      <c r="AR852" s="8"/>
      <c r="AS852" s="8"/>
    </row>
    <row r="853" spans="2:45" ht="14.25" customHeight="1" x14ac:dyDescent="0.25">
      <c r="B853" s="25"/>
      <c r="C853" s="25"/>
      <c r="D853" s="5"/>
      <c r="E853" s="25"/>
      <c r="F853" s="25"/>
      <c r="G853" s="87"/>
      <c r="H853" s="4"/>
      <c r="I853" s="4"/>
      <c r="J853" s="4"/>
      <c r="K853" s="1"/>
      <c r="M853" s="5"/>
      <c r="P853" s="1"/>
      <c r="Q853" s="4"/>
      <c r="R853" s="4"/>
      <c r="S853" s="4"/>
      <c r="Y853" s="97"/>
      <c r="Z853" s="4"/>
      <c r="AA853" s="4"/>
      <c r="AB853" s="4"/>
      <c r="AH853" s="97"/>
      <c r="AP853" s="8"/>
      <c r="AQ853" s="8"/>
      <c r="AR853" s="8"/>
      <c r="AS853" s="8"/>
    </row>
    <row r="854" spans="2:45" ht="14.25" customHeight="1" x14ac:dyDescent="0.25">
      <c r="B854" s="25"/>
      <c r="C854" s="25"/>
      <c r="D854" s="5"/>
      <c r="E854" s="25"/>
      <c r="F854" s="25"/>
      <c r="G854" s="87"/>
      <c r="H854" s="4"/>
      <c r="I854" s="4"/>
      <c r="J854" s="4"/>
      <c r="K854" s="1"/>
      <c r="M854" s="5"/>
      <c r="P854" s="1"/>
      <c r="Q854" s="4"/>
      <c r="R854" s="4"/>
      <c r="S854" s="4"/>
      <c r="Y854" s="97"/>
      <c r="Z854" s="4"/>
      <c r="AA854" s="4"/>
      <c r="AB854" s="4"/>
      <c r="AH854" s="97"/>
      <c r="AP854" s="8"/>
      <c r="AQ854" s="8"/>
      <c r="AR854" s="8"/>
      <c r="AS854" s="8"/>
    </row>
    <row r="855" spans="2:45" ht="14.25" customHeight="1" x14ac:dyDescent="0.25">
      <c r="B855" s="25"/>
      <c r="C855" s="25"/>
      <c r="D855" s="5"/>
      <c r="E855" s="25"/>
      <c r="F855" s="25"/>
      <c r="G855" s="87"/>
      <c r="H855" s="4"/>
      <c r="I855" s="4"/>
      <c r="J855" s="4"/>
      <c r="K855" s="1"/>
      <c r="M855" s="5"/>
      <c r="P855" s="1"/>
      <c r="Q855" s="4"/>
      <c r="R855" s="4"/>
      <c r="S855" s="4"/>
      <c r="Y855" s="97"/>
      <c r="Z855" s="4"/>
      <c r="AA855" s="4"/>
      <c r="AB855" s="4"/>
      <c r="AH855" s="97"/>
      <c r="AP855" s="8"/>
      <c r="AQ855" s="8"/>
      <c r="AR855" s="8"/>
      <c r="AS855" s="8"/>
    </row>
    <row r="856" spans="2:45" ht="14.25" customHeight="1" x14ac:dyDescent="0.25">
      <c r="B856" s="25"/>
      <c r="C856" s="25"/>
      <c r="D856" s="5"/>
      <c r="E856" s="25"/>
      <c r="F856" s="25"/>
      <c r="G856" s="87"/>
      <c r="H856" s="4"/>
      <c r="I856" s="4"/>
      <c r="J856" s="4"/>
      <c r="K856" s="1"/>
      <c r="M856" s="5"/>
      <c r="P856" s="1"/>
      <c r="Q856" s="4"/>
      <c r="R856" s="4"/>
      <c r="S856" s="4"/>
      <c r="Y856" s="97"/>
      <c r="Z856" s="4"/>
      <c r="AA856" s="4"/>
      <c r="AB856" s="4"/>
      <c r="AH856" s="97"/>
      <c r="AP856" s="8"/>
      <c r="AQ856" s="8"/>
      <c r="AR856" s="8"/>
      <c r="AS856" s="8"/>
    </row>
    <row r="857" spans="2:45" ht="14.25" customHeight="1" x14ac:dyDescent="0.25">
      <c r="B857" s="25"/>
      <c r="C857" s="25"/>
      <c r="D857" s="5"/>
      <c r="E857" s="25"/>
      <c r="F857" s="25"/>
      <c r="G857" s="87"/>
      <c r="H857" s="4"/>
      <c r="I857" s="4"/>
      <c r="J857" s="4"/>
      <c r="K857" s="1"/>
      <c r="M857" s="5"/>
      <c r="P857" s="1"/>
      <c r="Q857" s="4"/>
      <c r="R857" s="4"/>
      <c r="S857" s="4"/>
      <c r="Y857" s="97"/>
      <c r="Z857" s="4"/>
      <c r="AA857" s="4"/>
      <c r="AB857" s="4"/>
      <c r="AH857" s="97"/>
      <c r="AP857" s="8"/>
      <c r="AQ857" s="8"/>
      <c r="AR857" s="8"/>
      <c r="AS857" s="8"/>
    </row>
    <row r="858" spans="2:45" ht="14.25" customHeight="1" x14ac:dyDescent="0.25">
      <c r="B858" s="25"/>
      <c r="C858" s="25"/>
      <c r="D858" s="5"/>
      <c r="E858" s="25"/>
      <c r="F858" s="25"/>
      <c r="G858" s="87"/>
      <c r="H858" s="4"/>
      <c r="I858" s="4"/>
      <c r="J858" s="4"/>
      <c r="K858" s="1"/>
      <c r="M858" s="5"/>
      <c r="P858" s="1"/>
      <c r="Q858" s="4"/>
      <c r="R858" s="4"/>
      <c r="S858" s="4"/>
      <c r="Y858" s="97"/>
      <c r="Z858" s="4"/>
      <c r="AA858" s="4"/>
      <c r="AB858" s="4"/>
      <c r="AH858" s="97"/>
      <c r="AP858" s="8"/>
      <c r="AQ858" s="8"/>
      <c r="AR858" s="8"/>
      <c r="AS858" s="8"/>
    </row>
    <row r="859" spans="2:45" ht="14.25" customHeight="1" x14ac:dyDescent="0.25">
      <c r="B859" s="25"/>
      <c r="C859" s="25"/>
      <c r="D859" s="5"/>
      <c r="E859" s="25"/>
      <c r="F859" s="25"/>
      <c r="G859" s="87"/>
      <c r="H859" s="4"/>
      <c r="I859" s="4"/>
      <c r="J859" s="4"/>
      <c r="K859" s="1"/>
      <c r="M859" s="5"/>
      <c r="P859" s="1"/>
      <c r="Q859" s="4"/>
      <c r="R859" s="4"/>
      <c r="S859" s="4"/>
      <c r="Y859" s="97"/>
      <c r="Z859" s="4"/>
      <c r="AA859" s="4"/>
      <c r="AB859" s="4"/>
      <c r="AH859" s="97"/>
      <c r="AP859" s="8"/>
      <c r="AQ859" s="8"/>
      <c r="AR859" s="8"/>
      <c r="AS859" s="8"/>
    </row>
    <row r="860" spans="2:45" ht="14.25" customHeight="1" x14ac:dyDescent="0.25">
      <c r="B860" s="25"/>
      <c r="C860" s="25"/>
      <c r="D860" s="5"/>
      <c r="E860" s="25"/>
      <c r="F860" s="25"/>
      <c r="G860" s="87"/>
      <c r="H860" s="4"/>
      <c r="I860" s="4"/>
      <c r="J860" s="4"/>
      <c r="K860" s="1"/>
      <c r="M860" s="5"/>
      <c r="P860" s="1"/>
      <c r="Q860" s="4"/>
      <c r="R860" s="4"/>
      <c r="S860" s="4"/>
      <c r="Y860" s="97"/>
      <c r="Z860" s="4"/>
      <c r="AA860" s="4"/>
      <c r="AB860" s="4"/>
      <c r="AH860" s="97"/>
      <c r="AP860" s="8"/>
      <c r="AQ860" s="8"/>
      <c r="AR860" s="8"/>
      <c r="AS860" s="8"/>
    </row>
    <row r="861" spans="2:45" ht="14.25" customHeight="1" x14ac:dyDescent="0.25">
      <c r="B861" s="25"/>
      <c r="C861" s="25"/>
      <c r="D861" s="5"/>
      <c r="E861" s="25"/>
      <c r="F861" s="25"/>
      <c r="G861" s="87"/>
      <c r="H861" s="4"/>
      <c r="I861" s="4"/>
      <c r="J861" s="4"/>
      <c r="K861" s="1"/>
      <c r="M861" s="5"/>
      <c r="P861" s="1"/>
      <c r="Q861" s="4"/>
      <c r="R861" s="4"/>
      <c r="S861" s="4"/>
      <c r="Y861" s="97"/>
      <c r="Z861" s="4"/>
      <c r="AA861" s="4"/>
      <c r="AB861" s="4"/>
      <c r="AH861" s="97"/>
      <c r="AP861" s="8"/>
      <c r="AQ861" s="8"/>
      <c r="AR861" s="8"/>
      <c r="AS861" s="8"/>
    </row>
    <row r="862" spans="2:45" ht="14.25" customHeight="1" x14ac:dyDescent="0.25">
      <c r="B862" s="25"/>
      <c r="C862" s="25"/>
      <c r="D862" s="5"/>
      <c r="E862" s="25"/>
      <c r="F862" s="25"/>
      <c r="G862" s="87"/>
      <c r="H862" s="4"/>
      <c r="I862" s="4"/>
      <c r="J862" s="4"/>
      <c r="K862" s="1"/>
      <c r="M862" s="5"/>
      <c r="P862" s="1"/>
      <c r="Q862" s="4"/>
      <c r="R862" s="4"/>
      <c r="S862" s="4"/>
      <c r="Y862" s="97"/>
      <c r="Z862" s="4"/>
      <c r="AA862" s="4"/>
      <c r="AB862" s="4"/>
      <c r="AH862" s="97"/>
      <c r="AP862" s="8"/>
      <c r="AQ862" s="8"/>
      <c r="AR862" s="8"/>
      <c r="AS862" s="8"/>
    </row>
    <row r="863" spans="2:45" ht="14.25" customHeight="1" x14ac:dyDescent="0.25">
      <c r="B863" s="25"/>
      <c r="C863" s="25"/>
      <c r="D863" s="5"/>
      <c r="E863" s="25"/>
      <c r="F863" s="25"/>
      <c r="G863" s="87"/>
      <c r="H863" s="4"/>
      <c r="I863" s="4"/>
      <c r="J863" s="4"/>
      <c r="K863" s="1"/>
      <c r="M863" s="5"/>
      <c r="P863" s="1"/>
      <c r="Q863" s="4"/>
      <c r="R863" s="4"/>
      <c r="S863" s="4"/>
      <c r="Y863" s="97"/>
      <c r="Z863" s="4"/>
      <c r="AA863" s="4"/>
      <c r="AB863" s="4"/>
      <c r="AH863" s="97"/>
      <c r="AP863" s="8"/>
      <c r="AQ863" s="8"/>
      <c r="AR863" s="8"/>
      <c r="AS863" s="8"/>
    </row>
    <row r="864" spans="2:45" ht="14.25" customHeight="1" x14ac:dyDescent="0.25">
      <c r="B864" s="25"/>
      <c r="C864" s="25"/>
      <c r="D864" s="5"/>
      <c r="E864" s="25"/>
      <c r="F864" s="25"/>
      <c r="G864" s="87"/>
      <c r="H864" s="4"/>
      <c r="I864" s="4"/>
      <c r="J864" s="4"/>
      <c r="K864" s="1"/>
      <c r="M864" s="5"/>
      <c r="P864" s="1"/>
      <c r="Q864" s="4"/>
      <c r="R864" s="4"/>
      <c r="S864" s="4"/>
      <c r="Y864" s="97"/>
      <c r="Z864" s="4"/>
      <c r="AA864" s="4"/>
      <c r="AB864" s="4"/>
      <c r="AH864" s="97"/>
      <c r="AP864" s="8"/>
      <c r="AQ864" s="8"/>
      <c r="AR864" s="8"/>
      <c r="AS864" s="8"/>
    </row>
    <row r="865" spans="2:45" ht="14.25" customHeight="1" x14ac:dyDescent="0.25">
      <c r="B865" s="25"/>
      <c r="C865" s="25"/>
      <c r="D865" s="5"/>
      <c r="E865" s="25"/>
      <c r="F865" s="25"/>
      <c r="G865" s="87"/>
      <c r="H865" s="4"/>
      <c r="I865" s="4"/>
      <c r="J865" s="4"/>
      <c r="K865" s="1"/>
      <c r="M865" s="5"/>
      <c r="P865" s="1"/>
      <c r="Q865" s="4"/>
      <c r="R865" s="4"/>
      <c r="S865" s="4"/>
      <c r="Y865" s="97"/>
      <c r="Z865" s="4"/>
      <c r="AA865" s="4"/>
      <c r="AB865" s="4"/>
      <c r="AH865" s="97"/>
      <c r="AP865" s="8"/>
      <c r="AQ865" s="8"/>
      <c r="AR865" s="8"/>
      <c r="AS865" s="8"/>
    </row>
    <row r="866" spans="2:45" ht="14.25" customHeight="1" x14ac:dyDescent="0.25">
      <c r="B866" s="25"/>
      <c r="C866" s="25"/>
      <c r="D866" s="5"/>
      <c r="E866" s="25"/>
      <c r="F866" s="25"/>
      <c r="G866" s="87"/>
      <c r="H866" s="4"/>
      <c r="I866" s="4"/>
      <c r="J866" s="4"/>
      <c r="K866" s="1"/>
      <c r="M866" s="5"/>
      <c r="P866" s="1"/>
      <c r="Q866" s="4"/>
      <c r="R866" s="4"/>
      <c r="S866" s="4"/>
      <c r="Y866" s="97"/>
      <c r="Z866" s="4"/>
      <c r="AA866" s="4"/>
      <c r="AB866" s="4"/>
      <c r="AH866" s="97"/>
      <c r="AP866" s="8"/>
      <c r="AQ866" s="8"/>
      <c r="AR866" s="8"/>
      <c r="AS866" s="8"/>
    </row>
    <row r="867" spans="2:45" ht="14.25" customHeight="1" x14ac:dyDescent="0.25">
      <c r="B867" s="25"/>
      <c r="C867" s="25"/>
      <c r="D867" s="5"/>
      <c r="E867" s="25"/>
      <c r="F867" s="25"/>
      <c r="G867" s="87"/>
      <c r="H867" s="4"/>
      <c r="I867" s="4"/>
      <c r="J867" s="4"/>
      <c r="K867" s="1"/>
      <c r="M867" s="5"/>
      <c r="P867" s="1"/>
      <c r="Q867" s="4"/>
      <c r="R867" s="4"/>
      <c r="S867" s="4"/>
      <c r="Y867" s="97"/>
      <c r="Z867" s="4"/>
      <c r="AA867" s="4"/>
      <c r="AB867" s="4"/>
      <c r="AH867" s="97"/>
      <c r="AP867" s="8"/>
      <c r="AQ867" s="8"/>
      <c r="AR867" s="8"/>
      <c r="AS867" s="8"/>
    </row>
    <row r="868" spans="2:45" ht="14.25" customHeight="1" x14ac:dyDescent="0.25">
      <c r="B868" s="25"/>
      <c r="C868" s="25"/>
      <c r="D868" s="5"/>
      <c r="E868" s="25"/>
      <c r="F868" s="25"/>
      <c r="G868" s="87"/>
      <c r="H868" s="4"/>
      <c r="I868" s="4"/>
      <c r="J868" s="4"/>
      <c r="K868" s="1"/>
      <c r="M868" s="5"/>
      <c r="P868" s="1"/>
      <c r="Q868" s="4"/>
      <c r="R868" s="4"/>
      <c r="S868" s="4"/>
      <c r="Y868" s="97"/>
      <c r="Z868" s="4"/>
      <c r="AA868" s="4"/>
      <c r="AB868" s="4"/>
      <c r="AH868" s="97"/>
      <c r="AP868" s="8"/>
      <c r="AQ868" s="8"/>
      <c r="AR868" s="8"/>
      <c r="AS868" s="8"/>
    </row>
    <row r="869" spans="2:45" ht="14.25" customHeight="1" x14ac:dyDescent="0.25">
      <c r="B869" s="25"/>
      <c r="C869" s="25"/>
      <c r="D869" s="5"/>
      <c r="E869" s="25"/>
      <c r="F869" s="25"/>
      <c r="G869" s="87"/>
      <c r="H869" s="4"/>
      <c r="I869" s="4"/>
      <c r="J869" s="4"/>
      <c r="K869" s="1"/>
      <c r="M869" s="5"/>
      <c r="P869" s="1"/>
      <c r="Q869" s="4"/>
      <c r="R869" s="4"/>
      <c r="S869" s="4"/>
      <c r="Y869" s="97"/>
      <c r="Z869" s="4"/>
      <c r="AA869" s="4"/>
      <c r="AB869" s="4"/>
      <c r="AH869" s="97"/>
      <c r="AP869" s="8"/>
      <c r="AQ869" s="8"/>
      <c r="AR869" s="8"/>
      <c r="AS869" s="8"/>
    </row>
    <row r="870" spans="2:45" ht="14.25" customHeight="1" x14ac:dyDescent="0.25">
      <c r="B870" s="25"/>
      <c r="C870" s="25"/>
      <c r="D870" s="5"/>
      <c r="E870" s="25"/>
      <c r="F870" s="25"/>
      <c r="G870" s="87"/>
      <c r="H870" s="4"/>
      <c r="I870" s="4"/>
      <c r="J870" s="4"/>
      <c r="K870" s="1"/>
      <c r="M870" s="5"/>
      <c r="P870" s="1"/>
      <c r="Q870" s="4"/>
      <c r="R870" s="4"/>
      <c r="S870" s="4"/>
      <c r="Y870" s="97"/>
      <c r="Z870" s="4"/>
      <c r="AA870" s="4"/>
      <c r="AB870" s="4"/>
      <c r="AH870" s="97"/>
      <c r="AP870" s="8"/>
      <c r="AQ870" s="8"/>
      <c r="AR870" s="8"/>
      <c r="AS870" s="8"/>
    </row>
    <row r="871" spans="2:45" ht="14.25" customHeight="1" x14ac:dyDescent="0.25">
      <c r="B871" s="25"/>
      <c r="C871" s="25"/>
      <c r="D871" s="5"/>
      <c r="E871" s="25"/>
      <c r="F871" s="25"/>
      <c r="G871" s="87"/>
      <c r="H871" s="4"/>
      <c r="I871" s="4"/>
      <c r="J871" s="4"/>
      <c r="K871" s="1"/>
      <c r="M871" s="5"/>
      <c r="P871" s="1"/>
      <c r="Q871" s="4"/>
      <c r="R871" s="4"/>
      <c r="S871" s="4"/>
      <c r="Y871" s="97"/>
      <c r="Z871" s="4"/>
      <c r="AA871" s="4"/>
      <c r="AB871" s="4"/>
      <c r="AH871" s="97"/>
      <c r="AP871" s="8"/>
      <c r="AQ871" s="8"/>
      <c r="AR871" s="8"/>
      <c r="AS871" s="8"/>
    </row>
    <row r="872" spans="2:45" ht="14.25" customHeight="1" x14ac:dyDescent="0.25">
      <c r="B872" s="25"/>
      <c r="C872" s="25"/>
      <c r="D872" s="5"/>
      <c r="E872" s="25"/>
      <c r="F872" s="25"/>
      <c r="G872" s="87"/>
      <c r="H872" s="4"/>
      <c r="I872" s="4"/>
      <c r="J872" s="4"/>
      <c r="K872" s="1"/>
      <c r="M872" s="5"/>
      <c r="P872" s="1"/>
      <c r="Q872" s="4"/>
      <c r="R872" s="4"/>
      <c r="S872" s="4"/>
      <c r="Y872" s="97"/>
      <c r="Z872" s="4"/>
      <c r="AA872" s="4"/>
      <c r="AB872" s="4"/>
      <c r="AH872" s="97"/>
      <c r="AP872" s="8"/>
      <c r="AQ872" s="8"/>
      <c r="AR872" s="8"/>
      <c r="AS872" s="8"/>
    </row>
    <row r="873" spans="2:45" ht="14.25" customHeight="1" x14ac:dyDescent="0.25">
      <c r="B873" s="25"/>
      <c r="C873" s="25"/>
      <c r="D873" s="5"/>
      <c r="E873" s="25"/>
      <c r="F873" s="25"/>
      <c r="G873" s="87"/>
      <c r="H873" s="4"/>
      <c r="I873" s="4"/>
      <c r="J873" s="4"/>
      <c r="K873" s="1"/>
      <c r="M873" s="5"/>
      <c r="P873" s="1"/>
      <c r="Q873" s="4"/>
      <c r="R873" s="4"/>
      <c r="S873" s="4"/>
      <c r="Y873" s="97"/>
      <c r="Z873" s="4"/>
      <c r="AA873" s="4"/>
      <c r="AB873" s="4"/>
      <c r="AH873" s="97"/>
      <c r="AP873" s="8"/>
      <c r="AQ873" s="8"/>
      <c r="AR873" s="8"/>
      <c r="AS873" s="8"/>
    </row>
    <row r="874" spans="2:45" ht="14.25" customHeight="1" x14ac:dyDescent="0.25">
      <c r="B874" s="25"/>
      <c r="C874" s="25"/>
      <c r="D874" s="5"/>
      <c r="E874" s="25"/>
      <c r="F874" s="25"/>
      <c r="G874" s="87"/>
      <c r="H874" s="4"/>
      <c r="I874" s="4"/>
      <c r="J874" s="4"/>
      <c r="K874" s="1"/>
      <c r="M874" s="5"/>
      <c r="P874" s="1"/>
      <c r="Q874" s="4"/>
      <c r="R874" s="4"/>
      <c r="S874" s="4"/>
      <c r="Y874" s="97"/>
      <c r="Z874" s="4"/>
      <c r="AA874" s="4"/>
      <c r="AB874" s="4"/>
      <c r="AH874" s="97"/>
      <c r="AP874" s="8"/>
      <c r="AQ874" s="8"/>
      <c r="AR874" s="8"/>
      <c r="AS874" s="8"/>
    </row>
    <row r="875" spans="2:45" ht="14.25" customHeight="1" x14ac:dyDescent="0.25">
      <c r="B875" s="25"/>
      <c r="C875" s="25"/>
      <c r="D875" s="5"/>
      <c r="E875" s="25"/>
      <c r="F875" s="25"/>
      <c r="G875" s="87"/>
      <c r="H875" s="4"/>
      <c r="I875" s="4"/>
      <c r="J875" s="4"/>
      <c r="K875" s="1"/>
      <c r="M875" s="5"/>
      <c r="P875" s="1"/>
      <c r="Q875" s="4"/>
      <c r="R875" s="4"/>
      <c r="S875" s="4"/>
      <c r="Y875" s="97"/>
      <c r="Z875" s="4"/>
      <c r="AA875" s="4"/>
      <c r="AB875" s="4"/>
      <c r="AH875" s="97"/>
      <c r="AP875" s="8"/>
      <c r="AQ875" s="8"/>
      <c r="AR875" s="8"/>
      <c r="AS875" s="8"/>
    </row>
    <row r="876" spans="2:45" ht="14.25" customHeight="1" x14ac:dyDescent="0.25">
      <c r="B876" s="25"/>
      <c r="C876" s="25"/>
      <c r="D876" s="5"/>
      <c r="E876" s="25"/>
      <c r="F876" s="25"/>
      <c r="G876" s="87"/>
      <c r="H876" s="4"/>
      <c r="I876" s="4"/>
      <c r="J876" s="4"/>
      <c r="K876" s="1"/>
      <c r="M876" s="5"/>
      <c r="P876" s="1"/>
      <c r="Q876" s="4"/>
      <c r="R876" s="4"/>
      <c r="S876" s="4"/>
      <c r="Y876" s="97"/>
      <c r="Z876" s="4"/>
      <c r="AA876" s="4"/>
      <c r="AB876" s="4"/>
      <c r="AH876" s="97"/>
      <c r="AP876" s="8"/>
      <c r="AQ876" s="8"/>
      <c r="AR876" s="8"/>
      <c r="AS876" s="8"/>
    </row>
    <row r="877" spans="2:45" ht="14.25" customHeight="1" x14ac:dyDescent="0.25">
      <c r="B877" s="25"/>
      <c r="C877" s="25"/>
      <c r="D877" s="5"/>
      <c r="E877" s="25"/>
      <c r="F877" s="25"/>
      <c r="G877" s="87"/>
      <c r="H877" s="4"/>
      <c r="I877" s="4"/>
      <c r="J877" s="4"/>
      <c r="K877" s="1"/>
      <c r="M877" s="5"/>
      <c r="P877" s="1"/>
      <c r="Q877" s="4"/>
      <c r="R877" s="4"/>
      <c r="S877" s="4"/>
      <c r="Y877" s="97"/>
      <c r="Z877" s="4"/>
      <c r="AA877" s="4"/>
      <c r="AB877" s="4"/>
      <c r="AH877" s="97"/>
      <c r="AP877" s="8"/>
      <c r="AQ877" s="8"/>
      <c r="AR877" s="8"/>
      <c r="AS877" s="8"/>
    </row>
    <row r="878" spans="2:45" ht="14.25" customHeight="1" x14ac:dyDescent="0.25">
      <c r="B878" s="25"/>
      <c r="C878" s="25"/>
      <c r="D878" s="5"/>
      <c r="E878" s="25"/>
      <c r="F878" s="25"/>
      <c r="G878" s="87"/>
      <c r="H878" s="4"/>
      <c r="I878" s="4"/>
      <c r="J878" s="4"/>
      <c r="K878" s="1"/>
      <c r="M878" s="5"/>
      <c r="P878" s="1"/>
      <c r="Q878" s="4"/>
      <c r="R878" s="4"/>
      <c r="S878" s="4"/>
      <c r="Y878" s="97"/>
      <c r="Z878" s="4"/>
      <c r="AA878" s="4"/>
      <c r="AB878" s="4"/>
      <c r="AH878" s="97"/>
      <c r="AP878" s="8"/>
      <c r="AQ878" s="8"/>
      <c r="AR878" s="8"/>
      <c r="AS878" s="8"/>
    </row>
    <row r="879" spans="2:45" ht="14.25" customHeight="1" x14ac:dyDescent="0.25">
      <c r="B879" s="25"/>
      <c r="C879" s="25"/>
      <c r="D879" s="5"/>
      <c r="E879" s="25"/>
      <c r="F879" s="25"/>
      <c r="G879" s="87"/>
      <c r="H879" s="4"/>
      <c r="I879" s="4"/>
      <c r="J879" s="4"/>
      <c r="K879" s="1"/>
      <c r="M879" s="5"/>
      <c r="P879" s="1"/>
      <c r="Q879" s="4"/>
      <c r="R879" s="4"/>
      <c r="S879" s="4"/>
      <c r="Y879" s="97"/>
      <c r="Z879" s="4"/>
      <c r="AA879" s="4"/>
      <c r="AB879" s="4"/>
      <c r="AH879" s="97"/>
      <c r="AP879" s="8"/>
      <c r="AQ879" s="8"/>
      <c r="AR879" s="8"/>
      <c r="AS879" s="8"/>
    </row>
    <row r="880" spans="2:45" ht="14.25" customHeight="1" x14ac:dyDescent="0.25">
      <c r="B880" s="25"/>
      <c r="C880" s="25"/>
      <c r="D880" s="5"/>
      <c r="E880" s="25"/>
      <c r="F880" s="25"/>
      <c r="G880" s="87"/>
      <c r="H880" s="4"/>
      <c r="I880" s="4"/>
      <c r="J880" s="4"/>
      <c r="K880" s="1"/>
      <c r="M880" s="5"/>
      <c r="P880" s="1"/>
      <c r="Q880" s="4"/>
      <c r="R880" s="4"/>
      <c r="S880" s="4"/>
      <c r="Y880" s="97"/>
      <c r="Z880" s="4"/>
      <c r="AA880" s="4"/>
      <c r="AB880" s="4"/>
      <c r="AH880" s="97"/>
      <c r="AP880" s="8"/>
      <c r="AQ880" s="8"/>
      <c r="AR880" s="8"/>
      <c r="AS880" s="8"/>
    </row>
    <row r="881" spans="2:45" ht="14.25" customHeight="1" x14ac:dyDescent="0.25">
      <c r="B881" s="25"/>
      <c r="C881" s="25"/>
      <c r="D881" s="5"/>
      <c r="E881" s="25"/>
      <c r="F881" s="25"/>
      <c r="G881" s="87"/>
      <c r="H881" s="4"/>
      <c r="I881" s="4"/>
      <c r="J881" s="4"/>
      <c r="K881" s="1"/>
      <c r="M881" s="5"/>
      <c r="P881" s="1"/>
      <c r="Q881" s="4"/>
      <c r="R881" s="4"/>
      <c r="S881" s="4"/>
      <c r="Y881" s="97"/>
      <c r="Z881" s="4"/>
      <c r="AA881" s="4"/>
      <c r="AB881" s="4"/>
      <c r="AH881" s="97"/>
      <c r="AP881" s="8"/>
      <c r="AQ881" s="8"/>
      <c r="AR881" s="8"/>
      <c r="AS881" s="8"/>
    </row>
    <row r="882" spans="2:45" ht="14.25" customHeight="1" x14ac:dyDescent="0.25">
      <c r="B882" s="25"/>
      <c r="C882" s="25"/>
      <c r="D882" s="5"/>
      <c r="E882" s="25"/>
      <c r="F882" s="25"/>
      <c r="G882" s="87"/>
      <c r="H882" s="4"/>
      <c r="I882" s="4"/>
      <c r="J882" s="4"/>
      <c r="K882" s="1"/>
      <c r="M882" s="5"/>
      <c r="P882" s="1"/>
      <c r="Q882" s="4"/>
      <c r="R882" s="4"/>
      <c r="S882" s="4"/>
      <c r="Y882" s="97"/>
      <c r="Z882" s="4"/>
      <c r="AA882" s="4"/>
      <c r="AB882" s="4"/>
      <c r="AH882" s="97"/>
      <c r="AP882" s="8"/>
      <c r="AQ882" s="8"/>
      <c r="AR882" s="8"/>
      <c r="AS882" s="8"/>
    </row>
    <row r="883" spans="2:45" ht="14.25" customHeight="1" x14ac:dyDescent="0.25">
      <c r="B883" s="25"/>
      <c r="C883" s="25"/>
      <c r="D883" s="5"/>
      <c r="E883" s="25"/>
      <c r="F883" s="25"/>
      <c r="G883" s="87"/>
      <c r="H883" s="4"/>
      <c r="I883" s="4"/>
      <c r="J883" s="4"/>
      <c r="K883" s="1"/>
      <c r="M883" s="5"/>
      <c r="P883" s="1"/>
      <c r="Q883" s="4"/>
      <c r="R883" s="4"/>
      <c r="S883" s="4"/>
      <c r="Y883" s="97"/>
      <c r="Z883" s="4"/>
      <c r="AA883" s="4"/>
      <c r="AB883" s="4"/>
      <c r="AH883" s="97"/>
      <c r="AP883" s="8"/>
      <c r="AQ883" s="8"/>
      <c r="AR883" s="8"/>
      <c r="AS883" s="8"/>
    </row>
    <row r="884" spans="2:45" ht="14.25" customHeight="1" x14ac:dyDescent="0.25">
      <c r="B884" s="25"/>
      <c r="C884" s="25"/>
      <c r="D884" s="5"/>
      <c r="E884" s="25"/>
      <c r="F884" s="25"/>
      <c r="G884" s="87"/>
      <c r="H884" s="4"/>
      <c r="I884" s="4"/>
      <c r="J884" s="4"/>
      <c r="K884" s="1"/>
      <c r="M884" s="5"/>
      <c r="P884" s="1"/>
      <c r="Q884" s="4"/>
      <c r="R884" s="4"/>
      <c r="S884" s="4"/>
      <c r="Y884" s="97"/>
      <c r="Z884" s="4"/>
      <c r="AA884" s="4"/>
      <c r="AB884" s="4"/>
      <c r="AH884" s="97"/>
      <c r="AP884" s="8"/>
      <c r="AQ884" s="8"/>
      <c r="AR884" s="8"/>
      <c r="AS884" s="8"/>
    </row>
    <row r="885" spans="2:45" ht="14.25" customHeight="1" x14ac:dyDescent="0.25">
      <c r="B885" s="25"/>
      <c r="C885" s="25"/>
      <c r="D885" s="5"/>
      <c r="E885" s="25"/>
      <c r="F885" s="25"/>
      <c r="G885" s="87"/>
      <c r="H885" s="4"/>
      <c r="I885" s="4"/>
      <c r="J885" s="4"/>
      <c r="K885" s="1"/>
      <c r="M885" s="5"/>
      <c r="P885" s="1"/>
      <c r="Q885" s="4"/>
      <c r="R885" s="4"/>
      <c r="S885" s="4"/>
      <c r="Y885" s="97"/>
      <c r="Z885" s="4"/>
      <c r="AA885" s="4"/>
      <c r="AB885" s="4"/>
      <c r="AH885" s="97"/>
      <c r="AP885" s="8"/>
      <c r="AQ885" s="8"/>
      <c r="AR885" s="8"/>
      <c r="AS885" s="8"/>
    </row>
    <row r="886" spans="2:45" ht="14.25" customHeight="1" x14ac:dyDescent="0.25">
      <c r="B886" s="25"/>
      <c r="C886" s="25"/>
      <c r="D886" s="5"/>
      <c r="E886" s="25"/>
      <c r="F886" s="25"/>
      <c r="G886" s="87"/>
      <c r="H886" s="4"/>
      <c r="I886" s="4"/>
      <c r="J886" s="4"/>
      <c r="K886" s="1"/>
      <c r="M886" s="5"/>
      <c r="P886" s="1"/>
      <c r="Q886" s="4"/>
      <c r="R886" s="4"/>
      <c r="S886" s="4"/>
      <c r="Y886" s="97"/>
      <c r="Z886" s="4"/>
      <c r="AA886" s="4"/>
      <c r="AB886" s="4"/>
      <c r="AH886" s="97"/>
      <c r="AP886" s="8"/>
      <c r="AQ886" s="8"/>
      <c r="AR886" s="8"/>
      <c r="AS886" s="8"/>
    </row>
    <row r="887" spans="2:45" ht="14.25" customHeight="1" x14ac:dyDescent="0.25">
      <c r="B887" s="25"/>
      <c r="C887" s="25"/>
      <c r="D887" s="5"/>
      <c r="E887" s="25"/>
      <c r="F887" s="25"/>
      <c r="G887" s="87"/>
      <c r="H887" s="4"/>
      <c r="I887" s="4"/>
      <c r="J887" s="4"/>
      <c r="K887" s="1"/>
      <c r="M887" s="5"/>
      <c r="P887" s="1"/>
      <c r="Q887" s="4"/>
      <c r="R887" s="4"/>
      <c r="S887" s="4"/>
      <c r="Y887" s="97"/>
      <c r="Z887" s="4"/>
      <c r="AA887" s="4"/>
      <c r="AB887" s="4"/>
      <c r="AH887" s="97"/>
      <c r="AP887" s="8"/>
      <c r="AQ887" s="8"/>
      <c r="AR887" s="8"/>
      <c r="AS887" s="8"/>
    </row>
    <row r="888" spans="2:45" ht="14.25" customHeight="1" x14ac:dyDescent="0.25">
      <c r="B888" s="25"/>
      <c r="C888" s="25"/>
      <c r="D888" s="5"/>
      <c r="E888" s="25"/>
      <c r="F888" s="25"/>
      <c r="G888" s="87"/>
      <c r="H888" s="4"/>
      <c r="I888" s="4"/>
      <c r="J888" s="4"/>
      <c r="K888" s="1"/>
      <c r="M888" s="5"/>
      <c r="P888" s="1"/>
      <c r="Q888" s="4"/>
      <c r="R888" s="4"/>
      <c r="S888" s="4"/>
      <c r="Y888" s="97"/>
      <c r="Z888" s="4"/>
      <c r="AA888" s="4"/>
      <c r="AB888" s="4"/>
      <c r="AH888" s="97"/>
      <c r="AP888" s="8"/>
      <c r="AQ888" s="8"/>
      <c r="AR888" s="8"/>
      <c r="AS888" s="8"/>
    </row>
    <row r="889" spans="2:45" ht="14.25" customHeight="1" x14ac:dyDescent="0.25">
      <c r="B889" s="25"/>
      <c r="C889" s="25"/>
      <c r="D889" s="5"/>
      <c r="E889" s="25"/>
      <c r="F889" s="25"/>
      <c r="G889" s="87"/>
      <c r="H889" s="4"/>
      <c r="I889" s="4"/>
      <c r="J889" s="4"/>
      <c r="K889" s="1"/>
      <c r="M889" s="5"/>
      <c r="P889" s="1"/>
      <c r="Q889" s="4"/>
      <c r="R889" s="4"/>
      <c r="S889" s="4"/>
      <c r="Y889" s="97"/>
      <c r="Z889" s="4"/>
      <c r="AA889" s="4"/>
      <c r="AB889" s="4"/>
      <c r="AH889" s="97"/>
      <c r="AP889" s="8"/>
      <c r="AQ889" s="8"/>
      <c r="AR889" s="8"/>
      <c r="AS889" s="8"/>
    </row>
    <row r="890" spans="2:45" ht="14.25" customHeight="1" x14ac:dyDescent="0.25">
      <c r="B890" s="25"/>
      <c r="C890" s="25"/>
      <c r="D890" s="5"/>
      <c r="E890" s="25"/>
      <c r="F890" s="25"/>
      <c r="G890" s="87"/>
      <c r="H890" s="4"/>
      <c r="I890" s="4"/>
      <c r="J890" s="4"/>
      <c r="K890" s="1"/>
      <c r="M890" s="5"/>
      <c r="P890" s="1"/>
      <c r="Q890" s="4"/>
      <c r="R890" s="4"/>
      <c r="S890" s="4"/>
      <c r="Y890" s="97"/>
      <c r="Z890" s="4"/>
      <c r="AA890" s="4"/>
      <c r="AB890" s="4"/>
      <c r="AH890" s="97"/>
      <c r="AP890" s="8"/>
      <c r="AQ890" s="8"/>
      <c r="AR890" s="8"/>
      <c r="AS890" s="8"/>
    </row>
    <row r="891" spans="2:45" ht="14.25" customHeight="1" x14ac:dyDescent="0.25">
      <c r="B891" s="25"/>
      <c r="C891" s="25"/>
      <c r="D891" s="5"/>
      <c r="E891" s="25"/>
      <c r="F891" s="25"/>
      <c r="G891" s="87"/>
      <c r="H891" s="4"/>
      <c r="I891" s="4"/>
      <c r="J891" s="4"/>
      <c r="K891" s="1"/>
      <c r="M891" s="5"/>
      <c r="P891" s="1"/>
      <c r="Q891" s="4"/>
      <c r="R891" s="4"/>
      <c r="S891" s="4"/>
      <c r="Y891" s="97"/>
      <c r="Z891" s="4"/>
      <c r="AA891" s="4"/>
      <c r="AB891" s="4"/>
      <c r="AH891" s="97"/>
      <c r="AP891" s="8"/>
      <c r="AQ891" s="8"/>
      <c r="AR891" s="8"/>
      <c r="AS891" s="8"/>
    </row>
    <row r="892" spans="2:45" ht="14.25" customHeight="1" x14ac:dyDescent="0.25">
      <c r="B892" s="25"/>
      <c r="C892" s="25"/>
      <c r="D892" s="5"/>
      <c r="E892" s="25"/>
      <c r="F892" s="25"/>
      <c r="G892" s="87"/>
      <c r="H892" s="4"/>
      <c r="I892" s="4"/>
      <c r="J892" s="4"/>
      <c r="K892" s="1"/>
      <c r="M892" s="5"/>
      <c r="P892" s="1"/>
      <c r="Q892" s="4"/>
      <c r="R892" s="4"/>
      <c r="S892" s="4"/>
      <c r="Y892" s="97"/>
      <c r="Z892" s="4"/>
      <c r="AA892" s="4"/>
      <c r="AB892" s="4"/>
      <c r="AH892" s="97"/>
      <c r="AP892" s="8"/>
      <c r="AQ892" s="8"/>
      <c r="AR892" s="8"/>
      <c r="AS892" s="8"/>
    </row>
    <row r="893" spans="2:45" ht="14.25" customHeight="1" x14ac:dyDescent="0.25">
      <c r="B893" s="25"/>
      <c r="C893" s="25"/>
      <c r="D893" s="5"/>
      <c r="E893" s="25"/>
      <c r="F893" s="25"/>
      <c r="G893" s="87"/>
      <c r="H893" s="4"/>
      <c r="I893" s="4"/>
      <c r="J893" s="4"/>
      <c r="K893" s="1"/>
      <c r="M893" s="5"/>
      <c r="P893" s="1"/>
      <c r="Q893" s="4"/>
      <c r="R893" s="4"/>
      <c r="S893" s="4"/>
      <c r="Y893" s="97"/>
      <c r="Z893" s="4"/>
      <c r="AA893" s="4"/>
      <c r="AB893" s="4"/>
      <c r="AH893" s="97"/>
      <c r="AP893" s="8"/>
      <c r="AQ893" s="8"/>
      <c r="AR893" s="8"/>
      <c r="AS893" s="8"/>
    </row>
    <row r="894" spans="2:45" ht="14.25" customHeight="1" x14ac:dyDescent="0.25">
      <c r="B894" s="25"/>
      <c r="C894" s="25"/>
      <c r="D894" s="5"/>
      <c r="E894" s="25"/>
      <c r="F894" s="25"/>
      <c r="G894" s="87"/>
      <c r="H894" s="4"/>
      <c r="I894" s="4"/>
      <c r="J894" s="4"/>
      <c r="K894" s="1"/>
      <c r="M894" s="5"/>
      <c r="P894" s="1"/>
      <c r="Q894" s="4"/>
      <c r="R894" s="4"/>
      <c r="S894" s="4"/>
      <c r="Y894" s="97"/>
      <c r="Z894" s="4"/>
      <c r="AA894" s="4"/>
      <c r="AB894" s="4"/>
      <c r="AH894" s="97"/>
      <c r="AP894" s="8"/>
      <c r="AQ894" s="8"/>
      <c r="AR894" s="8"/>
      <c r="AS894" s="8"/>
    </row>
    <row r="895" spans="2:45" ht="14.25" customHeight="1" x14ac:dyDescent="0.25">
      <c r="B895" s="25"/>
      <c r="C895" s="25"/>
      <c r="D895" s="5"/>
      <c r="E895" s="25"/>
      <c r="F895" s="25"/>
      <c r="G895" s="87"/>
      <c r="H895" s="4"/>
      <c r="I895" s="4"/>
      <c r="J895" s="4"/>
      <c r="K895" s="1"/>
      <c r="M895" s="5"/>
      <c r="P895" s="1"/>
      <c r="Q895" s="4"/>
      <c r="R895" s="4"/>
      <c r="S895" s="4"/>
      <c r="Y895" s="97"/>
      <c r="Z895" s="4"/>
      <c r="AA895" s="4"/>
      <c r="AB895" s="4"/>
      <c r="AH895" s="97"/>
      <c r="AP895" s="8"/>
      <c r="AQ895" s="8"/>
      <c r="AR895" s="8"/>
      <c r="AS895" s="8"/>
    </row>
    <row r="896" spans="2:45" ht="14.25" customHeight="1" x14ac:dyDescent="0.25">
      <c r="B896" s="25"/>
      <c r="C896" s="25"/>
      <c r="D896" s="5"/>
      <c r="E896" s="25"/>
      <c r="F896" s="25"/>
      <c r="G896" s="87"/>
      <c r="H896" s="4"/>
      <c r="I896" s="4"/>
      <c r="J896" s="4"/>
      <c r="K896" s="1"/>
      <c r="M896" s="5"/>
      <c r="P896" s="1"/>
      <c r="Q896" s="4"/>
      <c r="R896" s="4"/>
      <c r="S896" s="4"/>
      <c r="Y896" s="97"/>
      <c r="Z896" s="4"/>
      <c r="AA896" s="4"/>
      <c r="AB896" s="4"/>
      <c r="AH896" s="97"/>
      <c r="AP896" s="8"/>
      <c r="AQ896" s="8"/>
      <c r="AR896" s="8"/>
      <c r="AS896" s="8"/>
    </row>
    <row r="897" spans="2:45" ht="14.25" customHeight="1" x14ac:dyDescent="0.25">
      <c r="B897" s="25"/>
      <c r="C897" s="25"/>
      <c r="D897" s="5"/>
      <c r="E897" s="25"/>
      <c r="F897" s="25"/>
      <c r="G897" s="87"/>
      <c r="H897" s="4"/>
      <c r="I897" s="4"/>
      <c r="J897" s="4"/>
      <c r="K897" s="1"/>
      <c r="M897" s="5"/>
      <c r="P897" s="1"/>
      <c r="Q897" s="4"/>
      <c r="R897" s="4"/>
      <c r="S897" s="4"/>
      <c r="Y897" s="97"/>
      <c r="Z897" s="4"/>
      <c r="AA897" s="4"/>
      <c r="AB897" s="4"/>
      <c r="AH897" s="97"/>
      <c r="AP897" s="8"/>
      <c r="AQ897" s="8"/>
      <c r="AR897" s="8"/>
      <c r="AS897" s="8"/>
    </row>
    <row r="898" spans="2:45" ht="14.25" customHeight="1" x14ac:dyDescent="0.25">
      <c r="B898" s="25"/>
      <c r="C898" s="25"/>
      <c r="D898" s="5"/>
      <c r="E898" s="25"/>
      <c r="F898" s="25"/>
      <c r="G898" s="87"/>
      <c r="H898" s="4"/>
      <c r="I898" s="4"/>
      <c r="J898" s="4"/>
      <c r="K898" s="1"/>
      <c r="M898" s="5"/>
      <c r="P898" s="1"/>
      <c r="Q898" s="4"/>
      <c r="R898" s="4"/>
      <c r="S898" s="4"/>
      <c r="Y898" s="97"/>
      <c r="Z898" s="4"/>
      <c r="AA898" s="4"/>
      <c r="AB898" s="4"/>
      <c r="AH898" s="97"/>
      <c r="AP898" s="8"/>
      <c r="AQ898" s="8"/>
      <c r="AR898" s="8"/>
      <c r="AS898" s="8"/>
    </row>
    <row r="899" spans="2:45" ht="14.25" customHeight="1" x14ac:dyDescent="0.25">
      <c r="B899" s="25"/>
      <c r="C899" s="25"/>
      <c r="D899" s="5"/>
      <c r="E899" s="25"/>
      <c r="F899" s="25"/>
      <c r="G899" s="87"/>
      <c r="H899" s="4"/>
      <c r="I899" s="4"/>
      <c r="J899" s="4"/>
      <c r="K899" s="1"/>
      <c r="M899" s="5"/>
      <c r="P899" s="1"/>
      <c r="Q899" s="4"/>
      <c r="R899" s="4"/>
      <c r="S899" s="4"/>
      <c r="Y899" s="97"/>
      <c r="Z899" s="4"/>
      <c r="AA899" s="4"/>
      <c r="AB899" s="4"/>
      <c r="AH899" s="97"/>
      <c r="AP899" s="8"/>
      <c r="AQ899" s="8"/>
      <c r="AR899" s="8"/>
      <c r="AS899" s="8"/>
    </row>
    <row r="900" spans="2:45" ht="14.25" customHeight="1" x14ac:dyDescent="0.25">
      <c r="B900" s="25"/>
      <c r="C900" s="25"/>
      <c r="D900" s="5"/>
      <c r="E900" s="25"/>
      <c r="F900" s="25"/>
      <c r="G900" s="87"/>
      <c r="H900" s="4"/>
      <c r="I900" s="4"/>
      <c r="J900" s="4"/>
      <c r="K900" s="1"/>
      <c r="M900" s="5"/>
      <c r="P900" s="1"/>
      <c r="Q900" s="4"/>
      <c r="R900" s="4"/>
      <c r="S900" s="4"/>
      <c r="Y900" s="97"/>
      <c r="Z900" s="4"/>
      <c r="AA900" s="4"/>
      <c r="AB900" s="4"/>
      <c r="AH900" s="97"/>
      <c r="AP900" s="8"/>
      <c r="AQ900" s="8"/>
      <c r="AR900" s="8"/>
      <c r="AS900" s="8"/>
    </row>
    <row r="901" spans="2:45" ht="14.25" customHeight="1" x14ac:dyDescent="0.25">
      <c r="B901" s="25"/>
      <c r="C901" s="25"/>
      <c r="D901" s="5"/>
      <c r="E901" s="25"/>
      <c r="F901" s="25"/>
      <c r="G901" s="87"/>
      <c r="H901" s="4"/>
      <c r="I901" s="4"/>
      <c r="J901" s="4"/>
      <c r="K901" s="1"/>
      <c r="M901" s="5"/>
      <c r="P901" s="1"/>
      <c r="Q901" s="4"/>
      <c r="R901" s="4"/>
      <c r="S901" s="4"/>
      <c r="Y901" s="97"/>
      <c r="Z901" s="4"/>
      <c r="AA901" s="4"/>
      <c r="AB901" s="4"/>
      <c r="AH901" s="97"/>
      <c r="AP901" s="8"/>
      <c r="AQ901" s="8"/>
      <c r="AR901" s="8"/>
      <c r="AS901" s="8"/>
    </row>
    <row r="902" spans="2:45" ht="14.25" customHeight="1" x14ac:dyDescent="0.25">
      <c r="B902" s="25"/>
      <c r="C902" s="25"/>
      <c r="D902" s="5"/>
      <c r="E902" s="25"/>
      <c r="F902" s="25"/>
      <c r="G902" s="87"/>
      <c r="H902" s="4"/>
      <c r="I902" s="4"/>
      <c r="J902" s="4"/>
      <c r="K902" s="1"/>
      <c r="M902" s="5"/>
      <c r="P902" s="1"/>
      <c r="Q902" s="4"/>
      <c r="R902" s="4"/>
      <c r="S902" s="4"/>
      <c r="Y902" s="97"/>
      <c r="Z902" s="4"/>
      <c r="AA902" s="4"/>
      <c r="AB902" s="4"/>
      <c r="AH902" s="97"/>
      <c r="AP902" s="8"/>
      <c r="AQ902" s="8"/>
      <c r="AR902" s="8"/>
      <c r="AS902" s="8"/>
    </row>
    <row r="903" spans="2:45" ht="14.25" customHeight="1" x14ac:dyDescent="0.25">
      <c r="B903" s="25"/>
      <c r="C903" s="25"/>
      <c r="D903" s="5"/>
      <c r="E903" s="25"/>
      <c r="F903" s="25"/>
      <c r="G903" s="87"/>
      <c r="H903" s="4"/>
      <c r="I903" s="4"/>
      <c r="J903" s="4"/>
      <c r="K903" s="1"/>
      <c r="M903" s="5"/>
      <c r="P903" s="1"/>
      <c r="Q903" s="4"/>
      <c r="R903" s="4"/>
      <c r="S903" s="4"/>
      <c r="Y903" s="97"/>
      <c r="Z903" s="4"/>
      <c r="AA903" s="4"/>
      <c r="AB903" s="4"/>
      <c r="AH903" s="97"/>
      <c r="AP903" s="8"/>
      <c r="AQ903" s="8"/>
      <c r="AR903" s="8"/>
      <c r="AS903" s="8"/>
    </row>
    <row r="904" spans="2:45" ht="14.25" customHeight="1" x14ac:dyDescent="0.25">
      <c r="B904" s="25"/>
      <c r="C904" s="25"/>
      <c r="D904" s="5"/>
      <c r="E904" s="25"/>
      <c r="F904" s="25"/>
      <c r="G904" s="87"/>
      <c r="H904" s="4"/>
      <c r="I904" s="4"/>
      <c r="J904" s="4"/>
      <c r="K904" s="1"/>
      <c r="M904" s="5"/>
      <c r="P904" s="1"/>
      <c r="Q904" s="4"/>
      <c r="R904" s="4"/>
      <c r="S904" s="4"/>
      <c r="Y904" s="97"/>
      <c r="Z904" s="4"/>
      <c r="AA904" s="4"/>
      <c r="AB904" s="4"/>
      <c r="AH904" s="97"/>
      <c r="AP904" s="8"/>
      <c r="AQ904" s="8"/>
      <c r="AR904" s="8"/>
      <c r="AS904" s="8"/>
    </row>
    <row r="905" spans="2:45" ht="14.25" customHeight="1" x14ac:dyDescent="0.25">
      <c r="B905" s="25"/>
      <c r="C905" s="25"/>
      <c r="D905" s="5"/>
      <c r="E905" s="25"/>
      <c r="F905" s="25"/>
      <c r="G905" s="87"/>
      <c r="H905" s="4"/>
      <c r="I905" s="4"/>
      <c r="J905" s="4"/>
      <c r="K905" s="1"/>
      <c r="M905" s="5"/>
      <c r="P905" s="1"/>
      <c r="Q905" s="4"/>
      <c r="R905" s="4"/>
      <c r="S905" s="4"/>
      <c r="Y905" s="97"/>
      <c r="Z905" s="4"/>
      <c r="AA905" s="4"/>
      <c r="AB905" s="4"/>
      <c r="AH905" s="97"/>
      <c r="AP905" s="8"/>
      <c r="AQ905" s="8"/>
      <c r="AR905" s="8"/>
      <c r="AS905" s="8"/>
    </row>
    <row r="906" spans="2:45" ht="14.25" customHeight="1" x14ac:dyDescent="0.25">
      <c r="B906" s="25"/>
      <c r="C906" s="25"/>
      <c r="D906" s="5"/>
      <c r="E906" s="25"/>
      <c r="F906" s="25"/>
      <c r="G906" s="87"/>
      <c r="H906" s="4"/>
      <c r="I906" s="4"/>
      <c r="J906" s="4"/>
      <c r="K906" s="1"/>
      <c r="M906" s="5"/>
      <c r="P906" s="1"/>
      <c r="Q906" s="4"/>
      <c r="R906" s="4"/>
      <c r="S906" s="4"/>
      <c r="Y906" s="97"/>
      <c r="Z906" s="4"/>
      <c r="AA906" s="4"/>
      <c r="AB906" s="4"/>
      <c r="AH906" s="97"/>
      <c r="AP906" s="8"/>
      <c r="AQ906" s="8"/>
      <c r="AR906" s="8"/>
      <c r="AS906" s="8"/>
    </row>
    <row r="907" spans="2:45" ht="14.25" customHeight="1" x14ac:dyDescent="0.25">
      <c r="B907" s="25"/>
      <c r="C907" s="25"/>
      <c r="D907" s="5"/>
      <c r="E907" s="25"/>
      <c r="F907" s="25"/>
      <c r="G907" s="87"/>
      <c r="H907" s="4"/>
      <c r="I907" s="4"/>
      <c r="J907" s="4"/>
      <c r="K907" s="1"/>
      <c r="M907" s="5"/>
      <c r="P907" s="1"/>
      <c r="Q907" s="4"/>
      <c r="R907" s="4"/>
      <c r="S907" s="4"/>
      <c r="Y907" s="97"/>
      <c r="Z907" s="4"/>
      <c r="AA907" s="4"/>
      <c r="AB907" s="4"/>
      <c r="AH907" s="97"/>
      <c r="AP907" s="8"/>
      <c r="AQ907" s="8"/>
      <c r="AR907" s="8"/>
      <c r="AS907" s="8"/>
    </row>
    <row r="908" spans="2:45" ht="14.25" customHeight="1" x14ac:dyDescent="0.25">
      <c r="B908" s="25"/>
      <c r="C908" s="25"/>
      <c r="D908" s="5"/>
      <c r="E908" s="25"/>
      <c r="F908" s="25"/>
      <c r="G908" s="87"/>
      <c r="H908" s="4"/>
      <c r="I908" s="4"/>
      <c r="J908" s="4"/>
      <c r="K908" s="1"/>
      <c r="M908" s="5"/>
      <c r="P908" s="1"/>
      <c r="Q908" s="4"/>
      <c r="R908" s="4"/>
      <c r="S908" s="4"/>
      <c r="Y908" s="97"/>
      <c r="Z908" s="4"/>
      <c r="AA908" s="4"/>
      <c r="AB908" s="4"/>
      <c r="AH908" s="97"/>
      <c r="AP908" s="8"/>
      <c r="AQ908" s="8"/>
      <c r="AR908" s="8"/>
      <c r="AS908" s="8"/>
    </row>
    <row r="909" spans="2:45" ht="14.25" customHeight="1" x14ac:dyDescent="0.25">
      <c r="B909" s="25"/>
      <c r="C909" s="25"/>
      <c r="D909" s="5"/>
      <c r="E909" s="25"/>
      <c r="F909" s="25"/>
      <c r="G909" s="87"/>
      <c r="H909" s="4"/>
      <c r="I909" s="4"/>
      <c r="J909" s="4"/>
      <c r="K909" s="1"/>
      <c r="M909" s="5"/>
      <c r="P909" s="1"/>
      <c r="Q909" s="4"/>
      <c r="R909" s="4"/>
      <c r="S909" s="4"/>
      <c r="Y909" s="97"/>
      <c r="Z909" s="4"/>
      <c r="AA909" s="4"/>
      <c r="AB909" s="4"/>
      <c r="AH909" s="97"/>
      <c r="AP909" s="8"/>
      <c r="AQ909" s="8"/>
      <c r="AR909" s="8"/>
      <c r="AS909" s="8"/>
    </row>
    <row r="910" spans="2:45" ht="14.25" customHeight="1" x14ac:dyDescent="0.25">
      <c r="B910" s="25"/>
      <c r="C910" s="25"/>
      <c r="D910" s="5"/>
      <c r="E910" s="25"/>
      <c r="F910" s="25"/>
      <c r="G910" s="87"/>
      <c r="H910" s="4"/>
      <c r="I910" s="4"/>
      <c r="J910" s="4"/>
      <c r="K910" s="1"/>
      <c r="M910" s="5"/>
      <c r="P910" s="1"/>
      <c r="Q910" s="4"/>
      <c r="R910" s="4"/>
      <c r="S910" s="4"/>
      <c r="Y910" s="97"/>
      <c r="Z910" s="4"/>
      <c r="AA910" s="4"/>
      <c r="AB910" s="4"/>
      <c r="AH910" s="97"/>
      <c r="AP910" s="8"/>
      <c r="AQ910" s="8"/>
      <c r="AR910" s="8"/>
      <c r="AS910" s="8"/>
    </row>
    <row r="911" spans="2:45" ht="14.25" customHeight="1" x14ac:dyDescent="0.25">
      <c r="B911" s="25"/>
      <c r="C911" s="25"/>
      <c r="D911" s="5"/>
      <c r="E911" s="25"/>
      <c r="F911" s="25"/>
      <c r="G911" s="87"/>
      <c r="H911" s="4"/>
      <c r="I911" s="4"/>
      <c r="J911" s="4"/>
      <c r="K911" s="1"/>
      <c r="M911" s="5"/>
      <c r="P911" s="1"/>
      <c r="Q911" s="4"/>
      <c r="R911" s="4"/>
      <c r="S911" s="4"/>
      <c r="Y911" s="97"/>
      <c r="Z911" s="4"/>
      <c r="AA911" s="4"/>
      <c r="AB911" s="4"/>
      <c r="AH911" s="97"/>
      <c r="AP911" s="8"/>
      <c r="AQ911" s="8"/>
      <c r="AR911" s="8"/>
      <c r="AS911" s="8"/>
    </row>
    <row r="912" spans="2:45" ht="14.25" customHeight="1" x14ac:dyDescent="0.25">
      <c r="B912" s="25"/>
      <c r="C912" s="25"/>
      <c r="D912" s="5"/>
      <c r="E912" s="25"/>
      <c r="F912" s="25"/>
      <c r="G912" s="87"/>
      <c r="H912" s="4"/>
      <c r="I912" s="4"/>
      <c r="J912" s="4"/>
      <c r="K912" s="1"/>
      <c r="M912" s="5"/>
      <c r="P912" s="1"/>
      <c r="Q912" s="4"/>
      <c r="R912" s="4"/>
      <c r="S912" s="4"/>
      <c r="Y912" s="97"/>
      <c r="Z912" s="4"/>
      <c r="AA912" s="4"/>
      <c r="AB912" s="4"/>
      <c r="AH912" s="97"/>
      <c r="AP912" s="8"/>
      <c r="AQ912" s="8"/>
      <c r="AR912" s="8"/>
      <c r="AS912" s="8"/>
    </row>
    <row r="913" spans="2:45" ht="14.25" customHeight="1" x14ac:dyDescent="0.25">
      <c r="B913" s="25"/>
      <c r="C913" s="25"/>
      <c r="D913" s="5"/>
      <c r="E913" s="25"/>
      <c r="F913" s="25"/>
      <c r="G913" s="87"/>
      <c r="H913" s="4"/>
      <c r="I913" s="4"/>
      <c r="J913" s="4"/>
      <c r="K913" s="1"/>
      <c r="M913" s="5"/>
      <c r="P913" s="1"/>
      <c r="Q913" s="4"/>
      <c r="R913" s="4"/>
      <c r="S913" s="4"/>
      <c r="Y913" s="97"/>
      <c r="Z913" s="4"/>
      <c r="AA913" s="4"/>
      <c r="AB913" s="4"/>
      <c r="AH913" s="97"/>
      <c r="AP913" s="8"/>
      <c r="AQ913" s="8"/>
      <c r="AR913" s="8"/>
      <c r="AS913" s="8"/>
    </row>
    <row r="914" spans="2:45" ht="14.25" customHeight="1" x14ac:dyDescent="0.25">
      <c r="B914" s="25"/>
      <c r="C914" s="25"/>
      <c r="D914" s="5"/>
      <c r="E914" s="25"/>
      <c r="F914" s="25"/>
      <c r="G914" s="87"/>
      <c r="H914" s="4"/>
      <c r="I914" s="4"/>
      <c r="J914" s="4"/>
      <c r="K914" s="1"/>
      <c r="M914" s="5"/>
      <c r="P914" s="1"/>
      <c r="Q914" s="4"/>
      <c r="R914" s="4"/>
      <c r="S914" s="4"/>
      <c r="Y914" s="97"/>
      <c r="Z914" s="4"/>
      <c r="AA914" s="4"/>
      <c r="AB914" s="4"/>
      <c r="AH914" s="97"/>
      <c r="AP914" s="8"/>
      <c r="AQ914" s="8"/>
      <c r="AR914" s="8"/>
      <c r="AS914" s="8"/>
    </row>
    <row r="915" spans="2:45" ht="14.25" customHeight="1" x14ac:dyDescent="0.25">
      <c r="B915" s="25"/>
      <c r="C915" s="25"/>
      <c r="D915" s="5"/>
      <c r="E915" s="25"/>
      <c r="F915" s="25"/>
      <c r="G915" s="87"/>
      <c r="H915" s="4"/>
      <c r="I915" s="4"/>
      <c r="J915" s="4"/>
      <c r="K915" s="1"/>
      <c r="M915" s="5"/>
      <c r="P915" s="1"/>
      <c r="Q915" s="4"/>
      <c r="R915" s="4"/>
      <c r="S915" s="4"/>
      <c r="Y915" s="97"/>
      <c r="Z915" s="4"/>
      <c r="AA915" s="4"/>
      <c r="AB915" s="4"/>
      <c r="AH915" s="97"/>
      <c r="AP915" s="8"/>
      <c r="AQ915" s="8"/>
      <c r="AR915" s="8"/>
      <c r="AS915" s="8"/>
    </row>
    <row r="916" spans="2:45" ht="14.25" customHeight="1" x14ac:dyDescent="0.25">
      <c r="B916" s="25"/>
      <c r="C916" s="25"/>
      <c r="D916" s="5"/>
      <c r="E916" s="25"/>
      <c r="F916" s="25"/>
      <c r="G916" s="87"/>
      <c r="H916" s="4"/>
      <c r="I916" s="4"/>
      <c r="J916" s="4"/>
      <c r="K916" s="1"/>
      <c r="M916" s="5"/>
      <c r="P916" s="1"/>
      <c r="Q916" s="4"/>
      <c r="R916" s="4"/>
      <c r="S916" s="4"/>
      <c r="Y916" s="97"/>
      <c r="Z916" s="4"/>
      <c r="AA916" s="4"/>
      <c r="AB916" s="4"/>
      <c r="AH916" s="97"/>
      <c r="AP916" s="8"/>
      <c r="AQ916" s="8"/>
      <c r="AR916" s="8"/>
      <c r="AS916" s="8"/>
    </row>
    <row r="917" spans="2:45" ht="14.25" customHeight="1" x14ac:dyDescent="0.25">
      <c r="B917" s="25"/>
      <c r="C917" s="25"/>
      <c r="D917" s="5"/>
      <c r="E917" s="25"/>
      <c r="F917" s="25"/>
      <c r="G917" s="87"/>
      <c r="H917" s="4"/>
      <c r="I917" s="4"/>
      <c r="J917" s="4"/>
      <c r="K917" s="1"/>
      <c r="M917" s="5"/>
      <c r="P917" s="1"/>
      <c r="Q917" s="4"/>
      <c r="R917" s="4"/>
      <c r="S917" s="4"/>
      <c r="Y917" s="97"/>
      <c r="Z917" s="4"/>
      <c r="AA917" s="4"/>
      <c r="AB917" s="4"/>
      <c r="AH917" s="97"/>
      <c r="AP917" s="8"/>
      <c r="AQ917" s="8"/>
      <c r="AR917" s="8"/>
      <c r="AS917" s="8"/>
    </row>
    <row r="918" spans="2:45" ht="14.25" customHeight="1" x14ac:dyDescent="0.25">
      <c r="B918" s="25"/>
      <c r="C918" s="25"/>
      <c r="D918" s="5"/>
      <c r="E918" s="25"/>
      <c r="F918" s="25"/>
      <c r="G918" s="87"/>
      <c r="H918" s="4"/>
      <c r="I918" s="4"/>
      <c r="J918" s="4"/>
      <c r="K918" s="1"/>
      <c r="M918" s="5"/>
      <c r="P918" s="1"/>
      <c r="Q918" s="4"/>
      <c r="R918" s="4"/>
      <c r="S918" s="4"/>
      <c r="Y918" s="97"/>
      <c r="Z918" s="4"/>
      <c r="AA918" s="4"/>
      <c r="AB918" s="4"/>
      <c r="AH918" s="97"/>
      <c r="AP918" s="8"/>
      <c r="AQ918" s="8"/>
      <c r="AR918" s="8"/>
      <c r="AS918" s="8"/>
    </row>
    <row r="919" spans="2:45" ht="14.25" customHeight="1" x14ac:dyDescent="0.25">
      <c r="B919" s="25"/>
      <c r="C919" s="25"/>
      <c r="D919" s="5"/>
      <c r="E919" s="25"/>
      <c r="F919" s="25"/>
      <c r="G919" s="87"/>
      <c r="H919" s="4"/>
      <c r="I919" s="4"/>
      <c r="J919" s="4"/>
      <c r="K919" s="1"/>
      <c r="M919" s="5"/>
      <c r="P919" s="1"/>
      <c r="Q919" s="4"/>
      <c r="R919" s="4"/>
      <c r="S919" s="4"/>
      <c r="Y919" s="97"/>
      <c r="Z919" s="4"/>
      <c r="AA919" s="4"/>
      <c r="AB919" s="4"/>
      <c r="AH919" s="97"/>
      <c r="AP919" s="8"/>
      <c r="AQ919" s="8"/>
      <c r="AR919" s="8"/>
      <c r="AS919" s="8"/>
    </row>
    <row r="920" spans="2:45" ht="14.25" customHeight="1" x14ac:dyDescent="0.25">
      <c r="B920" s="25"/>
      <c r="C920" s="25"/>
      <c r="D920" s="5"/>
      <c r="E920" s="25"/>
      <c r="F920" s="25"/>
      <c r="G920" s="87"/>
      <c r="H920" s="4"/>
      <c r="I920" s="4"/>
      <c r="J920" s="4"/>
      <c r="K920" s="1"/>
      <c r="M920" s="5"/>
      <c r="P920" s="1"/>
      <c r="Q920" s="4"/>
      <c r="R920" s="4"/>
      <c r="S920" s="4"/>
      <c r="Y920" s="97"/>
      <c r="Z920" s="4"/>
      <c r="AA920" s="4"/>
      <c r="AB920" s="4"/>
      <c r="AH920" s="97"/>
      <c r="AP920" s="8"/>
      <c r="AQ920" s="8"/>
      <c r="AR920" s="8"/>
      <c r="AS920" s="8"/>
    </row>
    <row r="921" spans="2:45" ht="14.25" customHeight="1" x14ac:dyDescent="0.25">
      <c r="B921" s="25"/>
      <c r="C921" s="25"/>
      <c r="D921" s="5"/>
      <c r="E921" s="25"/>
      <c r="F921" s="25"/>
      <c r="G921" s="87"/>
      <c r="H921" s="4"/>
      <c r="I921" s="4"/>
      <c r="J921" s="4"/>
      <c r="K921" s="1"/>
      <c r="M921" s="5"/>
      <c r="P921" s="1"/>
      <c r="Q921" s="4"/>
      <c r="R921" s="4"/>
      <c r="S921" s="4"/>
      <c r="Y921" s="97"/>
      <c r="Z921" s="4"/>
      <c r="AA921" s="4"/>
      <c r="AB921" s="4"/>
      <c r="AH921" s="97"/>
      <c r="AP921" s="8"/>
      <c r="AQ921" s="8"/>
      <c r="AR921" s="8"/>
      <c r="AS921" s="8"/>
    </row>
    <row r="922" spans="2:45" ht="14.25" customHeight="1" x14ac:dyDescent="0.25">
      <c r="B922" s="25"/>
      <c r="C922" s="25"/>
      <c r="D922" s="5"/>
      <c r="E922" s="25"/>
      <c r="F922" s="25"/>
      <c r="G922" s="87"/>
      <c r="H922" s="4"/>
      <c r="I922" s="4"/>
      <c r="J922" s="4"/>
      <c r="K922" s="1"/>
      <c r="M922" s="5"/>
      <c r="P922" s="1"/>
      <c r="Q922" s="4"/>
      <c r="R922" s="4"/>
      <c r="S922" s="4"/>
      <c r="Y922" s="97"/>
      <c r="Z922" s="4"/>
      <c r="AA922" s="4"/>
      <c r="AB922" s="4"/>
      <c r="AH922" s="97"/>
      <c r="AP922" s="8"/>
      <c r="AQ922" s="8"/>
      <c r="AR922" s="8"/>
      <c r="AS922" s="8"/>
    </row>
    <row r="923" spans="2:45" ht="14.25" customHeight="1" x14ac:dyDescent="0.25">
      <c r="B923" s="25"/>
      <c r="C923" s="25"/>
      <c r="D923" s="5"/>
      <c r="E923" s="25"/>
      <c r="F923" s="25"/>
      <c r="G923" s="87"/>
      <c r="H923" s="4"/>
      <c r="I923" s="4"/>
      <c r="J923" s="4"/>
      <c r="K923" s="1"/>
      <c r="M923" s="5"/>
      <c r="P923" s="1"/>
      <c r="Q923" s="4"/>
      <c r="R923" s="4"/>
      <c r="S923" s="4"/>
      <c r="Y923" s="97"/>
      <c r="Z923" s="4"/>
      <c r="AA923" s="4"/>
      <c r="AB923" s="4"/>
      <c r="AH923" s="97"/>
      <c r="AP923" s="8"/>
      <c r="AQ923" s="8"/>
      <c r="AR923" s="8"/>
      <c r="AS923" s="8"/>
    </row>
    <row r="924" spans="2:45" ht="14.25" customHeight="1" x14ac:dyDescent="0.25">
      <c r="B924" s="25"/>
      <c r="C924" s="25"/>
      <c r="D924" s="5"/>
      <c r="E924" s="25"/>
      <c r="F924" s="25"/>
      <c r="G924" s="87"/>
      <c r="H924" s="4"/>
      <c r="I924" s="4"/>
      <c r="J924" s="4"/>
      <c r="K924" s="1"/>
      <c r="M924" s="5"/>
      <c r="P924" s="1"/>
      <c r="Q924" s="4"/>
      <c r="R924" s="4"/>
      <c r="S924" s="4"/>
      <c r="Y924" s="97"/>
      <c r="Z924" s="4"/>
      <c r="AA924" s="4"/>
      <c r="AB924" s="4"/>
      <c r="AH924" s="97"/>
      <c r="AP924" s="8"/>
      <c r="AQ924" s="8"/>
      <c r="AR924" s="8"/>
      <c r="AS924" s="8"/>
    </row>
    <row r="925" spans="2:45" ht="14.25" customHeight="1" x14ac:dyDescent="0.25">
      <c r="B925" s="25"/>
      <c r="C925" s="25"/>
      <c r="D925" s="5"/>
      <c r="E925" s="25"/>
      <c r="F925" s="25"/>
      <c r="G925" s="87"/>
      <c r="H925" s="4"/>
      <c r="I925" s="4"/>
      <c r="J925" s="4"/>
      <c r="K925" s="1"/>
      <c r="M925" s="5"/>
      <c r="P925" s="1"/>
      <c r="Q925" s="4"/>
      <c r="R925" s="4"/>
      <c r="S925" s="4"/>
      <c r="Y925" s="97"/>
      <c r="Z925" s="4"/>
      <c r="AA925" s="4"/>
      <c r="AB925" s="4"/>
      <c r="AH925" s="97"/>
      <c r="AP925" s="8"/>
      <c r="AQ925" s="8"/>
      <c r="AR925" s="8"/>
      <c r="AS925" s="8"/>
    </row>
    <row r="926" spans="2:45" ht="14.25" customHeight="1" x14ac:dyDescent="0.25">
      <c r="B926" s="25"/>
      <c r="C926" s="25"/>
      <c r="D926" s="5"/>
      <c r="E926" s="25"/>
      <c r="F926" s="25"/>
      <c r="G926" s="87"/>
      <c r="H926" s="4"/>
      <c r="I926" s="4"/>
      <c r="J926" s="4"/>
      <c r="K926" s="1"/>
      <c r="M926" s="5"/>
      <c r="P926" s="1"/>
      <c r="Q926" s="4"/>
      <c r="R926" s="4"/>
      <c r="S926" s="4"/>
      <c r="Y926" s="97"/>
      <c r="Z926" s="4"/>
      <c r="AA926" s="4"/>
      <c r="AB926" s="4"/>
      <c r="AH926" s="97"/>
      <c r="AP926" s="8"/>
      <c r="AQ926" s="8"/>
      <c r="AR926" s="8"/>
      <c r="AS926" s="8"/>
    </row>
    <row r="927" spans="2:45" ht="14.25" customHeight="1" x14ac:dyDescent="0.25">
      <c r="B927" s="25"/>
      <c r="C927" s="25"/>
      <c r="D927" s="5"/>
      <c r="E927" s="25"/>
      <c r="F927" s="25"/>
      <c r="G927" s="87"/>
      <c r="H927" s="4"/>
      <c r="I927" s="4"/>
      <c r="J927" s="4"/>
      <c r="K927" s="1"/>
      <c r="M927" s="5"/>
      <c r="P927" s="1"/>
      <c r="Q927" s="4"/>
      <c r="R927" s="4"/>
      <c r="S927" s="4"/>
      <c r="Y927" s="97"/>
      <c r="Z927" s="4"/>
      <c r="AA927" s="4"/>
      <c r="AB927" s="4"/>
      <c r="AH927" s="97"/>
      <c r="AP927" s="8"/>
      <c r="AQ927" s="8"/>
      <c r="AR927" s="8"/>
      <c r="AS927" s="8"/>
    </row>
    <row r="928" spans="2:45" ht="14.25" customHeight="1" x14ac:dyDescent="0.25">
      <c r="B928" s="25"/>
      <c r="C928" s="25"/>
      <c r="D928" s="5"/>
      <c r="E928" s="25"/>
      <c r="F928" s="25"/>
      <c r="G928" s="87"/>
      <c r="H928" s="4"/>
      <c r="I928" s="4"/>
      <c r="J928" s="4"/>
      <c r="K928" s="1"/>
      <c r="M928" s="5"/>
      <c r="P928" s="1"/>
      <c r="Q928" s="4"/>
      <c r="R928" s="4"/>
      <c r="S928" s="4"/>
      <c r="Y928" s="97"/>
      <c r="Z928" s="4"/>
      <c r="AA928" s="4"/>
      <c r="AB928" s="4"/>
      <c r="AH928" s="97"/>
      <c r="AP928" s="8"/>
      <c r="AQ928" s="8"/>
      <c r="AR928" s="8"/>
      <c r="AS928" s="8"/>
    </row>
    <row r="929" spans="2:45" ht="14.25" customHeight="1" x14ac:dyDescent="0.25">
      <c r="B929" s="25"/>
      <c r="C929" s="25"/>
      <c r="D929" s="5"/>
      <c r="E929" s="25"/>
      <c r="F929" s="25"/>
      <c r="G929" s="87"/>
      <c r="H929" s="4"/>
      <c r="I929" s="4"/>
      <c r="J929" s="4"/>
      <c r="K929" s="1"/>
      <c r="M929" s="5"/>
      <c r="P929" s="1"/>
      <c r="Q929" s="4"/>
      <c r="R929" s="4"/>
      <c r="S929" s="4"/>
      <c r="Y929" s="97"/>
      <c r="Z929" s="4"/>
      <c r="AA929" s="4"/>
      <c r="AB929" s="4"/>
      <c r="AH929" s="97"/>
      <c r="AP929" s="8"/>
      <c r="AQ929" s="8"/>
      <c r="AR929" s="8"/>
      <c r="AS929" s="8"/>
    </row>
    <row r="930" spans="2:45" ht="14.25" customHeight="1" x14ac:dyDescent="0.25">
      <c r="B930" s="25"/>
      <c r="C930" s="25"/>
      <c r="D930" s="5"/>
      <c r="E930" s="25"/>
      <c r="F930" s="25"/>
      <c r="G930" s="87"/>
      <c r="H930" s="4"/>
      <c r="I930" s="4"/>
      <c r="J930" s="4"/>
      <c r="K930" s="1"/>
      <c r="M930" s="5"/>
      <c r="P930" s="1"/>
      <c r="Q930" s="4"/>
      <c r="R930" s="4"/>
      <c r="S930" s="4"/>
      <c r="Y930" s="97"/>
      <c r="Z930" s="4"/>
      <c r="AA930" s="4"/>
      <c r="AB930" s="4"/>
      <c r="AH930" s="97"/>
      <c r="AP930" s="8"/>
      <c r="AQ930" s="8"/>
      <c r="AR930" s="8"/>
      <c r="AS930" s="8"/>
    </row>
    <row r="931" spans="2:45" ht="14.25" customHeight="1" x14ac:dyDescent="0.25">
      <c r="B931" s="25"/>
      <c r="C931" s="25"/>
      <c r="D931" s="5"/>
      <c r="E931" s="25"/>
      <c r="F931" s="25"/>
      <c r="G931" s="87"/>
      <c r="H931" s="4"/>
      <c r="I931" s="4"/>
      <c r="J931" s="4"/>
      <c r="K931" s="1"/>
      <c r="M931" s="5"/>
      <c r="P931" s="1"/>
      <c r="Q931" s="4"/>
      <c r="R931" s="4"/>
      <c r="S931" s="4"/>
      <c r="Y931" s="97"/>
      <c r="Z931" s="4"/>
      <c r="AA931" s="4"/>
      <c r="AB931" s="4"/>
      <c r="AH931" s="97"/>
      <c r="AP931" s="8"/>
      <c r="AQ931" s="8"/>
      <c r="AR931" s="8"/>
      <c r="AS931" s="8"/>
    </row>
    <row r="932" spans="2:45" ht="14.25" customHeight="1" x14ac:dyDescent="0.25">
      <c r="B932" s="25"/>
      <c r="C932" s="25"/>
      <c r="D932" s="5"/>
      <c r="E932" s="25"/>
      <c r="F932" s="25"/>
      <c r="G932" s="87"/>
      <c r="H932" s="4"/>
      <c r="I932" s="4"/>
      <c r="J932" s="4"/>
      <c r="K932" s="1"/>
      <c r="M932" s="5"/>
      <c r="P932" s="1"/>
      <c r="Q932" s="4"/>
      <c r="R932" s="4"/>
      <c r="S932" s="4"/>
      <c r="Y932" s="97"/>
      <c r="Z932" s="4"/>
      <c r="AA932" s="4"/>
      <c r="AB932" s="4"/>
      <c r="AH932" s="97"/>
      <c r="AP932" s="8"/>
      <c r="AQ932" s="8"/>
      <c r="AR932" s="8"/>
      <c r="AS932" s="8"/>
    </row>
    <row r="933" spans="2:45" ht="14.25" customHeight="1" x14ac:dyDescent="0.25">
      <c r="B933" s="25"/>
      <c r="C933" s="25"/>
      <c r="D933" s="5"/>
      <c r="E933" s="25"/>
      <c r="F933" s="25"/>
      <c r="G933" s="87"/>
      <c r="H933" s="4"/>
      <c r="I933" s="4"/>
      <c r="J933" s="4"/>
      <c r="K933" s="1"/>
      <c r="M933" s="5"/>
      <c r="P933" s="1"/>
      <c r="Q933" s="4"/>
      <c r="R933" s="4"/>
      <c r="S933" s="4"/>
      <c r="Y933" s="97"/>
      <c r="Z933" s="4"/>
      <c r="AA933" s="4"/>
      <c r="AB933" s="4"/>
      <c r="AH933" s="97"/>
      <c r="AP933" s="8"/>
      <c r="AQ933" s="8"/>
      <c r="AR933" s="8"/>
      <c r="AS933" s="8"/>
    </row>
    <row r="934" spans="2:45" ht="14.25" customHeight="1" x14ac:dyDescent="0.25">
      <c r="B934" s="25"/>
      <c r="C934" s="25"/>
      <c r="D934" s="5"/>
      <c r="E934" s="25"/>
      <c r="F934" s="25"/>
      <c r="G934" s="87"/>
      <c r="H934" s="4"/>
      <c r="I934" s="4"/>
      <c r="J934" s="4"/>
      <c r="K934" s="1"/>
      <c r="M934" s="5"/>
      <c r="P934" s="1"/>
      <c r="Q934" s="4"/>
      <c r="R934" s="4"/>
      <c r="S934" s="4"/>
      <c r="Y934" s="97"/>
      <c r="Z934" s="4"/>
      <c r="AA934" s="4"/>
      <c r="AB934" s="4"/>
      <c r="AH934" s="97"/>
      <c r="AP934" s="8"/>
      <c r="AQ934" s="8"/>
      <c r="AR934" s="8"/>
      <c r="AS934" s="8"/>
    </row>
    <row r="935" spans="2:45" ht="14.25" customHeight="1" x14ac:dyDescent="0.25">
      <c r="B935" s="25"/>
      <c r="C935" s="25"/>
      <c r="D935" s="5"/>
      <c r="E935" s="25"/>
      <c r="F935" s="25"/>
      <c r="G935" s="87"/>
      <c r="H935" s="4"/>
      <c r="I935" s="4"/>
      <c r="J935" s="4"/>
      <c r="K935" s="1"/>
      <c r="M935" s="5"/>
      <c r="P935" s="1"/>
      <c r="Q935" s="4"/>
      <c r="R935" s="4"/>
      <c r="S935" s="4"/>
      <c r="Y935" s="97"/>
      <c r="Z935" s="4"/>
      <c r="AA935" s="4"/>
      <c r="AB935" s="4"/>
      <c r="AH935" s="97"/>
      <c r="AP935" s="8"/>
      <c r="AQ935" s="8"/>
      <c r="AR935" s="8"/>
      <c r="AS935" s="8"/>
    </row>
    <row r="936" spans="2:45" ht="14.25" customHeight="1" x14ac:dyDescent="0.25">
      <c r="B936" s="25"/>
      <c r="C936" s="25"/>
      <c r="D936" s="5"/>
      <c r="E936" s="25"/>
      <c r="F936" s="25"/>
      <c r="G936" s="87"/>
      <c r="H936" s="4"/>
      <c r="I936" s="4"/>
      <c r="J936" s="4"/>
      <c r="K936" s="1"/>
      <c r="M936" s="5"/>
      <c r="P936" s="1"/>
      <c r="Q936" s="4"/>
      <c r="R936" s="4"/>
      <c r="S936" s="4"/>
      <c r="Y936" s="97"/>
      <c r="Z936" s="4"/>
      <c r="AA936" s="4"/>
      <c r="AB936" s="4"/>
      <c r="AH936" s="97"/>
      <c r="AP936" s="8"/>
      <c r="AQ936" s="8"/>
      <c r="AR936" s="8"/>
      <c r="AS936" s="8"/>
    </row>
    <row r="937" spans="2:45" ht="14.25" customHeight="1" x14ac:dyDescent="0.25">
      <c r="B937" s="25"/>
      <c r="C937" s="25"/>
      <c r="D937" s="5"/>
      <c r="E937" s="25"/>
      <c r="F937" s="25"/>
      <c r="G937" s="87"/>
      <c r="H937" s="4"/>
      <c r="I937" s="4"/>
      <c r="J937" s="4"/>
      <c r="K937" s="1"/>
      <c r="M937" s="5"/>
      <c r="P937" s="1"/>
      <c r="Q937" s="4"/>
      <c r="R937" s="4"/>
      <c r="S937" s="4"/>
      <c r="Y937" s="97"/>
      <c r="Z937" s="4"/>
      <c r="AA937" s="4"/>
      <c r="AB937" s="4"/>
      <c r="AH937" s="97"/>
      <c r="AP937" s="8"/>
      <c r="AQ937" s="8"/>
      <c r="AR937" s="8"/>
      <c r="AS937" s="8"/>
    </row>
    <row r="938" spans="2:45" ht="14.25" customHeight="1" x14ac:dyDescent="0.25">
      <c r="B938" s="25"/>
      <c r="C938" s="25"/>
      <c r="D938" s="5"/>
      <c r="E938" s="25"/>
      <c r="F938" s="25"/>
      <c r="G938" s="87"/>
      <c r="H938" s="4"/>
      <c r="I938" s="4"/>
      <c r="J938" s="4"/>
      <c r="K938" s="1"/>
      <c r="M938" s="5"/>
      <c r="P938" s="1"/>
      <c r="Q938" s="4"/>
      <c r="R938" s="4"/>
      <c r="S938" s="4"/>
      <c r="Y938" s="97"/>
      <c r="Z938" s="4"/>
      <c r="AA938" s="4"/>
      <c r="AB938" s="4"/>
      <c r="AH938" s="97"/>
      <c r="AP938" s="8"/>
      <c r="AQ938" s="8"/>
      <c r="AR938" s="8"/>
      <c r="AS938" s="8"/>
    </row>
    <row r="939" spans="2:45" ht="14.25" customHeight="1" x14ac:dyDescent="0.25">
      <c r="B939" s="25"/>
      <c r="C939" s="25"/>
      <c r="D939" s="5"/>
      <c r="E939" s="25"/>
      <c r="F939" s="25"/>
      <c r="G939" s="87"/>
      <c r="H939" s="4"/>
      <c r="I939" s="4"/>
      <c r="J939" s="4"/>
      <c r="K939" s="1"/>
      <c r="M939" s="5"/>
      <c r="P939" s="1"/>
      <c r="Q939" s="4"/>
      <c r="R939" s="4"/>
      <c r="S939" s="4"/>
      <c r="Y939" s="97"/>
      <c r="Z939" s="4"/>
      <c r="AA939" s="4"/>
      <c r="AB939" s="4"/>
      <c r="AH939" s="97"/>
      <c r="AP939" s="8"/>
      <c r="AQ939" s="8"/>
      <c r="AR939" s="8"/>
      <c r="AS939" s="8"/>
    </row>
    <row r="940" spans="2:45" ht="14.25" customHeight="1" x14ac:dyDescent="0.25">
      <c r="B940" s="25"/>
      <c r="C940" s="25"/>
      <c r="D940" s="5"/>
      <c r="E940" s="25"/>
      <c r="F940" s="25"/>
      <c r="G940" s="87"/>
      <c r="H940" s="4"/>
      <c r="I940" s="4"/>
      <c r="J940" s="4"/>
      <c r="K940" s="1"/>
      <c r="M940" s="5"/>
      <c r="P940" s="1"/>
      <c r="Q940" s="4"/>
      <c r="R940" s="4"/>
      <c r="S940" s="4"/>
      <c r="Y940" s="97"/>
      <c r="Z940" s="4"/>
      <c r="AA940" s="4"/>
      <c r="AB940" s="4"/>
      <c r="AH940" s="97"/>
      <c r="AP940" s="8"/>
      <c r="AQ940" s="8"/>
      <c r="AR940" s="8"/>
      <c r="AS940" s="8"/>
    </row>
    <row r="941" spans="2:45" ht="14.25" customHeight="1" x14ac:dyDescent="0.25">
      <c r="B941" s="25"/>
      <c r="C941" s="25"/>
      <c r="D941" s="5"/>
      <c r="E941" s="25"/>
      <c r="F941" s="25"/>
      <c r="G941" s="87"/>
      <c r="H941" s="4"/>
      <c r="I941" s="4"/>
      <c r="J941" s="4"/>
      <c r="K941" s="1"/>
      <c r="M941" s="5"/>
      <c r="P941" s="1"/>
      <c r="Q941" s="4"/>
      <c r="R941" s="4"/>
      <c r="S941" s="4"/>
      <c r="Y941" s="97"/>
      <c r="Z941" s="4"/>
      <c r="AA941" s="4"/>
      <c r="AB941" s="4"/>
      <c r="AH941" s="97"/>
      <c r="AP941" s="8"/>
      <c r="AQ941" s="8"/>
      <c r="AR941" s="8"/>
      <c r="AS941" s="8"/>
    </row>
    <row r="942" spans="2:45" ht="14.25" customHeight="1" x14ac:dyDescent="0.25">
      <c r="B942" s="25"/>
      <c r="C942" s="25"/>
      <c r="D942" s="5"/>
      <c r="E942" s="25"/>
      <c r="F942" s="25"/>
      <c r="G942" s="87"/>
      <c r="H942" s="4"/>
      <c r="I942" s="4"/>
      <c r="J942" s="4"/>
      <c r="K942" s="1"/>
      <c r="M942" s="5"/>
      <c r="P942" s="1"/>
      <c r="Q942" s="4"/>
      <c r="R942" s="4"/>
      <c r="S942" s="4"/>
      <c r="Y942" s="97"/>
      <c r="Z942" s="4"/>
      <c r="AA942" s="4"/>
      <c r="AB942" s="4"/>
      <c r="AH942" s="97"/>
      <c r="AP942" s="8"/>
      <c r="AQ942" s="8"/>
      <c r="AR942" s="8"/>
      <c r="AS942" s="8"/>
    </row>
    <row r="943" spans="2:45" ht="14.25" customHeight="1" x14ac:dyDescent="0.25">
      <c r="B943" s="25"/>
      <c r="C943" s="25"/>
      <c r="D943" s="5"/>
      <c r="E943" s="25"/>
      <c r="F943" s="25"/>
      <c r="G943" s="87"/>
      <c r="H943" s="4"/>
      <c r="I943" s="4"/>
      <c r="J943" s="4"/>
      <c r="K943" s="1"/>
      <c r="M943" s="5"/>
      <c r="P943" s="1"/>
      <c r="Q943" s="4"/>
      <c r="R943" s="4"/>
      <c r="S943" s="4"/>
      <c r="Y943" s="97"/>
      <c r="Z943" s="4"/>
      <c r="AA943" s="4"/>
      <c r="AB943" s="4"/>
      <c r="AH943" s="97"/>
      <c r="AP943" s="8"/>
      <c r="AQ943" s="8"/>
      <c r="AR943" s="8"/>
      <c r="AS943" s="8"/>
    </row>
    <row r="944" spans="2:45" ht="14.25" customHeight="1" x14ac:dyDescent="0.25">
      <c r="B944" s="25"/>
      <c r="C944" s="25"/>
      <c r="D944" s="5"/>
      <c r="E944" s="25"/>
      <c r="F944" s="25"/>
      <c r="G944" s="87"/>
      <c r="H944" s="4"/>
      <c r="I944" s="4"/>
      <c r="J944" s="4"/>
      <c r="K944" s="1"/>
      <c r="M944" s="5"/>
      <c r="P944" s="1"/>
      <c r="Q944" s="4"/>
      <c r="R944" s="4"/>
      <c r="S944" s="4"/>
      <c r="Y944" s="97"/>
      <c r="Z944" s="4"/>
      <c r="AA944" s="4"/>
      <c r="AB944" s="4"/>
      <c r="AH944" s="97"/>
      <c r="AP944" s="8"/>
      <c r="AQ944" s="8"/>
      <c r="AR944" s="8"/>
      <c r="AS944" s="8"/>
    </row>
    <row r="945" spans="2:45" ht="14.25" customHeight="1" x14ac:dyDescent="0.25">
      <c r="B945" s="25"/>
      <c r="C945" s="25"/>
      <c r="D945" s="5"/>
      <c r="E945" s="25"/>
      <c r="F945" s="25"/>
      <c r="G945" s="87"/>
      <c r="H945" s="4"/>
      <c r="I945" s="4"/>
      <c r="J945" s="4"/>
      <c r="K945" s="1"/>
      <c r="M945" s="5"/>
      <c r="P945" s="1"/>
      <c r="Q945" s="4"/>
      <c r="R945" s="4"/>
      <c r="S945" s="4"/>
      <c r="Y945" s="97"/>
      <c r="Z945" s="4"/>
      <c r="AA945" s="4"/>
      <c r="AB945" s="4"/>
      <c r="AH945" s="97"/>
      <c r="AP945" s="8"/>
      <c r="AQ945" s="8"/>
      <c r="AR945" s="8"/>
      <c r="AS945" s="8"/>
    </row>
    <row r="946" spans="2:45" ht="14.25" customHeight="1" x14ac:dyDescent="0.25">
      <c r="B946" s="25"/>
      <c r="C946" s="25"/>
      <c r="D946" s="5"/>
      <c r="E946" s="25"/>
      <c r="F946" s="25"/>
      <c r="G946" s="87"/>
      <c r="H946" s="4"/>
      <c r="I946" s="4"/>
      <c r="J946" s="4"/>
      <c r="K946" s="1"/>
      <c r="M946" s="5"/>
      <c r="P946" s="1"/>
      <c r="Q946" s="4"/>
      <c r="R946" s="4"/>
      <c r="S946" s="4"/>
      <c r="Y946" s="97"/>
      <c r="Z946" s="4"/>
      <c r="AA946" s="4"/>
      <c r="AB946" s="4"/>
      <c r="AH946" s="97"/>
      <c r="AP946" s="8"/>
      <c r="AQ946" s="8"/>
      <c r="AR946" s="8"/>
      <c r="AS946" s="8"/>
    </row>
    <row r="947" spans="2:45" ht="14.25" customHeight="1" x14ac:dyDescent="0.25">
      <c r="B947" s="25"/>
      <c r="C947" s="25"/>
      <c r="D947" s="5"/>
      <c r="E947" s="25"/>
      <c r="F947" s="25"/>
      <c r="G947" s="87"/>
      <c r="H947" s="4"/>
      <c r="I947" s="4"/>
      <c r="J947" s="4"/>
      <c r="K947" s="1"/>
      <c r="M947" s="5"/>
      <c r="P947" s="1"/>
      <c r="Q947" s="4"/>
      <c r="R947" s="4"/>
      <c r="S947" s="4"/>
      <c r="Y947" s="97"/>
      <c r="Z947" s="4"/>
      <c r="AA947" s="4"/>
      <c r="AB947" s="4"/>
      <c r="AH947" s="97"/>
      <c r="AP947" s="8"/>
      <c r="AQ947" s="8"/>
      <c r="AR947" s="8"/>
      <c r="AS947" s="8"/>
    </row>
    <row r="948" spans="2:45" ht="14.25" customHeight="1" x14ac:dyDescent="0.25">
      <c r="B948" s="25"/>
      <c r="C948" s="25"/>
      <c r="D948" s="5"/>
      <c r="E948" s="25"/>
      <c r="F948" s="25"/>
      <c r="G948" s="87"/>
      <c r="H948" s="4"/>
      <c r="I948" s="4"/>
      <c r="J948" s="4"/>
      <c r="K948" s="1"/>
      <c r="M948" s="5"/>
      <c r="P948" s="1"/>
      <c r="Q948" s="4"/>
      <c r="R948" s="4"/>
      <c r="S948" s="4"/>
      <c r="Y948" s="97"/>
      <c r="Z948" s="4"/>
      <c r="AA948" s="4"/>
      <c r="AB948" s="4"/>
      <c r="AH948" s="97"/>
      <c r="AP948" s="8"/>
      <c r="AQ948" s="8"/>
      <c r="AR948" s="8"/>
      <c r="AS948" s="8"/>
    </row>
    <row r="949" spans="2:45" ht="14.25" customHeight="1" x14ac:dyDescent="0.25">
      <c r="B949" s="25"/>
      <c r="C949" s="25"/>
      <c r="D949" s="5"/>
      <c r="E949" s="25"/>
      <c r="F949" s="25"/>
      <c r="G949" s="87"/>
      <c r="H949" s="4"/>
      <c r="I949" s="4"/>
      <c r="J949" s="4"/>
      <c r="K949" s="1"/>
      <c r="M949" s="5"/>
      <c r="P949" s="1"/>
      <c r="Q949" s="4"/>
      <c r="R949" s="4"/>
      <c r="S949" s="4"/>
      <c r="Y949" s="97"/>
      <c r="Z949" s="4"/>
      <c r="AA949" s="4"/>
      <c r="AB949" s="4"/>
      <c r="AH949" s="97"/>
      <c r="AP949" s="8"/>
      <c r="AQ949" s="8"/>
      <c r="AR949" s="8"/>
      <c r="AS949" s="8"/>
    </row>
    <row r="950" spans="2:45" ht="14.25" customHeight="1" x14ac:dyDescent="0.25">
      <c r="B950" s="25"/>
      <c r="C950" s="25"/>
      <c r="D950" s="5"/>
      <c r="E950" s="25"/>
      <c r="F950" s="25"/>
      <c r="G950" s="87"/>
      <c r="H950" s="4"/>
      <c r="I950" s="4"/>
      <c r="J950" s="4"/>
      <c r="K950" s="1"/>
      <c r="M950" s="5"/>
      <c r="P950" s="1"/>
      <c r="Q950" s="4"/>
      <c r="R950" s="4"/>
      <c r="S950" s="4"/>
      <c r="Y950" s="97"/>
      <c r="Z950" s="4"/>
      <c r="AA950" s="4"/>
      <c r="AB950" s="4"/>
      <c r="AH950" s="97"/>
      <c r="AP950" s="8"/>
      <c r="AQ950" s="8"/>
      <c r="AR950" s="8"/>
      <c r="AS950" s="8"/>
    </row>
    <row r="951" spans="2:45" ht="14.25" customHeight="1" x14ac:dyDescent="0.25">
      <c r="B951" s="25"/>
      <c r="C951" s="25"/>
      <c r="D951" s="5"/>
      <c r="E951" s="25"/>
      <c r="F951" s="25"/>
      <c r="G951" s="87"/>
      <c r="H951" s="4"/>
      <c r="I951" s="4"/>
      <c r="J951" s="4"/>
      <c r="K951" s="1"/>
      <c r="M951" s="5"/>
      <c r="P951" s="1"/>
      <c r="Q951" s="4"/>
      <c r="R951" s="4"/>
      <c r="S951" s="4"/>
      <c r="Y951" s="97"/>
      <c r="Z951" s="4"/>
      <c r="AA951" s="4"/>
      <c r="AB951" s="4"/>
      <c r="AH951" s="97"/>
      <c r="AP951" s="8"/>
      <c r="AQ951" s="8"/>
      <c r="AR951" s="8"/>
      <c r="AS951" s="8"/>
    </row>
    <row r="952" spans="2:45" ht="14.25" customHeight="1" x14ac:dyDescent="0.25">
      <c r="B952" s="25"/>
      <c r="C952" s="25"/>
      <c r="D952" s="5"/>
      <c r="E952" s="25"/>
      <c r="F952" s="25"/>
      <c r="G952" s="87"/>
      <c r="H952" s="4"/>
      <c r="I952" s="4"/>
      <c r="J952" s="4"/>
      <c r="K952" s="1"/>
      <c r="M952" s="5"/>
      <c r="P952" s="1"/>
      <c r="Q952" s="4"/>
      <c r="R952" s="4"/>
      <c r="S952" s="4"/>
      <c r="Y952" s="97"/>
      <c r="Z952" s="4"/>
      <c r="AA952" s="4"/>
      <c r="AB952" s="4"/>
      <c r="AH952" s="97"/>
      <c r="AP952" s="8"/>
      <c r="AQ952" s="8"/>
      <c r="AR952" s="8"/>
      <c r="AS952" s="8"/>
    </row>
    <row r="953" spans="2:45" ht="14.25" customHeight="1" x14ac:dyDescent="0.25">
      <c r="B953" s="25"/>
      <c r="C953" s="25"/>
      <c r="D953" s="5"/>
      <c r="E953" s="25"/>
      <c r="F953" s="25"/>
      <c r="G953" s="87"/>
      <c r="H953" s="4"/>
      <c r="I953" s="4"/>
      <c r="J953" s="4"/>
      <c r="K953" s="1"/>
      <c r="M953" s="5"/>
      <c r="P953" s="1"/>
      <c r="Q953" s="4"/>
      <c r="R953" s="4"/>
      <c r="S953" s="4"/>
      <c r="Y953" s="97"/>
      <c r="Z953" s="4"/>
      <c r="AA953" s="4"/>
      <c r="AB953" s="4"/>
      <c r="AH953" s="97"/>
      <c r="AP953" s="8"/>
      <c r="AQ953" s="8"/>
      <c r="AR953" s="8"/>
      <c r="AS953" s="8"/>
    </row>
    <row r="954" spans="2:45" ht="14.25" customHeight="1" x14ac:dyDescent="0.25">
      <c r="B954" s="25"/>
      <c r="C954" s="25"/>
      <c r="D954" s="5"/>
      <c r="E954" s="25"/>
      <c r="F954" s="25"/>
      <c r="G954" s="87"/>
      <c r="H954" s="4"/>
      <c r="I954" s="4"/>
      <c r="J954" s="4"/>
      <c r="K954" s="1"/>
      <c r="M954" s="5"/>
      <c r="P954" s="1"/>
      <c r="Q954" s="4"/>
      <c r="R954" s="4"/>
      <c r="S954" s="4"/>
      <c r="Y954" s="97"/>
      <c r="Z954" s="4"/>
      <c r="AA954" s="4"/>
      <c r="AB954" s="4"/>
      <c r="AH954" s="97"/>
      <c r="AP954" s="8"/>
      <c r="AQ954" s="8"/>
      <c r="AR954" s="8"/>
      <c r="AS954" s="8"/>
    </row>
    <row r="955" spans="2:45" ht="14.25" customHeight="1" x14ac:dyDescent="0.25">
      <c r="B955" s="25"/>
      <c r="C955" s="25"/>
      <c r="D955" s="5"/>
      <c r="E955" s="25"/>
      <c r="F955" s="25"/>
      <c r="G955" s="87"/>
      <c r="H955" s="4"/>
      <c r="I955" s="4"/>
      <c r="J955" s="4"/>
      <c r="K955" s="1"/>
      <c r="M955" s="5"/>
      <c r="P955" s="1"/>
      <c r="Q955" s="4"/>
      <c r="R955" s="4"/>
      <c r="S955" s="4"/>
      <c r="Y955" s="97"/>
      <c r="Z955" s="4"/>
      <c r="AA955" s="4"/>
      <c r="AB955" s="4"/>
      <c r="AH955" s="97"/>
      <c r="AP955" s="8"/>
      <c r="AQ955" s="8"/>
      <c r="AR955" s="8"/>
      <c r="AS955" s="8"/>
    </row>
    <row r="956" spans="2:45" ht="14.25" customHeight="1" x14ac:dyDescent="0.25">
      <c r="B956" s="25"/>
      <c r="C956" s="25"/>
      <c r="D956" s="5"/>
      <c r="E956" s="25"/>
      <c r="F956" s="25"/>
      <c r="G956" s="87"/>
      <c r="H956" s="4"/>
      <c r="I956" s="4"/>
      <c r="J956" s="4"/>
      <c r="K956" s="1"/>
      <c r="M956" s="5"/>
      <c r="P956" s="1"/>
      <c r="Q956" s="4"/>
      <c r="R956" s="4"/>
      <c r="S956" s="4"/>
      <c r="Y956" s="97"/>
      <c r="Z956" s="4"/>
      <c r="AA956" s="4"/>
      <c r="AB956" s="4"/>
      <c r="AH956" s="97"/>
      <c r="AP956" s="8"/>
      <c r="AQ956" s="8"/>
      <c r="AR956" s="8"/>
      <c r="AS956" s="8"/>
    </row>
    <row r="957" spans="2:45" ht="14.25" customHeight="1" x14ac:dyDescent="0.25">
      <c r="B957" s="25"/>
      <c r="C957" s="25"/>
      <c r="D957" s="5"/>
      <c r="E957" s="25"/>
      <c r="F957" s="25"/>
      <c r="G957" s="87"/>
      <c r="H957" s="4"/>
      <c r="I957" s="4"/>
      <c r="J957" s="4"/>
      <c r="K957" s="1"/>
      <c r="M957" s="5"/>
      <c r="P957" s="1"/>
      <c r="Q957" s="4"/>
      <c r="R957" s="4"/>
      <c r="S957" s="4"/>
      <c r="Y957" s="97"/>
      <c r="Z957" s="4"/>
      <c r="AA957" s="4"/>
      <c r="AB957" s="4"/>
      <c r="AH957" s="97"/>
      <c r="AP957" s="8"/>
      <c r="AQ957" s="8"/>
      <c r="AR957" s="8"/>
      <c r="AS957" s="8"/>
    </row>
    <row r="958" spans="2:45" ht="14.25" customHeight="1" x14ac:dyDescent="0.25">
      <c r="B958" s="25"/>
      <c r="C958" s="25"/>
      <c r="D958" s="5"/>
      <c r="E958" s="25"/>
      <c r="F958" s="25"/>
      <c r="G958" s="87"/>
      <c r="H958" s="4"/>
      <c r="I958" s="4"/>
      <c r="J958" s="4"/>
      <c r="K958" s="1"/>
      <c r="M958" s="5"/>
      <c r="P958" s="1"/>
      <c r="Q958" s="4"/>
      <c r="R958" s="4"/>
      <c r="S958" s="4"/>
      <c r="Y958" s="97"/>
      <c r="Z958" s="4"/>
      <c r="AA958" s="4"/>
      <c r="AB958" s="4"/>
      <c r="AH958" s="97"/>
      <c r="AP958" s="8"/>
      <c r="AQ958" s="8"/>
      <c r="AR958" s="8"/>
      <c r="AS958" s="8"/>
    </row>
    <row r="959" spans="2:45" ht="14.25" customHeight="1" x14ac:dyDescent="0.25">
      <c r="B959" s="25"/>
      <c r="C959" s="25"/>
      <c r="D959" s="5"/>
      <c r="E959" s="25"/>
      <c r="F959" s="25"/>
      <c r="G959" s="87"/>
      <c r="H959" s="4"/>
      <c r="I959" s="4"/>
      <c r="J959" s="4"/>
      <c r="K959" s="1"/>
      <c r="M959" s="5"/>
      <c r="P959" s="1"/>
      <c r="Q959" s="4"/>
      <c r="R959" s="4"/>
      <c r="S959" s="4"/>
      <c r="Y959" s="97"/>
      <c r="Z959" s="4"/>
      <c r="AA959" s="4"/>
      <c r="AB959" s="4"/>
      <c r="AH959" s="97"/>
      <c r="AP959" s="8"/>
      <c r="AQ959" s="8"/>
      <c r="AR959" s="8"/>
      <c r="AS959" s="8"/>
    </row>
    <row r="960" spans="2:45" ht="14.25" customHeight="1" x14ac:dyDescent="0.25">
      <c r="B960" s="25"/>
      <c r="C960" s="25"/>
      <c r="D960" s="5"/>
      <c r="E960" s="25"/>
      <c r="F960" s="25"/>
      <c r="G960" s="87"/>
      <c r="H960" s="4"/>
      <c r="I960" s="4"/>
      <c r="J960" s="4"/>
      <c r="K960" s="1"/>
      <c r="M960" s="5"/>
      <c r="P960" s="1"/>
      <c r="Q960" s="4"/>
      <c r="R960" s="4"/>
      <c r="S960" s="4"/>
      <c r="Y960" s="97"/>
      <c r="Z960" s="4"/>
      <c r="AA960" s="4"/>
      <c r="AB960" s="4"/>
      <c r="AH960" s="97"/>
      <c r="AP960" s="8"/>
      <c r="AQ960" s="8"/>
      <c r="AR960" s="8"/>
      <c r="AS960" s="8"/>
    </row>
    <row r="961" spans="2:45" ht="14.25" customHeight="1" x14ac:dyDescent="0.25">
      <c r="B961" s="25"/>
      <c r="C961" s="25"/>
      <c r="D961" s="5"/>
      <c r="E961" s="25"/>
      <c r="F961" s="25"/>
      <c r="G961" s="87"/>
      <c r="H961" s="4"/>
      <c r="I961" s="4"/>
      <c r="J961" s="4"/>
      <c r="K961" s="1"/>
      <c r="M961" s="5"/>
      <c r="P961" s="1"/>
      <c r="Q961" s="4"/>
      <c r="R961" s="4"/>
      <c r="S961" s="4"/>
      <c r="Y961" s="97"/>
      <c r="Z961" s="4"/>
      <c r="AA961" s="4"/>
      <c r="AB961" s="4"/>
      <c r="AH961" s="97"/>
      <c r="AP961" s="8"/>
      <c r="AQ961" s="8"/>
      <c r="AR961" s="8"/>
      <c r="AS961" s="8"/>
    </row>
    <row r="962" spans="2:45" ht="14.25" customHeight="1" x14ac:dyDescent="0.25">
      <c r="B962" s="25"/>
      <c r="C962" s="25"/>
      <c r="D962" s="5"/>
      <c r="E962" s="25"/>
      <c r="F962" s="25"/>
      <c r="G962" s="87"/>
      <c r="H962" s="4"/>
      <c r="I962" s="4"/>
      <c r="J962" s="4"/>
      <c r="K962" s="1"/>
      <c r="M962" s="5"/>
      <c r="P962" s="1"/>
      <c r="Q962" s="4"/>
      <c r="R962" s="4"/>
      <c r="S962" s="4"/>
      <c r="Y962" s="97"/>
      <c r="Z962" s="4"/>
      <c r="AA962" s="4"/>
      <c r="AB962" s="4"/>
      <c r="AH962" s="97"/>
      <c r="AP962" s="8"/>
      <c r="AQ962" s="8"/>
      <c r="AR962" s="8"/>
      <c r="AS962" s="8"/>
    </row>
    <row r="963" spans="2:45" ht="14.25" customHeight="1" x14ac:dyDescent="0.25">
      <c r="B963" s="25"/>
      <c r="C963" s="25"/>
      <c r="D963" s="5"/>
      <c r="E963" s="25"/>
      <c r="F963" s="25"/>
      <c r="G963" s="87"/>
      <c r="H963" s="4"/>
      <c r="I963" s="4"/>
      <c r="J963" s="4"/>
      <c r="K963" s="1"/>
      <c r="M963" s="5"/>
      <c r="P963" s="1"/>
      <c r="Q963" s="4"/>
      <c r="R963" s="4"/>
      <c r="S963" s="4"/>
      <c r="Y963" s="97"/>
      <c r="Z963" s="4"/>
      <c r="AA963" s="4"/>
      <c r="AB963" s="4"/>
      <c r="AH963" s="97"/>
      <c r="AP963" s="8"/>
      <c r="AQ963" s="8"/>
      <c r="AR963" s="8"/>
      <c r="AS963" s="8"/>
    </row>
    <row r="964" spans="2:45" ht="14.25" customHeight="1" x14ac:dyDescent="0.25">
      <c r="B964" s="25"/>
      <c r="C964" s="25"/>
      <c r="D964" s="5"/>
      <c r="E964" s="25"/>
      <c r="F964" s="25"/>
      <c r="G964" s="87"/>
      <c r="H964" s="4"/>
      <c r="I964" s="4"/>
      <c r="J964" s="4"/>
      <c r="K964" s="1"/>
      <c r="M964" s="5"/>
      <c r="P964" s="1"/>
      <c r="Q964" s="4"/>
      <c r="R964" s="4"/>
      <c r="S964" s="4"/>
      <c r="Y964" s="97"/>
      <c r="Z964" s="4"/>
      <c r="AA964" s="4"/>
      <c r="AB964" s="4"/>
      <c r="AH964" s="97"/>
      <c r="AP964" s="8"/>
      <c r="AQ964" s="8"/>
      <c r="AR964" s="8"/>
      <c r="AS964" s="8"/>
    </row>
    <row r="965" spans="2:45" ht="14.25" customHeight="1" x14ac:dyDescent="0.25">
      <c r="B965" s="25"/>
      <c r="C965" s="25"/>
      <c r="D965" s="5"/>
      <c r="E965" s="25"/>
      <c r="F965" s="25"/>
      <c r="G965" s="87"/>
      <c r="H965" s="4"/>
      <c r="I965" s="4"/>
      <c r="J965" s="4"/>
      <c r="K965" s="1"/>
      <c r="M965" s="5"/>
      <c r="P965" s="1"/>
      <c r="Q965" s="4"/>
      <c r="R965" s="4"/>
      <c r="S965" s="4"/>
      <c r="Y965" s="97"/>
      <c r="Z965" s="4"/>
      <c r="AA965" s="4"/>
      <c r="AB965" s="4"/>
      <c r="AH965" s="97"/>
      <c r="AP965" s="8"/>
      <c r="AQ965" s="8"/>
      <c r="AR965" s="8"/>
      <c r="AS965" s="8"/>
    </row>
    <row r="966" spans="2:45" ht="14.25" customHeight="1" x14ac:dyDescent="0.25">
      <c r="B966" s="25"/>
      <c r="C966" s="25"/>
      <c r="D966" s="5"/>
      <c r="E966" s="25"/>
      <c r="F966" s="25"/>
      <c r="G966" s="87"/>
      <c r="H966" s="4"/>
      <c r="I966" s="4"/>
      <c r="J966" s="4"/>
      <c r="K966" s="1"/>
      <c r="M966" s="5"/>
      <c r="P966" s="1"/>
      <c r="Q966" s="4"/>
      <c r="R966" s="4"/>
      <c r="S966" s="4"/>
      <c r="Y966" s="97"/>
      <c r="Z966" s="4"/>
      <c r="AA966" s="4"/>
      <c r="AB966" s="4"/>
      <c r="AH966" s="97"/>
      <c r="AP966" s="8"/>
      <c r="AQ966" s="8"/>
      <c r="AR966" s="8"/>
      <c r="AS966" s="8"/>
    </row>
    <row r="967" spans="2:45" ht="14.25" customHeight="1" x14ac:dyDescent="0.25">
      <c r="B967" s="25"/>
      <c r="C967" s="25"/>
      <c r="D967" s="5"/>
      <c r="E967" s="25"/>
      <c r="F967" s="25"/>
      <c r="G967" s="87"/>
      <c r="H967" s="4"/>
      <c r="I967" s="4"/>
      <c r="J967" s="4"/>
      <c r="K967" s="1"/>
      <c r="M967" s="5"/>
      <c r="P967" s="1"/>
      <c r="Q967" s="4"/>
      <c r="R967" s="4"/>
      <c r="S967" s="4"/>
      <c r="Y967" s="97"/>
      <c r="Z967" s="4"/>
      <c r="AA967" s="4"/>
      <c r="AB967" s="4"/>
      <c r="AH967" s="97"/>
      <c r="AP967" s="8"/>
      <c r="AQ967" s="8"/>
      <c r="AR967" s="8"/>
      <c r="AS967" s="8"/>
    </row>
    <row r="968" spans="2:45" ht="14.25" customHeight="1" x14ac:dyDescent="0.25">
      <c r="B968" s="25"/>
      <c r="C968" s="25"/>
      <c r="D968" s="5"/>
      <c r="E968" s="25"/>
      <c r="F968" s="25"/>
      <c r="G968" s="87"/>
      <c r="H968" s="4"/>
      <c r="I968" s="4"/>
      <c r="J968" s="4"/>
      <c r="K968" s="1"/>
      <c r="M968" s="5"/>
      <c r="P968" s="1"/>
      <c r="Q968" s="4"/>
      <c r="R968" s="4"/>
      <c r="S968" s="4"/>
      <c r="Y968" s="97"/>
      <c r="Z968" s="4"/>
      <c r="AA968" s="4"/>
      <c r="AB968" s="4"/>
      <c r="AH968" s="97"/>
      <c r="AP968" s="8"/>
      <c r="AQ968" s="8"/>
      <c r="AR968" s="8"/>
      <c r="AS968" s="8"/>
    </row>
    <row r="969" spans="2:45" ht="14.25" customHeight="1" x14ac:dyDescent="0.25">
      <c r="B969" s="25"/>
      <c r="C969" s="25"/>
      <c r="D969" s="5"/>
      <c r="E969" s="25"/>
      <c r="F969" s="25"/>
      <c r="G969" s="87"/>
      <c r="H969" s="4"/>
      <c r="I969" s="4"/>
      <c r="J969" s="4"/>
      <c r="K969" s="1"/>
      <c r="M969" s="5"/>
      <c r="P969" s="1"/>
      <c r="Q969" s="4"/>
      <c r="R969" s="4"/>
      <c r="S969" s="4"/>
      <c r="Y969" s="97"/>
      <c r="Z969" s="4"/>
      <c r="AA969" s="4"/>
      <c r="AB969" s="4"/>
      <c r="AH969" s="97"/>
      <c r="AP969" s="8"/>
      <c r="AQ969" s="8"/>
      <c r="AR969" s="8"/>
      <c r="AS969" s="8"/>
    </row>
    <row r="970" spans="2:45" ht="14.25" customHeight="1" x14ac:dyDescent="0.25">
      <c r="B970" s="25"/>
      <c r="C970" s="25"/>
      <c r="D970" s="5"/>
      <c r="E970" s="25"/>
      <c r="F970" s="25"/>
      <c r="G970" s="87"/>
      <c r="H970" s="4"/>
      <c r="I970" s="4"/>
      <c r="J970" s="4"/>
      <c r="K970" s="1"/>
      <c r="M970" s="5"/>
      <c r="P970" s="1"/>
      <c r="Q970" s="4"/>
      <c r="R970" s="4"/>
      <c r="S970" s="4"/>
      <c r="Y970" s="97"/>
      <c r="Z970" s="4"/>
      <c r="AA970" s="4"/>
      <c r="AB970" s="4"/>
      <c r="AH970" s="97"/>
      <c r="AP970" s="8"/>
      <c r="AQ970" s="8"/>
      <c r="AR970" s="8"/>
      <c r="AS970" s="8"/>
    </row>
    <row r="971" spans="2:45" ht="14.25" customHeight="1" x14ac:dyDescent="0.25">
      <c r="B971" s="25"/>
      <c r="C971" s="25"/>
      <c r="D971" s="5"/>
      <c r="E971" s="25"/>
      <c r="F971" s="25"/>
      <c r="G971" s="87"/>
      <c r="H971" s="4"/>
      <c r="I971" s="4"/>
      <c r="J971" s="4"/>
      <c r="K971" s="1"/>
      <c r="M971" s="5"/>
      <c r="P971" s="1"/>
      <c r="Q971" s="4"/>
      <c r="R971" s="4"/>
      <c r="S971" s="4"/>
      <c r="Y971" s="97"/>
      <c r="Z971" s="4"/>
      <c r="AA971" s="4"/>
      <c r="AB971" s="4"/>
      <c r="AH971" s="97"/>
      <c r="AP971" s="8"/>
      <c r="AQ971" s="8"/>
      <c r="AR971" s="8"/>
      <c r="AS971" s="8"/>
    </row>
    <row r="972" spans="2:45" ht="14.25" customHeight="1" x14ac:dyDescent="0.25">
      <c r="B972" s="25"/>
      <c r="C972" s="25"/>
      <c r="D972" s="5"/>
      <c r="E972" s="25"/>
      <c r="F972" s="25"/>
      <c r="G972" s="87"/>
      <c r="H972" s="4"/>
      <c r="I972" s="4"/>
      <c r="J972" s="4"/>
      <c r="K972" s="1"/>
      <c r="M972" s="5"/>
      <c r="P972" s="1"/>
      <c r="Q972" s="4"/>
      <c r="R972" s="4"/>
      <c r="S972" s="4"/>
      <c r="Y972" s="97"/>
      <c r="Z972" s="4"/>
      <c r="AA972" s="4"/>
      <c r="AB972" s="4"/>
      <c r="AH972" s="97"/>
      <c r="AP972" s="8"/>
      <c r="AQ972" s="8"/>
      <c r="AR972" s="8"/>
      <c r="AS972" s="8"/>
    </row>
    <row r="973" spans="2:45" ht="14.25" customHeight="1" x14ac:dyDescent="0.25">
      <c r="B973" s="25"/>
      <c r="C973" s="25"/>
      <c r="D973" s="5"/>
      <c r="E973" s="25"/>
      <c r="F973" s="25"/>
      <c r="G973" s="87"/>
      <c r="H973" s="4"/>
      <c r="I973" s="4"/>
      <c r="J973" s="4"/>
      <c r="K973" s="1"/>
      <c r="M973" s="5"/>
      <c r="P973" s="1"/>
      <c r="Q973" s="4"/>
      <c r="R973" s="4"/>
      <c r="S973" s="4"/>
      <c r="Y973" s="97"/>
      <c r="Z973" s="4"/>
      <c r="AA973" s="4"/>
      <c r="AB973" s="4"/>
      <c r="AH973" s="97"/>
      <c r="AP973" s="8"/>
      <c r="AQ973" s="8"/>
      <c r="AR973" s="8"/>
      <c r="AS973" s="8"/>
    </row>
    <row r="974" spans="2:45" ht="14.25" customHeight="1" x14ac:dyDescent="0.25">
      <c r="B974" s="25"/>
      <c r="C974" s="25"/>
      <c r="D974" s="5"/>
      <c r="E974" s="25"/>
      <c r="F974" s="25"/>
      <c r="G974" s="87"/>
      <c r="H974" s="4"/>
      <c r="I974" s="4"/>
      <c r="J974" s="4"/>
      <c r="K974" s="1"/>
      <c r="M974" s="5"/>
      <c r="P974" s="1"/>
      <c r="Q974" s="4"/>
      <c r="R974" s="4"/>
      <c r="S974" s="4"/>
      <c r="Y974" s="97"/>
      <c r="Z974" s="4"/>
      <c r="AA974" s="4"/>
      <c r="AB974" s="4"/>
      <c r="AH974" s="97"/>
      <c r="AP974" s="8"/>
      <c r="AQ974" s="8"/>
      <c r="AR974" s="8"/>
      <c r="AS974" s="8"/>
    </row>
    <row r="975" spans="2:45" ht="14.25" customHeight="1" x14ac:dyDescent="0.25">
      <c r="B975" s="25"/>
      <c r="C975" s="25"/>
      <c r="D975" s="5"/>
      <c r="E975" s="25"/>
      <c r="F975" s="25"/>
      <c r="G975" s="87"/>
      <c r="H975" s="4"/>
      <c r="I975" s="4"/>
      <c r="J975" s="4"/>
      <c r="K975" s="1"/>
      <c r="M975" s="5"/>
      <c r="P975" s="1"/>
      <c r="Q975" s="4"/>
      <c r="R975" s="4"/>
      <c r="S975" s="4"/>
      <c r="Y975" s="97"/>
      <c r="Z975" s="4"/>
      <c r="AA975" s="4"/>
      <c r="AB975" s="4"/>
      <c r="AH975" s="97"/>
      <c r="AP975" s="8"/>
      <c r="AQ975" s="8"/>
      <c r="AR975" s="8"/>
      <c r="AS975" s="8"/>
    </row>
    <row r="976" spans="2:45" ht="14.25" customHeight="1" x14ac:dyDescent="0.25">
      <c r="B976" s="25"/>
      <c r="C976" s="25"/>
      <c r="D976" s="5"/>
      <c r="E976" s="25"/>
      <c r="F976" s="25"/>
      <c r="G976" s="87"/>
      <c r="H976" s="4"/>
      <c r="I976" s="4"/>
      <c r="J976" s="4"/>
      <c r="K976" s="1"/>
      <c r="M976" s="5"/>
      <c r="P976" s="1"/>
      <c r="Q976" s="4"/>
      <c r="R976" s="4"/>
      <c r="S976" s="4"/>
      <c r="Y976" s="97"/>
      <c r="Z976" s="4"/>
      <c r="AA976" s="4"/>
      <c r="AB976" s="4"/>
      <c r="AH976" s="97"/>
      <c r="AP976" s="8"/>
      <c r="AQ976" s="8"/>
      <c r="AR976" s="8"/>
      <c r="AS976" s="8"/>
    </row>
    <row r="977" spans="2:45" ht="14.25" customHeight="1" x14ac:dyDescent="0.25">
      <c r="B977" s="25"/>
      <c r="C977" s="25"/>
      <c r="D977" s="5"/>
      <c r="E977" s="25"/>
      <c r="F977" s="25"/>
      <c r="G977" s="87"/>
      <c r="H977" s="4"/>
      <c r="I977" s="4"/>
      <c r="J977" s="4"/>
      <c r="K977" s="1"/>
      <c r="M977" s="5"/>
      <c r="P977" s="1"/>
      <c r="Q977" s="4"/>
      <c r="R977" s="4"/>
      <c r="S977" s="4"/>
      <c r="Y977" s="97"/>
      <c r="Z977" s="4"/>
      <c r="AA977" s="4"/>
      <c r="AB977" s="4"/>
      <c r="AH977" s="97"/>
      <c r="AP977" s="8"/>
      <c r="AQ977" s="8"/>
      <c r="AR977" s="8"/>
      <c r="AS977" s="8"/>
    </row>
    <row r="978" spans="2:45" ht="14.25" customHeight="1" x14ac:dyDescent="0.25">
      <c r="B978" s="25"/>
      <c r="C978" s="25"/>
      <c r="D978" s="5"/>
      <c r="E978" s="25"/>
      <c r="F978" s="25"/>
      <c r="G978" s="87"/>
      <c r="H978" s="4"/>
      <c r="I978" s="4"/>
      <c r="J978" s="4"/>
      <c r="K978" s="1"/>
      <c r="M978" s="5"/>
      <c r="P978" s="1"/>
      <c r="Q978" s="4"/>
      <c r="R978" s="4"/>
      <c r="S978" s="4"/>
      <c r="Y978" s="97"/>
      <c r="Z978" s="4"/>
      <c r="AA978" s="4"/>
      <c r="AB978" s="4"/>
      <c r="AH978" s="97"/>
      <c r="AP978" s="8"/>
      <c r="AQ978" s="8"/>
      <c r="AR978" s="8"/>
      <c r="AS978" s="8"/>
    </row>
    <row r="979" spans="2:45" ht="14.25" customHeight="1" x14ac:dyDescent="0.25">
      <c r="B979" s="25"/>
      <c r="C979" s="25"/>
      <c r="D979" s="5"/>
      <c r="E979" s="25"/>
      <c r="F979" s="25"/>
      <c r="G979" s="87"/>
      <c r="H979" s="4"/>
      <c r="I979" s="4"/>
      <c r="J979" s="4"/>
      <c r="K979" s="1"/>
      <c r="M979" s="5"/>
      <c r="P979" s="1"/>
      <c r="Q979" s="4"/>
      <c r="R979" s="4"/>
      <c r="S979" s="4"/>
      <c r="Y979" s="97"/>
      <c r="Z979" s="4"/>
      <c r="AA979" s="4"/>
      <c r="AB979" s="4"/>
      <c r="AH979" s="97"/>
      <c r="AP979" s="8"/>
      <c r="AQ979" s="8"/>
      <c r="AR979" s="8"/>
      <c r="AS979" s="8"/>
    </row>
    <row r="980" spans="2:45" ht="14.25" customHeight="1" x14ac:dyDescent="0.25">
      <c r="B980" s="25"/>
      <c r="C980" s="25"/>
      <c r="D980" s="5"/>
      <c r="E980" s="25"/>
      <c r="F980" s="25"/>
      <c r="G980" s="87"/>
      <c r="H980" s="4"/>
      <c r="I980" s="4"/>
      <c r="J980" s="4"/>
      <c r="K980" s="1"/>
      <c r="M980" s="5"/>
      <c r="P980" s="1"/>
      <c r="Q980" s="4"/>
      <c r="R980" s="4"/>
      <c r="S980" s="4"/>
      <c r="Y980" s="97"/>
      <c r="Z980" s="4"/>
      <c r="AA980" s="4"/>
      <c r="AB980" s="4"/>
      <c r="AH980" s="97"/>
      <c r="AP980" s="8"/>
      <c r="AQ980" s="8"/>
      <c r="AR980" s="8"/>
      <c r="AS980" s="8"/>
    </row>
    <row r="981" spans="2:45" ht="14.25" customHeight="1" x14ac:dyDescent="0.25">
      <c r="B981" s="25"/>
      <c r="C981" s="25"/>
      <c r="D981" s="5"/>
      <c r="E981" s="25"/>
      <c r="F981" s="25"/>
      <c r="G981" s="87"/>
      <c r="H981" s="4"/>
      <c r="I981" s="4"/>
      <c r="J981" s="4"/>
      <c r="K981" s="1"/>
      <c r="M981" s="5"/>
      <c r="P981" s="1"/>
      <c r="Q981" s="4"/>
      <c r="R981" s="4"/>
      <c r="S981" s="4"/>
      <c r="Y981" s="97"/>
      <c r="Z981" s="4"/>
      <c r="AA981" s="4"/>
      <c r="AB981" s="4"/>
      <c r="AH981" s="97"/>
      <c r="AP981" s="8"/>
      <c r="AQ981" s="8"/>
      <c r="AR981" s="8"/>
      <c r="AS981" s="8"/>
    </row>
    <row r="982" spans="2:45" ht="14.25" customHeight="1" x14ac:dyDescent="0.25">
      <c r="B982" s="25"/>
      <c r="C982" s="25"/>
      <c r="D982" s="5"/>
      <c r="E982" s="25"/>
      <c r="F982" s="25"/>
      <c r="G982" s="87"/>
      <c r="H982" s="4"/>
      <c r="I982" s="4"/>
      <c r="J982" s="4"/>
      <c r="K982" s="1"/>
      <c r="M982" s="5"/>
      <c r="P982" s="1"/>
      <c r="Q982" s="4"/>
      <c r="R982" s="4"/>
      <c r="S982" s="4"/>
      <c r="Y982" s="97"/>
      <c r="Z982" s="4"/>
      <c r="AA982" s="4"/>
      <c r="AB982" s="4"/>
      <c r="AH982" s="97"/>
      <c r="AP982" s="8"/>
      <c r="AQ982" s="8"/>
      <c r="AR982" s="8"/>
      <c r="AS982" s="8"/>
    </row>
    <row r="983" spans="2:45" ht="14.25" customHeight="1" x14ac:dyDescent="0.25">
      <c r="B983" s="25"/>
      <c r="C983" s="25"/>
      <c r="D983" s="5"/>
      <c r="E983" s="25"/>
      <c r="F983" s="25"/>
      <c r="G983" s="87"/>
      <c r="H983" s="4"/>
      <c r="I983" s="4"/>
      <c r="J983" s="4"/>
      <c r="K983" s="1"/>
      <c r="M983" s="5"/>
      <c r="P983" s="1"/>
      <c r="Q983" s="4"/>
      <c r="R983" s="4"/>
      <c r="S983" s="4"/>
      <c r="Y983" s="97"/>
      <c r="Z983" s="4"/>
      <c r="AA983" s="4"/>
      <c r="AB983" s="4"/>
      <c r="AH983" s="97"/>
      <c r="AP983" s="8"/>
      <c r="AQ983" s="8"/>
      <c r="AR983" s="8"/>
      <c r="AS983" s="8"/>
    </row>
    <row r="984" spans="2:45" ht="14.25" customHeight="1" x14ac:dyDescent="0.25">
      <c r="B984" s="25"/>
      <c r="C984" s="25"/>
      <c r="D984" s="5"/>
      <c r="E984" s="25"/>
      <c r="F984" s="25"/>
      <c r="G984" s="87"/>
      <c r="H984" s="4"/>
      <c r="I984" s="4"/>
      <c r="J984" s="4"/>
      <c r="K984" s="1"/>
      <c r="M984" s="5"/>
      <c r="P984" s="1"/>
      <c r="Q984" s="4"/>
      <c r="R984" s="4"/>
      <c r="S984" s="4"/>
      <c r="Y984" s="97"/>
      <c r="Z984" s="4"/>
      <c r="AA984" s="4"/>
      <c r="AB984" s="4"/>
      <c r="AH984" s="97"/>
      <c r="AP984" s="8"/>
      <c r="AQ984" s="8"/>
      <c r="AR984" s="8"/>
      <c r="AS984" s="8"/>
    </row>
    <row r="985" spans="2:45" ht="14.25" customHeight="1" x14ac:dyDescent="0.25">
      <c r="B985" s="25"/>
      <c r="C985" s="25"/>
      <c r="D985" s="5"/>
      <c r="E985" s="25"/>
      <c r="F985" s="25"/>
      <c r="G985" s="87"/>
      <c r="H985" s="4"/>
      <c r="I985" s="4"/>
      <c r="J985" s="4"/>
      <c r="K985" s="1"/>
      <c r="M985" s="5"/>
      <c r="P985" s="1"/>
      <c r="Q985" s="4"/>
      <c r="R985" s="4"/>
      <c r="S985" s="4"/>
      <c r="Y985" s="97"/>
      <c r="Z985" s="4"/>
      <c r="AA985" s="4"/>
      <c r="AB985" s="4"/>
      <c r="AH985" s="97"/>
      <c r="AP985" s="8"/>
      <c r="AQ985" s="8"/>
      <c r="AR985" s="8"/>
      <c r="AS985" s="8"/>
    </row>
    <row r="986" spans="2:45" ht="14.25" customHeight="1" x14ac:dyDescent="0.25">
      <c r="B986" s="25"/>
      <c r="C986" s="25"/>
      <c r="D986" s="5"/>
      <c r="E986" s="25"/>
      <c r="F986" s="25"/>
      <c r="G986" s="87"/>
      <c r="H986" s="4"/>
      <c r="I986" s="4"/>
      <c r="J986" s="4"/>
      <c r="K986" s="1"/>
      <c r="M986" s="5"/>
      <c r="P986" s="1"/>
      <c r="Q986" s="4"/>
      <c r="R986" s="4"/>
      <c r="S986" s="4"/>
      <c r="Y986" s="97"/>
      <c r="Z986" s="4"/>
      <c r="AA986" s="4"/>
      <c r="AB986" s="4"/>
      <c r="AH986" s="97"/>
      <c r="AP986" s="8"/>
      <c r="AQ986" s="8"/>
      <c r="AR986" s="8"/>
      <c r="AS986" s="8"/>
    </row>
    <row r="987" spans="2:45" ht="14.25" customHeight="1" x14ac:dyDescent="0.25">
      <c r="B987" s="25"/>
      <c r="C987" s="25"/>
      <c r="D987" s="5"/>
      <c r="E987" s="25"/>
      <c r="F987" s="25"/>
      <c r="G987" s="87"/>
      <c r="H987" s="4"/>
      <c r="I987" s="4"/>
      <c r="J987" s="4"/>
      <c r="K987" s="1"/>
      <c r="M987" s="5"/>
      <c r="P987" s="1"/>
      <c r="Q987" s="4"/>
      <c r="R987" s="4"/>
      <c r="S987" s="4"/>
      <c r="Y987" s="97"/>
      <c r="Z987" s="4"/>
      <c r="AA987" s="4"/>
      <c r="AB987" s="4"/>
      <c r="AH987" s="97"/>
      <c r="AP987" s="8"/>
      <c r="AQ987" s="8"/>
      <c r="AR987" s="8"/>
      <c r="AS987" s="8"/>
    </row>
    <row r="988" spans="2:45" ht="14.25" customHeight="1" x14ac:dyDescent="0.25">
      <c r="B988" s="25"/>
      <c r="C988" s="25"/>
      <c r="D988" s="5"/>
      <c r="E988" s="25"/>
      <c r="F988" s="25"/>
      <c r="G988" s="87"/>
      <c r="H988" s="4"/>
      <c r="I988" s="4"/>
      <c r="J988" s="4"/>
      <c r="K988" s="1"/>
      <c r="M988" s="5"/>
      <c r="P988" s="1"/>
      <c r="Q988" s="4"/>
      <c r="R988" s="4"/>
      <c r="S988" s="4"/>
      <c r="Y988" s="97"/>
      <c r="Z988" s="4"/>
      <c r="AA988" s="4"/>
      <c r="AB988" s="4"/>
      <c r="AH988" s="97"/>
      <c r="AP988" s="8"/>
      <c r="AQ988" s="8"/>
      <c r="AR988" s="8"/>
      <c r="AS988" s="8"/>
    </row>
    <row r="989" spans="2:45" ht="14.25" customHeight="1" x14ac:dyDescent="0.25">
      <c r="B989" s="25"/>
      <c r="C989" s="25"/>
      <c r="D989" s="5"/>
      <c r="E989" s="25"/>
      <c r="F989" s="25"/>
      <c r="G989" s="87"/>
      <c r="H989" s="4"/>
      <c r="I989" s="4"/>
      <c r="J989" s="4"/>
      <c r="K989" s="1"/>
      <c r="M989" s="5"/>
      <c r="P989" s="1"/>
      <c r="Q989" s="4"/>
      <c r="R989" s="4"/>
      <c r="S989" s="4"/>
      <c r="Y989" s="97"/>
      <c r="Z989" s="4"/>
      <c r="AA989" s="4"/>
      <c r="AB989" s="4"/>
      <c r="AH989" s="97"/>
      <c r="AP989" s="8"/>
      <c r="AQ989" s="8"/>
      <c r="AR989" s="8"/>
      <c r="AS989" s="8"/>
    </row>
    <row r="990" spans="2:45" ht="14.25" customHeight="1" x14ac:dyDescent="0.25">
      <c r="B990" s="25"/>
      <c r="C990" s="25"/>
      <c r="D990" s="5"/>
      <c r="E990" s="25"/>
      <c r="F990" s="25"/>
      <c r="G990" s="87"/>
      <c r="H990" s="4"/>
      <c r="I990" s="4"/>
      <c r="J990" s="4"/>
      <c r="K990" s="1"/>
      <c r="M990" s="5"/>
      <c r="P990" s="1"/>
      <c r="Q990" s="4"/>
      <c r="R990" s="4"/>
      <c r="S990" s="4"/>
      <c r="Y990" s="97"/>
      <c r="Z990" s="4"/>
      <c r="AA990" s="4"/>
      <c r="AB990" s="4"/>
      <c r="AH990" s="97"/>
      <c r="AP990" s="8"/>
      <c r="AQ990" s="8"/>
      <c r="AR990" s="8"/>
      <c r="AS990" s="8"/>
    </row>
    <row r="991" spans="2:45" ht="14.25" customHeight="1" x14ac:dyDescent="0.25">
      <c r="B991" s="25"/>
      <c r="C991" s="25"/>
      <c r="D991" s="5"/>
      <c r="E991" s="25"/>
      <c r="F991" s="25"/>
      <c r="G991" s="87"/>
      <c r="H991" s="4"/>
      <c r="I991" s="4"/>
      <c r="J991" s="4"/>
      <c r="K991" s="1"/>
      <c r="M991" s="5"/>
      <c r="P991" s="1"/>
      <c r="Q991" s="4"/>
      <c r="R991" s="4"/>
      <c r="S991" s="4"/>
      <c r="Y991" s="97"/>
      <c r="Z991" s="4"/>
      <c r="AA991" s="4"/>
      <c r="AB991" s="4"/>
      <c r="AH991" s="97"/>
      <c r="AP991" s="8"/>
      <c r="AQ991" s="8"/>
      <c r="AR991" s="8"/>
      <c r="AS991" s="8"/>
    </row>
    <row r="992" spans="2:45" ht="14.25" customHeight="1" x14ac:dyDescent="0.25">
      <c r="B992" s="25"/>
      <c r="C992" s="25"/>
      <c r="D992" s="5"/>
      <c r="E992" s="25"/>
      <c r="F992" s="25"/>
      <c r="G992" s="87"/>
      <c r="H992" s="4"/>
      <c r="I992" s="4"/>
      <c r="J992" s="4"/>
      <c r="K992" s="1"/>
      <c r="M992" s="5"/>
      <c r="P992" s="1"/>
      <c r="Q992" s="4"/>
      <c r="R992" s="4"/>
      <c r="S992" s="4"/>
      <c r="Y992" s="97"/>
      <c r="Z992" s="4"/>
      <c r="AA992" s="4"/>
      <c r="AB992" s="4"/>
      <c r="AH992" s="97"/>
      <c r="AP992" s="8"/>
      <c r="AQ992" s="8"/>
      <c r="AR992" s="8"/>
      <c r="AS992" s="8"/>
    </row>
    <row r="993" spans="2:45" ht="14.25" customHeight="1" x14ac:dyDescent="0.25">
      <c r="B993" s="25"/>
      <c r="C993" s="25"/>
      <c r="D993" s="5"/>
      <c r="E993" s="25"/>
      <c r="F993" s="25"/>
      <c r="G993" s="87"/>
      <c r="H993" s="4"/>
      <c r="I993" s="4"/>
      <c r="J993" s="4"/>
      <c r="K993" s="1"/>
      <c r="M993" s="5"/>
      <c r="P993" s="1"/>
      <c r="Q993" s="4"/>
      <c r="R993" s="4"/>
      <c r="S993" s="4"/>
      <c r="Y993" s="97"/>
      <c r="Z993" s="4"/>
      <c r="AA993" s="4"/>
      <c r="AB993" s="4"/>
      <c r="AH993" s="97"/>
      <c r="AP993" s="8"/>
      <c r="AQ993" s="8"/>
      <c r="AR993" s="8"/>
      <c r="AS993" s="8"/>
    </row>
    <row r="994" spans="2:45" ht="14.25" customHeight="1" x14ac:dyDescent="0.25">
      <c r="B994" s="25"/>
      <c r="C994" s="25"/>
      <c r="D994" s="5"/>
      <c r="E994" s="25"/>
      <c r="F994" s="25"/>
      <c r="G994" s="87"/>
      <c r="H994" s="4"/>
      <c r="I994" s="4"/>
      <c r="J994" s="4"/>
      <c r="K994" s="1"/>
      <c r="M994" s="5"/>
      <c r="P994" s="1"/>
      <c r="Q994" s="4"/>
      <c r="R994" s="4"/>
      <c r="S994" s="4"/>
      <c r="Y994" s="97"/>
      <c r="Z994" s="4"/>
      <c r="AA994" s="4"/>
      <c r="AB994" s="4"/>
      <c r="AH994" s="97"/>
      <c r="AP994" s="8"/>
      <c r="AQ994" s="8"/>
      <c r="AR994" s="8"/>
      <c r="AS994" s="8"/>
    </row>
    <row r="995" spans="2:45" ht="14.25" customHeight="1" x14ac:dyDescent="0.25">
      <c r="B995" s="25"/>
      <c r="C995" s="25"/>
      <c r="D995" s="5"/>
      <c r="E995" s="25"/>
      <c r="F995" s="25"/>
      <c r="G995" s="87"/>
      <c r="H995" s="4"/>
      <c r="I995" s="4"/>
      <c r="J995" s="4"/>
      <c r="K995" s="1"/>
      <c r="M995" s="5"/>
      <c r="P995" s="1"/>
      <c r="Q995" s="4"/>
      <c r="R995" s="4"/>
      <c r="S995" s="4"/>
      <c r="Y995" s="97"/>
      <c r="Z995" s="4"/>
      <c r="AA995" s="4"/>
      <c r="AB995" s="4"/>
      <c r="AH995" s="97"/>
      <c r="AP995" s="8"/>
      <c r="AQ995" s="8"/>
      <c r="AR995" s="8"/>
      <c r="AS995" s="8"/>
    </row>
    <row r="996" spans="2:45" ht="14.25" customHeight="1" x14ac:dyDescent="0.25">
      <c r="B996" s="25"/>
      <c r="C996" s="25"/>
      <c r="D996" s="5"/>
      <c r="E996" s="25"/>
      <c r="F996" s="25"/>
      <c r="G996" s="87"/>
      <c r="H996" s="4"/>
      <c r="I996" s="4"/>
      <c r="J996" s="4"/>
      <c r="K996" s="1"/>
      <c r="M996" s="5"/>
      <c r="P996" s="1"/>
      <c r="Q996" s="4"/>
      <c r="R996" s="4"/>
      <c r="S996" s="4"/>
      <c r="Y996" s="97"/>
      <c r="Z996" s="4"/>
      <c r="AA996" s="4"/>
      <c r="AB996" s="4"/>
      <c r="AH996" s="97"/>
      <c r="AP996" s="8"/>
      <c r="AQ996" s="8"/>
      <c r="AR996" s="8"/>
      <c r="AS996" s="8"/>
    </row>
    <row r="997" spans="2:45" ht="14.25" customHeight="1" x14ac:dyDescent="0.25">
      <c r="B997" s="25"/>
      <c r="C997" s="25"/>
      <c r="D997" s="5"/>
      <c r="E997" s="25"/>
      <c r="F997" s="25"/>
      <c r="G997" s="87"/>
      <c r="H997" s="4"/>
      <c r="I997" s="4"/>
      <c r="J997" s="4"/>
      <c r="K997" s="1"/>
      <c r="M997" s="5"/>
      <c r="P997" s="1"/>
      <c r="Q997" s="4"/>
      <c r="R997" s="4"/>
      <c r="S997" s="4"/>
      <c r="Y997" s="97"/>
      <c r="Z997" s="4"/>
      <c r="AA997" s="4"/>
      <c r="AB997" s="4"/>
      <c r="AH997" s="97"/>
      <c r="AP997" s="8"/>
      <c r="AQ997" s="8"/>
      <c r="AR997" s="8"/>
      <c r="AS997" s="8"/>
    </row>
    <row r="998" spans="2:45" ht="14.25" customHeight="1" x14ac:dyDescent="0.25">
      <c r="B998" s="25"/>
      <c r="C998" s="25"/>
      <c r="D998" s="5"/>
      <c r="E998" s="25"/>
      <c r="F998" s="25"/>
      <c r="G998" s="87"/>
      <c r="H998" s="4"/>
      <c r="I998" s="4"/>
      <c r="J998" s="4"/>
      <c r="K998" s="1"/>
      <c r="M998" s="5"/>
      <c r="P998" s="1"/>
      <c r="Q998" s="4"/>
      <c r="R998" s="4"/>
      <c r="S998" s="4"/>
      <c r="Y998" s="97"/>
      <c r="Z998" s="4"/>
      <c r="AA998" s="4"/>
      <c r="AB998" s="4"/>
      <c r="AH998" s="97"/>
      <c r="AP998" s="8"/>
      <c r="AQ998" s="8"/>
      <c r="AR998" s="8"/>
      <c r="AS998" s="8"/>
    </row>
    <row r="999" spans="2:45" ht="14.25" customHeight="1" x14ac:dyDescent="0.25">
      <c r="B999" s="25"/>
      <c r="C999" s="25"/>
      <c r="D999" s="5"/>
      <c r="E999" s="25"/>
      <c r="F999" s="25"/>
      <c r="G999" s="87"/>
      <c r="H999" s="4"/>
      <c r="I999" s="4"/>
      <c r="J999" s="4"/>
      <c r="K999" s="1"/>
      <c r="M999" s="5"/>
      <c r="P999" s="1"/>
      <c r="Q999" s="4"/>
      <c r="R999" s="4"/>
      <c r="S999" s="4"/>
      <c r="Y999" s="97"/>
      <c r="Z999" s="4"/>
      <c r="AA999" s="4"/>
      <c r="AB999" s="4"/>
      <c r="AH999" s="97"/>
      <c r="AP999" s="8"/>
      <c r="AQ999" s="8"/>
      <c r="AR999" s="8"/>
      <c r="AS999" s="8"/>
    </row>
    <row r="1000" spans="2:45" ht="14.25" customHeight="1" x14ac:dyDescent="0.25">
      <c r="B1000" s="25"/>
      <c r="C1000" s="25"/>
      <c r="D1000" s="5"/>
      <c r="E1000" s="25"/>
      <c r="F1000" s="25"/>
      <c r="G1000" s="87"/>
      <c r="H1000" s="4"/>
      <c r="I1000" s="4"/>
      <c r="J1000" s="4"/>
      <c r="K1000" s="1"/>
      <c r="M1000" s="5"/>
      <c r="P1000" s="1"/>
      <c r="Q1000" s="4"/>
      <c r="R1000" s="4"/>
      <c r="S1000" s="4"/>
      <c r="Y1000" s="97"/>
      <c r="Z1000" s="4"/>
      <c r="AA1000" s="4"/>
      <c r="AB1000" s="4"/>
      <c r="AH1000" s="97"/>
      <c r="AP1000" s="8"/>
      <c r="AQ1000" s="8"/>
      <c r="AR1000" s="8"/>
      <c r="AS1000" s="8"/>
    </row>
  </sheetData>
  <autoFilter ref="A8:AW107" xr:uid="{00000000-0009-0000-0000-000004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4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4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4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W1000"/>
  <sheetViews>
    <sheetView topLeftCell="AI1" workbookViewId="0">
      <selection activeCell="AS4" sqref="AS4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11.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3" width="7.625" customWidth="1"/>
    <col min="24" max="24" width="9.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06" t="s">
        <v>4</v>
      </c>
      <c r="AN1" s="297"/>
      <c r="AO1" s="295" t="s">
        <v>5</v>
      </c>
      <c r="AP1" s="296"/>
      <c r="AQ1" s="296"/>
      <c r="AR1" s="297"/>
      <c r="AS1" s="286" t="s">
        <v>476</v>
      </c>
    </row>
    <row r="2" spans="1:49" ht="14.25" customHeight="1" x14ac:dyDescent="0.25">
      <c r="A2" s="289" t="s">
        <v>420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3" t="s">
        <v>9</v>
      </c>
      <c r="P2" s="1"/>
      <c r="Q2" s="4"/>
      <c r="R2" s="4"/>
      <c r="S2" s="4"/>
      <c r="U2" s="2" t="s">
        <v>8</v>
      </c>
      <c r="W2" s="3" t="s">
        <v>9</v>
      </c>
      <c r="Y2" s="102"/>
      <c r="Z2" s="4"/>
      <c r="AA2" s="4"/>
      <c r="AB2" s="4"/>
      <c r="AD2" s="2" t="s">
        <v>8</v>
      </c>
      <c r="AF2" s="2" t="s">
        <v>9</v>
      </c>
      <c r="AH2" s="1"/>
      <c r="AI2" s="1"/>
      <c r="AJ2" s="1"/>
      <c r="AM2" s="298"/>
      <c r="AN2" s="299"/>
      <c r="AO2" s="298"/>
      <c r="AP2" s="290"/>
      <c r="AQ2" s="290"/>
      <c r="AR2" s="299"/>
      <c r="AS2" s="287"/>
    </row>
    <row r="3" spans="1:49" ht="14.25" customHeight="1" x14ac:dyDescent="0.25">
      <c r="A3" s="2" t="s">
        <v>10</v>
      </c>
      <c r="C3" s="3" t="s">
        <v>9</v>
      </c>
      <c r="D3" s="5"/>
      <c r="G3" s="1"/>
      <c r="H3" s="4"/>
      <c r="I3" s="4"/>
      <c r="J3" s="4"/>
      <c r="K3" s="1"/>
      <c r="L3" s="2" t="s">
        <v>10</v>
      </c>
      <c r="N3" s="3" t="s">
        <v>9</v>
      </c>
      <c r="P3" s="1"/>
      <c r="Q3" s="4"/>
      <c r="R3" s="4"/>
      <c r="S3" s="4"/>
      <c r="U3" s="2" t="s">
        <v>10</v>
      </c>
      <c r="W3" s="3" t="s">
        <v>9</v>
      </c>
      <c r="Y3" s="102"/>
      <c r="Z3" s="4"/>
      <c r="AA3" s="4"/>
      <c r="AB3" s="4"/>
      <c r="AD3" s="2" t="s">
        <v>10</v>
      </c>
      <c r="AF3" s="2" t="s">
        <v>9</v>
      </c>
      <c r="AH3" s="1"/>
      <c r="AI3" s="1"/>
      <c r="AJ3" s="1"/>
      <c r="AM3" s="307"/>
      <c r="AN3" s="302"/>
      <c r="AO3" s="300" t="s">
        <v>527</v>
      </c>
      <c r="AP3" s="301"/>
      <c r="AQ3" s="301"/>
      <c r="AR3" s="302"/>
      <c r="AS3" s="288"/>
    </row>
    <row r="4" spans="1:49" ht="14.25" customHeight="1" x14ac:dyDescent="0.25">
      <c r="A4" s="2" t="s">
        <v>11</v>
      </c>
      <c r="C4" s="3" t="s">
        <v>9</v>
      </c>
      <c r="D4" s="5"/>
      <c r="G4" s="1"/>
      <c r="H4" s="4"/>
      <c r="I4" s="4"/>
      <c r="J4" s="4"/>
      <c r="K4" s="1"/>
      <c r="L4" s="2" t="s">
        <v>11</v>
      </c>
      <c r="N4" s="3" t="s">
        <v>9</v>
      </c>
      <c r="P4" s="1"/>
      <c r="Q4" s="4"/>
      <c r="R4" s="4"/>
      <c r="S4" s="4"/>
      <c r="U4" s="2" t="s">
        <v>11</v>
      </c>
      <c r="W4" s="3" t="s">
        <v>9</v>
      </c>
      <c r="Y4" s="102"/>
      <c r="Z4" s="4"/>
      <c r="AA4" s="4"/>
      <c r="AB4" s="4"/>
      <c r="AD4" s="2" t="s">
        <v>11</v>
      </c>
      <c r="AF4" s="2" t="s">
        <v>9</v>
      </c>
      <c r="AH4" s="1"/>
      <c r="AI4" s="1"/>
      <c r="AJ4" s="1"/>
      <c r="AM4" s="3" t="s">
        <v>12</v>
      </c>
      <c r="AP4" s="6" t="s">
        <v>13</v>
      </c>
      <c r="AQ4" s="6"/>
      <c r="AR4" s="7" t="s">
        <v>14</v>
      </c>
      <c r="AS4" s="8"/>
    </row>
    <row r="5" spans="1:49" ht="14.25" customHeight="1" x14ac:dyDescent="0.25">
      <c r="A5" s="2" t="s">
        <v>15</v>
      </c>
      <c r="C5" s="3" t="s">
        <v>9</v>
      </c>
      <c r="D5" s="5"/>
      <c r="G5" s="1"/>
      <c r="H5" s="4"/>
      <c r="I5" s="4"/>
      <c r="J5" s="4"/>
      <c r="K5" s="1"/>
      <c r="L5" s="2" t="s">
        <v>15</v>
      </c>
      <c r="N5" s="3" t="s">
        <v>9</v>
      </c>
      <c r="P5" s="1"/>
      <c r="Q5" s="4"/>
      <c r="R5" s="4"/>
      <c r="S5" s="4"/>
      <c r="U5" s="2" t="s">
        <v>15</v>
      </c>
      <c r="W5" s="3" t="s">
        <v>9</v>
      </c>
      <c r="Y5" s="102"/>
      <c r="Z5" s="4"/>
      <c r="AA5" s="4"/>
      <c r="AB5" s="4"/>
      <c r="AD5" s="2" t="s">
        <v>15</v>
      </c>
      <c r="AF5" s="2" t="s">
        <v>9</v>
      </c>
      <c r="AH5" s="1"/>
      <c r="AI5" s="1"/>
      <c r="AJ5" s="1"/>
      <c r="AM5" s="3" t="s">
        <v>16</v>
      </c>
      <c r="AP5" s="6" t="s">
        <v>17</v>
      </c>
      <c r="AQ5" s="6"/>
      <c r="AR5" s="7" t="s">
        <v>18</v>
      </c>
      <c r="AS5" s="8"/>
    </row>
    <row r="6" spans="1:49" ht="14.25" customHeight="1" x14ac:dyDescent="0.25">
      <c r="A6" s="2" t="s">
        <v>19</v>
      </c>
      <c r="C6" s="3" t="s">
        <v>9</v>
      </c>
      <c r="D6" s="5"/>
      <c r="G6" s="1"/>
      <c r="H6" s="4"/>
      <c r="I6" s="4"/>
      <c r="J6" s="4"/>
      <c r="K6" s="1"/>
      <c r="L6" s="2" t="s">
        <v>19</v>
      </c>
      <c r="N6" s="3" t="s">
        <v>9</v>
      </c>
      <c r="P6" s="1"/>
      <c r="Q6" s="4"/>
      <c r="R6" s="4"/>
      <c r="S6" s="4"/>
      <c r="U6" s="2" t="s">
        <v>19</v>
      </c>
      <c r="W6" s="3" t="s">
        <v>9</v>
      </c>
      <c r="Y6" s="102"/>
      <c r="Z6" s="4"/>
      <c r="AA6" s="4"/>
      <c r="AB6" s="4"/>
      <c r="AD6" s="2" t="s">
        <v>19</v>
      </c>
      <c r="AF6" s="2" t="s">
        <v>9</v>
      </c>
      <c r="AH6" s="1"/>
      <c r="AI6" s="1"/>
      <c r="AJ6" s="1"/>
      <c r="AM6" s="3" t="s">
        <v>20</v>
      </c>
      <c r="AP6" s="154" t="s">
        <v>470</v>
      </c>
      <c r="AQ6" s="6"/>
      <c r="AR6" s="7" t="s">
        <v>22</v>
      </c>
      <c r="AS6" s="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03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3" t="s">
        <v>31</v>
      </c>
      <c r="AP7" s="154" t="s">
        <v>483</v>
      </c>
      <c r="AQ7" s="6"/>
      <c r="AR7" s="7" t="s">
        <v>33</v>
      </c>
      <c r="AS7" s="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03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3" t="s">
        <v>37</v>
      </c>
      <c r="AP8" s="154" t="s">
        <v>472</v>
      </c>
      <c r="AQ8" s="6"/>
      <c r="AR8" s="7" t="s">
        <v>39</v>
      </c>
      <c r="AS8" s="8"/>
    </row>
    <row r="9" spans="1:49" ht="14.25" customHeight="1" x14ac:dyDescent="0.25">
      <c r="A9" s="17"/>
      <c r="B9" s="17"/>
      <c r="C9" s="17"/>
      <c r="D9" s="18">
        <v>44348</v>
      </c>
      <c r="E9" s="19"/>
      <c r="F9" s="20"/>
      <c r="G9" s="21" t="s">
        <v>40</v>
      </c>
      <c r="H9" s="22"/>
      <c r="I9" s="22"/>
      <c r="J9" s="81">
        <f>mei!J107</f>
        <v>0</v>
      </c>
      <c r="K9" s="1"/>
      <c r="L9" s="24"/>
      <c r="M9" s="18">
        <v>44348</v>
      </c>
      <c r="N9" s="19"/>
      <c r="O9" s="20"/>
      <c r="P9" s="21" t="s">
        <v>40</v>
      </c>
      <c r="Q9" s="22"/>
      <c r="R9" s="22"/>
      <c r="S9" s="81">
        <f>mei!S107</f>
        <v>0</v>
      </c>
      <c r="T9" s="25"/>
      <c r="U9" s="24"/>
      <c r="V9" s="18">
        <v>44348</v>
      </c>
      <c r="W9" s="19"/>
      <c r="X9" s="20"/>
      <c r="Y9" s="104" t="s">
        <v>40</v>
      </c>
      <c r="Z9" s="22"/>
      <c r="AA9" s="22"/>
      <c r="AB9" s="81"/>
      <c r="AC9" s="25"/>
      <c r="AD9" s="24"/>
      <c r="AE9" s="18">
        <v>44348</v>
      </c>
      <c r="AF9" s="19"/>
      <c r="AG9" s="20"/>
      <c r="AH9" s="21" t="s">
        <v>40</v>
      </c>
      <c r="AI9" s="22"/>
      <c r="AJ9" s="22"/>
      <c r="AK9" s="81"/>
      <c r="AL9" s="25"/>
      <c r="AM9" s="25"/>
      <c r="AN9" s="25"/>
      <c r="AO9" s="25"/>
      <c r="AP9" s="8"/>
      <c r="AQ9" s="8"/>
      <c r="AR9" s="8"/>
      <c r="AS9" s="8"/>
      <c r="AT9" s="25"/>
      <c r="AU9" s="25"/>
      <c r="AV9" s="25"/>
      <c r="AW9" s="25"/>
    </row>
    <row r="10" spans="1:49" ht="14.25" customHeight="1" x14ac:dyDescent="0.25">
      <c r="A10" s="26" t="s">
        <v>41</v>
      </c>
      <c r="B10" s="26"/>
      <c r="C10" s="26"/>
      <c r="D10" s="27">
        <v>44348</v>
      </c>
      <c r="E10" s="26">
        <v>1</v>
      </c>
      <c r="F10" s="26" t="s">
        <v>422</v>
      </c>
      <c r="G10" s="28"/>
      <c r="H10" s="29"/>
      <c r="I10" s="29"/>
      <c r="J10" s="30">
        <f t="shared" ref="J10:J106" si="0">J9+H10-I10</f>
        <v>0</v>
      </c>
      <c r="K10" s="1"/>
      <c r="L10" s="31" t="s">
        <v>41</v>
      </c>
      <c r="M10" s="32">
        <f t="shared" ref="M10:M106" si="1">IFERROR(VLOOKUP(L10,$A$10:$J$106,4,FALSE),"")</f>
        <v>44348</v>
      </c>
      <c r="N10" s="33">
        <f t="shared" ref="N10:N106" si="2">IFERROR(VLOOKUP(L10,$A$10:$J$106,5,FALSE),"")</f>
        <v>1</v>
      </c>
      <c r="O10" s="33" t="str">
        <f t="shared" ref="O10:O106" si="3">IFERROR(VLOOKUP(L10,$A$10:$J$106,6,FALSE),"")</f>
        <v>BK - 001.06</v>
      </c>
      <c r="P10" s="34">
        <f t="shared" ref="P10:P106" si="4">IFERROR(VLOOKUP(L10,$A$10:$J$106,7,FALSE),"")</f>
        <v>0</v>
      </c>
      <c r="Q10" s="30">
        <f t="shared" ref="Q10:Q106" si="5">IFERROR(VLOOKUP(L10,$A$10:$J$106,8,FALSE),0)</f>
        <v>0</v>
      </c>
      <c r="R10" s="30">
        <f t="shared" ref="R10:R106" si="6">IFERROR(VLOOKUP(L10,$A$10:$J$106,9,FALSE),0)</f>
        <v>0</v>
      </c>
      <c r="S10" s="30">
        <f t="shared" ref="S10:S106" si="7">S9+Q10-R10</f>
        <v>0</v>
      </c>
      <c r="U10" s="33" t="s">
        <v>42</v>
      </c>
      <c r="V10" s="32">
        <f t="shared" ref="V10:V106" si="8">IFERROR(VLOOKUP(U10,$B$10:$J$106,3,FALSE),"")</f>
        <v>44348</v>
      </c>
      <c r="W10" s="33">
        <f t="shared" ref="W10:W106" si="9">IFERROR(VLOOKUP(U10,$B$10:$J$106,4,FALSE),"")</f>
        <v>2</v>
      </c>
      <c r="X10" s="33" t="str">
        <f t="shared" ref="X10:X106" si="10">IFERROR(VLOOKUP(U10,$B$10:$J$106,5,FALSE),"")</f>
        <v>TM - 001.06</v>
      </c>
      <c r="Y10" s="100">
        <f t="shared" ref="Y10:Y106" si="11">IFERROR(VLOOKUP(U10,$B$10:$J$106,6,FALSE),"")</f>
        <v>0</v>
      </c>
      <c r="Z10" s="30">
        <f t="shared" ref="Z10:Z106" si="12">IFERROR(VLOOKUP(U10,$B$10:$J$106,7,FALSE),0)</f>
        <v>0</v>
      </c>
      <c r="AA10" s="30">
        <f t="shared" ref="AA10:AA106" si="13">IFERROR(VLOOKUP(U10,$B$10:$J$106,8,FALSE),0)</f>
        <v>0</v>
      </c>
      <c r="AB10" s="30">
        <f t="shared" ref="AB10:AB106" si="14">AB9+Z10-AA10</f>
        <v>0</v>
      </c>
      <c r="AD10" s="33" t="s">
        <v>43</v>
      </c>
      <c r="AE10" s="32">
        <f t="shared" ref="AE10:AE106" si="15">IFERROR(VLOOKUP(AD10,$C$10:$J$106,2,FALSE),"")</f>
        <v>44349</v>
      </c>
      <c r="AF10" s="33">
        <f t="shared" ref="AF10:AF106" si="16">IFERROR(VLOOKUP(AD10,$C$10:$J$106,3,FALSE),"")</f>
        <v>3</v>
      </c>
      <c r="AG10" s="33" t="str">
        <f t="shared" ref="AG10:AG106" si="17">IFERROR(VLOOKUP(AD10,$C$10:$J$106,4,FALSE),"")</f>
        <v>TK - 001.06</v>
      </c>
      <c r="AH10" s="33">
        <f t="shared" ref="AH10:AH107" si="18">IFERROR(VLOOKUP(AD10,$C$10:$J$106,5,FALSE),"")</f>
        <v>0</v>
      </c>
      <c r="AI10" s="30">
        <f t="shared" ref="AI10:AI106" si="19">IFERROR(VLOOKUP(AD10,$C$10:$J$106,6,FALSE),0)</f>
        <v>0</v>
      </c>
      <c r="AJ10" s="30">
        <f t="shared" ref="AJ10:AJ106" si="20">IFERROR(VLOOKUP(AD10,$C$10:$J$106,7,FALSE),0)</f>
        <v>0</v>
      </c>
      <c r="AK10" s="30">
        <f t="shared" ref="AK10:AK106" si="21">AK9+AI10-AJ10</f>
        <v>0</v>
      </c>
      <c r="AM10" s="3" t="s">
        <v>44</v>
      </c>
      <c r="AP10" s="6" t="s">
        <v>45</v>
      </c>
      <c r="AQ10" s="6"/>
      <c r="AR10" s="7" t="s">
        <v>46</v>
      </c>
      <c r="AS10" s="8"/>
    </row>
    <row r="11" spans="1:49" ht="14.25" customHeight="1" x14ac:dyDescent="0.25">
      <c r="A11" s="26"/>
      <c r="B11" s="26" t="s">
        <v>42</v>
      </c>
      <c r="C11" s="26"/>
      <c r="D11" s="27">
        <v>44348</v>
      </c>
      <c r="E11" s="26">
        <v>2</v>
      </c>
      <c r="F11" s="26" t="s">
        <v>423</v>
      </c>
      <c r="G11" s="28"/>
      <c r="H11" s="29"/>
      <c r="I11" s="29"/>
      <c r="J11" s="30">
        <f t="shared" si="0"/>
        <v>0</v>
      </c>
      <c r="K11" s="1"/>
      <c r="L11" s="36" t="s">
        <v>47</v>
      </c>
      <c r="M11" s="32">
        <f t="shared" si="1"/>
        <v>44377</v>
      </c>
      <c r="N11" s="33">
        <f t="shared" si="2"/>
        <v>14</v>
      </c>
      <c r="O11" s="33" t="str">
        <f t="shared" si="3"/>
        <v>BK - 002.06</v>
      </c>
      <c r="P11" s="34">
        <f t="shared" si="4"/>
        <v>0</v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>
        <f t="shared" si="8"/>
        <v>44349</v>
      </c>
      <c r="W11" s="33">
        <f t="shared" si="9"/>
        <v>3</v>
      </c>
      <c r="X11" s="33" t="str">
        <f t="shared" si="10"/>
        <v>TK - 001.06</v>
      </c>
      <c r="Y11" s="100">
        <f t="shared" si="11"/>
        <v>0</v>
      </c>
      <c r="Z11" s="30">
        <f t="shared" si="12"/>
        <v>0</v>
      </c>
      <c r="AA11" s="30">
        <f t="shared" si="13"/>
        <v>0</v>
      </c>
      <c r="AB11" s="30">
        <f t="shared" si="14"/>
        <v>0</v>
      </c>
      <c r="AD11" s="33" t="s">
        <v>49</v>
      </c>
      <c r="AE11" s="32">
        <f t="shared" si="15"/>
        <v>44349</v>
      </c>
      <c r="AF11" s="33">
        <f t="shared" si="16"/>
        <v>8</v>
      </c>
      <c r="AG11" s="33" t="str">
        <f t="shared" si="17"/>
        <v>TK - 006.06</v>
      </c>
      <c r="AH11" s="33">
        <f t="shared" si="18"/>
        <v>0</v>
      </c>
      <c r="AI11" s="30">
        <f t="shared" si="19"/>
        <v>0</v>
      </c>
      <c r="AJ11" s="30">
        <f t="shared" si="20"/>
        <v>0</v>
      </c>
      <c r="AK11" s="30">
        <f t="shared" si="21"/>
        <v>0</v>
      </c>
      <c r="AM11" s="3" t="s">
        <v>50</v>
      </c>
      <c r="AP11" s="310" t="s">
        <v>51</v>
      </c>
      <c r="AQ11" s="304"/>
      <c r="AR11" s="7" t="s">
        <v>52</v>
      </c>
      <c r="AS11" s="8"/>
    </row>
    <row r="12" spans="1:49" ht="14.25" customHeight="1" x14ac:dyDescent="0.25">
      <c r="A12" s="26"/>
      <c r="B12" s="26" t="s">
        <v>48</v>
      </c>
      <c r="C12" s="26" t="s">
        <v>43</v>
      </c>
      <c r="D12" s="27">
        <v>44349</v>
      </c>
      <c r="E12" s="26">
        <v>3</v>
      </c>
      <c r="F12" s="26" t="s">
        <v>424</v>
      </c>
      <c r="G12" s="28"/>
      <c r="H12" s="29"/>
      <c r="I12" s="2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>
        <f t="shared" si="8"/>
        <v>44349</v>
      </c>
      <c r="W12" s="33">
        <f t="shared" si="9"/>
        <v>4</v>
      </c>
      <c r="X12" s="33" t="str">
        <f t="shared" si="10"/>
        <v>TK - 002.06</v>
      </c>
      <c r="Y12" s="100">
        <f t="shared" si="11"/>
        <v>0</v>
      </c>
      <c r="Z12" s="30">
        <f t="shared" si="12"/>
        <v>0</v>
      </c>
      <c r="AA12" s="30">
        <f t="shared" si="13"/>
        <v>0</v>
      </c>
      <c r="AB12" s="30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0">
        <f t="shared" si="21"/>
        <v>0</v>
      </c>
      <c r="AM12" s="3" t="s">
        <v>56</v>
      </c>
      <c r="AP12" s="303" t="s">
        <v>504</v>
      </c>
      <c r="AQ12" s="304"/>
      <c r="AR12" s="7" t="s">
        <v>58</v>
      </c>
      <c r="AS12" s="8"/>
    </row>
    <row r="13" spans="1:49" ht="14.25" customHeight="1" x14ac:dyDescent="0.25">
      <c r="A13" s="26"/>
      <c r="B13" s="26" t="s">
        <v>54</v>
      </c>
      <c r="C13" s="26"/>
      <c r="D13" s="27">
        <v>44349</v>
      </c>
      <c r="E13" s="26">
        <v>4</v>
      </c>
      <c r="F13" s="26" t="s">
        <v>425</v>
      </c>
      <c r="G13" s="98"/>
      <c r="H13" s="29"/>
      <c r="I13" s="2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>
        <f t="shared" si="8"/>
        <v>44349</v>
      </c>
      <c r="W13" s="33">
        <f t="shared" si="9"/>
        <v>5</v>
      </c>
      <c r="X13" s="33" t="str">
        <f t="shared" si="10"/>
        <v>TK - 003.06</v>
      </c>
      <c r="Y13" s="100">
        <f t="shared" si="11"/>
        <v>0</v>
      </c>
      <c r="Z13" s="30">
        <f t="shared" si="12"/>
        <v>0</v>
      </c>
      <c r="AA13" s="30">
        <f t="shared" si="13"/>
        <v>0</v>
      </c>
      <c r="AB13" s="30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0">
        <f t="shared" si="21"/>
        <v>0</v>
      </c>
      <c r="AM13" s="3" t="s">
        <v>62</v>
      </c>
      <c r="AP13" s="154" t="s">
        <v>9</v>
      </c>
      <c r="AQ13" s="6"/>
      <c r="AR13" s="7" t="s">
        <v>64</v>
      </c>
      <c r="AS13" s="8"/>
    </row>
    <row r="14" spans="1:49" ht="46.5" customHeight="1" x14ac:dyDescent="0.25">
      <c r="A14" s="26"/>
      <c r="B14" s="26" t="s">
        <v>60</v>
      </c>
      <c r="C14" s="26"/>
      <c r="D14" s="27">
        <v>44349</v>
      </c>
      <c r="E14" s="26">
        <v>5</v>
      </c>
      <c r="F14" s="26" t="s">
        <v>426</v>
      </c>
      <c r="G14" s="98"/>
      <c r="H14" s="29"/>
      <c r="I14" s="2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>
        <f t="shared" si="8"/>
        <v>44349</v>
      </c>
      <c r="W14" s="33">
        <f t="shared" si="9"/>
        <v>6</v>
      </c>
      <c r="X14" s="33" t="str">
        <f t="shared" si="10"/>
        <v>TK - 004.06</v>
      </c>
      <c r="Y14" s="100">
        <f t="shared" si="11"/>
        <v>0</v>
      </c>
      <c r="Z14" s="30">
        <f t="shared" si="12"/>
        <v>0</v>
      </c>
      <c r="AA14" s="30">
        <f t="shared" si="13"/>
        <v>0</v>
      </c>
      <c r="AB14" s="30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0">
        <f t="shared" si="21"/>
        <v>0</v>
      </c>
      <c r="AM14" s="3" t="s">
        <v>68</v>
      </c>
      <c r="AP14" s="154" t="s">
        <v>504</v>
      </c>
      <c r="AQ14" s="6"/>
      <c r="AR14" s="7" t="s">
        <v>70</v>
      </c>
      <c r="AS14" s="8"/>
    </row>
    <row r="15" spans="1:49" ht="14.25" customHeight="1" x14ac:dyDescent="0.25">
      <c r="A15" s="33"/>
      <c r="B15" s="33" t="s">
        <v>66</v>
      </c>
      <c r="C15" s="33"/>
      <c r="D15" s="27">
        <v>44349</v>
      </c>
      <c r="E15" s="33">
        <v>6</v>
      </c>
      <c r="F15" s="33" t="s">
        <v>427</v>
      </c>
      <c r="G15" s="94"/>
      <c r="H15" s="30"/>
      <c r="I15" s="30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>
        <f t="shared" si="8"/>
        <v>44349</v>
      </c>
      <c r="W15" s="33">
        <f t="shared" si="9"/>
        <v>7</v>
      </c>
      <c r="X15" s="33" t="str">
        <f t="shared" si="10"/>
        <v>TK - 005.06</v>
      </c>
      <c r="Y15" s="100">
        <f t="shared" si="11"/>
        <v>0</v>
      </c>
      <c r="Z15" s="30">
        <f t="shared" si="12"/>
        <v>0</v>
      </c>
      <c r="AA15" s="30">
        <f t="shared" si="13"/>
        <v>0</v>
      </c>
      <c r="AB15" s="30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0">
        <f t="shared" si="21"/>
        <v>0</v>
      </c>
      <c r="AM15" s="3" t="s">
        <v>74</v>
      </c>
      <c r="AP15" s="6" t="s">
        <v>75</v>
      </c>
      <c r="AQ15" s="6"/>
      <c r="AR15" s="7" t="s">
        <v>76</v>
      </c>
      <c r="AS15" s="8"/>
    </row>
    <row r="16" spans="1:49" ht="14.25" customHeight="1" x14ac:dyDescent="0.25">
      <c r="A16" s="33"/>
      <c r="B16" s="33" t="s">
        <v>72</v>
      </c>
      <c r="C16" s="33"/>
      <c r="D16" s="27">
        <v>44349</v>
      </c>
      <c r="E16" s="33">
        <v>7</v>
      </c>
      <c r="F16" s="33" t="s">
        <v>428</v>
      </c>
      <c r="G16" s="94"/>
      <c r="H16" s="30"/>
      <c r="I16" s="30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>
        <f t="shared" si="8"/>
        <v>44349</v>
      </c>
      <c r="W16" s="33">
        <f t="shared" si="9"/>
        <v>8</v>
      </c>
      <c r="X16" s="33" t="str">
        <f t="shared" si="10"/>
        <v>TK - 006.06</v>
      </c>
      <c r="Y16" s="100">
        <f t="shared" si="11"/>
        <v>0</v>
      </c>
      <c r="Z16" s="30">
        <f t="shared" si="12"/>
        <v>0</v>
      </c>
      <c r="AA16" s="30">
        <f t="shared" si="13"/>
        <v>0</v>
      </c>
      <c r="AB16" s="30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0">
        <f t="shared" si="21"/>
        <v>0</v>
      </c>
      <c r="AP16" s="8"/>
      <c r="AQ16" s="8"/>
      <c r="AR16" s="8"/>
      <c r="AS16" s="8"/>
    </row>
    <row r="17" spans="1:49" ht="14.25" customHeight="1" x14ac:dyDescent="0.25">
      <c r="A17" s="33"/>
      <c r="B17" s="33" t="s">
        <v>78</v>
      </c>
      <c r="C17" s="33" t="s">
        <v>49</v>
      </c>
      <c r="D17" s="32">
        <v>44349</v>
      </c>
      <c r="E17" s="33">
        <v>8</v>
      </c>
      <c r="F17" s="33" t="s">
        <v>429</v>
      </c>
      <c r="G17" s="93"/>
      <c r="H17" s="30"/>
      <c r="I17" s="30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>
        <f t="shared" si="8"/>
        <v>44349</v>
      </c>
      <c r="W17" s="33">
        <f t="shared" si="9"/>
        <v>9</v>
      </c>
      <c r="X17" s="33" t="str">
        <f t="shared" si="10"/>
        <v>TK - 007.06</v>
      </c>
      <c r="Y17" s="100">
        <f t="shared" si="11"/>
        <v>0</v>
      </c>
      <c r="Z17" s="30">
        <f t="shared" si="12"/>
        <v>0</v>
      </c>
      <c r="AA17" s="30">
        <f t="shared" si="13"/>
        <v>0</v>
      </c>
      <c r="AB17" s="30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0">
        <f t="shared" si="21"/>
        <v>0</v>
      </c>
      <c r="AM17" s="3" t="s">
        <v>83</v>
      </c>
      <c r="AN17" s="3" t="s">
        <v>84</v>
      </c>
      <c r="AP17" s="8"/>
      <c r="AQ17" s="8"/>
      <c r="AR17" s="8"/>
      <c r="AS17" s="6">
        <f>J107</f>
        <v>0</v>
      </c>
    </row>
    <row r="18" spans="1:49" ht="14.25" customHeight="1" x14ac:dyDescent="0.25">
      <c r="A18" s="33"/>
      <c r="B18" s="33" t="s">
        <v>81</v>
      </c>
      <c r="C18" s="33"/>
      <c r="D18" s="32">
        <v>44349</v>
      </c>
      <c r="E18" s="33">
        <v>9</v>
      </c>
      <c r="F18" s="33" t="s">
        <v>430</v>
      </c>
      <c r="G18" s="93"/>
      <c r="H18" s="30"/>
      <c r="I18" s="30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>
        <f t="shared" si="8"/>
        <v>44349</v>
      </c>
      <c r="W18" s="33">
        <f t="shared" si="9"/>
        <v>10</v>
      </c>
      <c r="X18" s="33" t="str">
        <f t="shared" si="10"/>
        <v>TK - 008.06</v>
      </c>
      <c r="Y18" s="100">
        <f t="shared" si="11"/>
        <v>0</v>
      </c>
      <c r="Z18" s="30">
        <f t="shared" si="12"/>
        <v>0</v>
      </c>
      <c r="AA18" s="30">
        <f t="shared" si="13"/>
        <v>0</v>
      </c>
      <c r="AB18" s="30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0">
        <f t="shared" si="21"/>
        <v>0</v>
      </c>
      <c r="AN18" s="37" t="s">
        <v>88</v>
      </c>
      <c r="AO18" s="37"/>
      <c r="AP18" s="8"/>
      <c r="AQ18" s="8"/>
      <c r="AR18" s="8"/>
      <c r="AS18" s="8"/>
    </row>
    <row r="19" spans="1:49" ht="14.25" customHeight="1" x14ac:dyDescent="0.25">
      <c r="A19" s="33"/>
      <c r="B19" s="33" t="s">
        <v>86</v>
      </c>
      <c r="C19" s="33"/>
      <c r="D19" s="32">
        <v>44349</v>
      </c>
      <c r="E19" s="33">
        <v>10</v>
      </c>
      <c r="F19" s="33" t="s">
        <v>431</v>
      </c>
      <c r="G19" s="93"/>
      <c r="H19" s="30"/>
      <c r="I19" s="30"/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>
        <f t="shared" si="8"/>
        <v>44364</v>
      </c>
      <c r="W19" s="33">
        <f t="shared" si="9"/>
        <v>11</v>
      </c>
      <c r="X19" s="33" t="str">
        <f t="shared" si="10"/>
        <v>TK - 009.06</v>
      </c>
      <c r="Y19" s="100">
        <f t="shared" si="11"/>
        <v>0</v>
      </c>
      <c r="Z19" s="30">
        <f t="shared" si="12"/>
        <v>0</v>
      </c>
      <c r="AA19" s="30">
        <f t="shared" si="13"/>
        <v>0</v>
      </c>
      <c r="AB19" s="30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0">
        <f t="shared" si="21"/>
        <v>0</v>
      </c>
      <c r="AN19" s="38" t="s">
        <v>92</v>
      </c>
      <c r="AO19" s="39" t="s">
        <v>93</v>
      </c>
      <c r="AP19" s="40" t="s">
        <v>94</v>
      </c>
      <c r="AQ19" s="40" t="s">
        <v>95</v>
      </c>
      <c r="AR19" s="40" t="s">
        <v>96</v>
      </c>
      <c r="AS19" s="40" t="s">
        <v>97</v>
      </c>
    </row>
    <row r="20" spans="1:49" ht="14.25" customHeight="1" x14ac:dyDescent="0.25">
      <c r="A20" s="33"/>
      <c r="B20" s="33" t="s">
        <v>90</v>
      </c>
      <c r="C20" s="33"/>
      <c r="D20" s="32">
        <v>44364</v>
      </c>
      <c r="E20" s="33">
        <v>11</v>
      </c>
      <c r="F20" s="33" t="s">
        <v>432</v>
      </c>
      <c r="G20" s="34"/>
      <c r="H20" s="30"/>
      <c r="I20" s="30"/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>
        <f t="shared" si="8"/>
        <v>44364</v>
      </c>
      <c r="W20" s="33">
        <f t="shared" si="9"/>
        <v>12</v>
      </c>
      <c r="X20" s="33" t="str">
        <f t="shared" si="10"/>
        <v>TK - 010.06</v>
      </c>
      <c r="Y20" s="100">
        <f t="shared" si="11"/>
        <v>0</v>
      </c>
      <c r="Z20" s="30">
        <f t="shared" si="12"/>
        <v>0</v>
      </c>
      <c r="AA20" s="30">
        <f t="shared" si="13"/>
        <v>0</v>
      </c>
      <c r="AB20" s="30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0">
        <f t="shared" si="21"/>
        <v>0</v>
      </c>
      <c r="AN20" s="41" t="s">
        <v>101</v>
      </c>
      <c r="AO20" s="41" t="s">
        <v>14</v>
      </c>
      <c r="AP20" s="42" t="s">
        <v>18</v>
      </c>
      <c r="AQ20" s="42" t="s">
        <v>22</v>
      </c>
      <c r="AR20" s="42" t="s">
        <v>33</v>
      </c>
      <c r="AS20" s="42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33" t="s">
        <v>99</v>
      </c>
      <c r="C21" s="33"/>
      <c r="D21" s="32">
        <v>44364</v>
      </c>
      <c r="E21" s="33">
        <v>12</v>
      </c>
      <c r="F21" s="33" t="s">
        <v>433</v>
      </c>
      <c r="G21" s="34"/>
      <c r="H21" s="30"/>
      <c r="I21" s="30"/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>
        <f t="shared" si="8"/>
        <v>44364</v>
      </c>
      <c r="W21" s="33">
        <f t="shared" si="9"/>
        <v>13</v>
      </c>
      <c r="X21" s="33" t="str">
        <f t="shared" si="10"/>
        <v>TK - 011.06</v>
      </c>
      <c r="Y21" s="100">
        <f t="shared" si="11"/>
        <v>0</v>
      </c>
      <c r="Z21" s="30">
        <f t="shared" si="12"/>
        <v>0</v>
      </c>
      <c r="AA21" s="30">
        <f t="shared" si="13"/>
        <v>0</v>
      </c>
      <c r="AB21" s="30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0">
        <f t="shared" si="21"/>
        <v>0</v>
      </c>
      <c r="AN21" s="45" t="s">
        <v>108</v>
      </c>
      <c r="AO21" s="46" t="s">
        <v>109</v>
      </c>
      <c r="AP21" s="47">
        <f t="shared" ref="AP21:AS21" si="22">SUM(AP22:AP24)</f>
        <v>0</v>
      </c>
      <c r="AQ21" s="47">
        <f t="shared" si="22"/>
        <v>0</v>
      </c>
      <c r="AR21" s="47">
        <f t="shared" si="22"/>
        <v>0</v>
      </c>
      <c r="AS21" s="47">
        <f t="shared" si="22"/>
        <v>0</v>
      </c>
      <c r="AU21" s="48">
        <f>H107-Z107</f>
        <v>0</v>
      </c>
      <c r="AV21" s="48">
        <f>R107-Z107+AA107</f>
        <v>0</v>
      </c>
      <c r="AW21" s="48">
        <f>AU21-AV21</f>
        <v>0</v>
      </c>
    </row>
    <row r="22" spans="1:49" ht="14.25" customHeight="1" x14ac:dyDescent="0.25">
      <c r="A22" s="33"/>
      <c r="B22" s="33" t="s">
        <v>106</v>
      </c>
      <c r="C22" s="33"/>
      <c r="D22" s="32">
        <v>44364</v>
      </c>
      <c r="E22" s="33">
        <v>13</v>
      </c>
      <c r="F22" s="33" t="s">
        <v>434</v>
      </c>
      <c r="G22" s="34"/>
      <c r="H22" s="30"/>
      <c r="I22" s="30"/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>
        <f t="shared" si="8"/>
        <v>44377</v>
      </c>
      <c r="W22" s="33">
        <f t="shared" si="9"/>
        <v>15</v>
      </c>
      <c r="X22" s="33" t="str">
        <f t="shared" si="10"/>
        <v>TM - 002.06</v>
      </c>
      <c r="Y22" s="100">
        <f t="shared" si="11"/>
        <v>0</v>
      </c>
      <c r="Z22" s="30">
        <f t="shared" si="12"/>
        <v>0</v>
      </c>
      <c r="AA22" s="30">
        <f t="shared" si="13"/>
        <v>0</v>
      </c>
      <c r="AB22" s="30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0">
        <f t="shared" si="21"/>
        <v>0</v>
      </c>
      <c r="AN22" s="49"/>
      <c r="AO22" s="49" t="s">
        <v>113</v>
      </c>
      <c r="AP22" s="47">
        <f>J9</f>
        <v>0</v>
      </c>
      <c r="AQ22" s="47">
        <f t="shared" ref="AQ22:AR22" si="23">AU21</f>
        <v>0</v>
      </c>
      <c r="AR22" s="47">
        <f t="shared" si="23"/>
        <v>0</v>
      </c>
      <c r="AS22" s="47">
        <f t="shared" ref="AS22:AS24" si="24">AP22+AQ22-AR22</f>
        <v>0</v>
      </c>
    </row>
    <row r="23" spans="1:49" ht="14.25" customHeight="1" x14ac:dyDescent="0.25">
      <c r="A23" s="33" t="s">
        <v>47</v>
      </c>
      <c r="B23" s="33"/>
      <c r="C23" s="33"/>
      <c r="D23" s="32">
        <v>44377</v>
      </c>
      <c r="E23" s="33">
        <v>14</v>
      </c>
      <c r="F23" s="33" t="s">
        <v>435</v>
      </c>
      <c r="G23" s="34"/>
      <c r="H23" s="30"/>
      <c r="I23" s="30"/>
      <c r="J23" s="30">
        <f t="shared" si="0"/>
        <v>0</v>
      </c>
      <c r="K23" s="1"/>
      <c r="L23" s="36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>
        <f t="shared" si="8"/>
        <v>44377</v>
      </c>
      <c r="W23" s="33">
        <f t="shared" si="9"/>
        <v>16</v>
      </c>
      <c r="X23" s="33" t="str">
        <f t="shared" si="10"/>
        <v>TK - 012.06</v>
      </c>
      <c r="Y23" s="100">
        <f t="shared" si="11"/>
        <v>0</v>
      </c>
      <c r="Z23" s="30">
        <f t="shared" si="12"/>
        <v>0</v>
      </c>
      <c r="AA23" s="30">
        <f t="shared" si="13"/>
        <v>0</v>
      </c>
      <c r="AB23" s="30">
        <f t="shared" si="14"/>
        <v>0</v>
      </c>
      <c r="AD23" s="33" t="s">
        <v>116</v>
      </c>
      <c r="AE23" s="32" t="str">
        <f t="shared" si="15"/>
        <v/>
      </c>
      <c r="AF23" s="33" t="str">
        <f t="shared" si="16"/>
        <v/>
      </c>
      <c r="AG23" s="33" t="str">
        <f t="shared" si="17"/>
        <v/>
      </c>
      <c r="AH23" s="33" t="str">
        <f t="shared" si="18"/>
        <v/>
      </c>
      <c r="AI23" s="30">
        <f t="shared" si="19"/>
        <v>0</v>
      </c>
      <c r="AJ23" s="30">
        <f t="shared" si="20"/>
        <v>0</v>
      </c>
      <c r="AK23" s="30">
        <f t="shared" si="21"/>
        <v>0</v>
      </c>
      <c r="AN23" s="50"/>
      <c r="AO23" s="50" t="s">
        <v>117</v>
      </c>
      <c r="AP23" s="51">
        <v>0</v>
      </c>
      <c r="AQ23" s="51">
        <v>0</v>
      </c>
      <c r="AR23" s="51">
        <v>0</v>
      </c>
      <c r="AS23" s="47">
        <f t="shared" si="24"/>
        <v>0</v>
      </c>
      <c r="AU23" s="3" t="s">
        <v>118</v>
      </c>
    </row>
    <row r="24" spans="1:49" ht="14.25" customHeight="1" x14ac:dyDescent="0.25">
      <c r="A24" s="33"/>
      <c r="B24" s="33" t="s">
        <v>111</v>
      </c>
      <c r="C24" s="33"/>
      <c r="D24" s="32">
        <v>44377</v>
      </c>
      <c r="E24" s="33">
        <v>15</v>
      </c>
      <c r="F24" s="33" t="s">
        <v>436</v>
      </c>
      <c r="G24" s="34"/>
      <c r="H24" s="30"/>
      <c r="I24" s="30"/>
      <c r="J24" s="30">
        <f t="shared" si="0"/>
        <v>0</v>
      </c>
      <c r="K24" s="1"/>
      <c r="L24" s="31" t="s">
        <v>119</v>
      </c>
      <c r="M24" s="32" t="str">
        <f t="shared" si="1"/>
        <v/>
      </c>
      <c r="N24" s="33" t="str">
        <f t="shared" si="2"/>
        <v/>
      </c>
      <c r="O24" s="33" t="str">
        <f t="shared" si="3"/>
        <v/>
      </c>
      <c r="P24" s="34" t="str">
        <f t="shared" si="4"/>
        <v/>
      </c>
      <c r="Q24" s="30">
        <f t="shared" si="5"/>
        <v>0</v>
      </c>
      <c r="R24" s="30">
        <f t="shared" si="6"/>
        <v>0</v>
      </c>
      <c r="S24" s="30">
        <f t="shared" si="7"/>
        <v>0</v>
      </c>
      <c r="U24" s="33" t="s">
        <v>120</v>
      </c>
      <c r="V24" s="32" t="str">
        <f t="shared" si="8"/>
        <v/>
      </c>
      <c r="W24" s="33" t="str">
        <f t="shared" si="9"/>
        <v/>
      </c>
      <c r="X24" s="33" t="str">
        <f t="shared" si="10"/>
        <v/>
      </c>
      <c r="Y24" s="100" t="str">
        <f t="shared" si="11"/>
        <v/>
      </c>
      <c r="Z24" s="30">
        <f t="shared" si="12"/>
        <v>0</v>
      </c>
      <c r="AA24" s="30">
        <f t="shared" si="13"/>
        <v>0</v>
      </c>
      <c r="AB24" s="30">
        <f t="shared" si="14"/>
        <v>0</v>
      </c>
      <c r="AD24" s="33" t="s">
        <v>121</v>
      </c>
      <c r="AE24" s="32" t="str">
        <f t="shared" si="15"/>
        <v/>
      </c>
      <c r="AF24" s="33" t="str">
        <f t="shared" si="16"/>
        <v/>
      </c>
      <c r="AG24" s="33" t="str">
        <f t="shared" si="17"/>
        <v/>
      </c>
      <c r="AH24" s="33" t="str">
        <f t="shared" si="18"/>
        <v/>
      </c>
      <c r="AI24" s="30">
        <f t="shared" si="19"/>
        <v>0</v>
      </c>
      <c r="AJ24" s="30">
        <f t="shared" si="20"/>
        <v>0</v>
      </c>
      <c r="AK24" s="30">
        <f t="shared" si="21"/>
        <v>0</v>
      </c>
      <c r="AN24" s="52"/>
      <c r="AO24" s="52" t="s">
        <v>122</v>
      </c>
      <c r="AP24" s="53">
        <v>0</v>
      </c>
      <c r="AQ24" s="53">
        <v>0</v>
      </c>
      <c r="AR24" s="53">
        <v>0</v>
      </c>
      <c r="AS24" s="47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customHeight="1" x14ac:dyDescent="0.25">
      <c r="A25" s="33"/>
      <c r="B25" s="33" t="s">
        <v>115</v>
      </c>
      <c r="C25" s="33"/>
      <c r="D25" s="32">
        <v>44377</v>
      </c>
      <c r="E25" s="33">
        <v>16</v>
      </c>
      <c r="F25" s="33" t="s">
        <v>437</v>
      </c>
      <c r="G25" s="94"/>
      <c r="H25" s="30"/>
      <c r="I25" s="30"/>
      <c r="J25" s="30">
        <f t="shared" si="0"/>
        <v>0</v>
      </c>
      <c r="K25" s="1"/>
      <c r="L25" s="36" t="s">
        <v>123</v>
      </c>
      <c r="M25" s="32" t="str">
        <f t="shared" si="1"/>
        <v/>
      </c>
      <c r="N25" s="33" t="str">
        <f t="shared" si="2"/>
        <v/>
      </c>
      <c r="O25" s="33" t="str">
        <f t="shared" si="3"/>
        <v/>
      </c>
      <c r="P25" s="34" t="str">
        <f t="shared" si="4"/>
        <v/>
      </c>
      <c r="Q25" s="30">
        <f t="shared" si="5"/>
        <v>0</v>
      </c>
      <c r="R25" s="30">
        <f t="shared" si="6"/>
        <v>0</v>
      </c>
      <c r="S25" s="30">
        <f t="shared" si="7"/>
        <v>0</v>
      </c>
      <c r="U25" s="33" t="s">
        <v>124</v>
      </c>
      <c r="V25" s="32" t="str">
        <f t="shared" si="8"/>
        <v/>
      </c>
      <c r="W25" s="33" t="str">
        <f t="shared" si="9"/>
        <v/>
      </c>
      <c r="X25" s="33" t="str">
        <f t="shared" si="10"/>
        <v/>
      </c>
      <c r="Y25" s="100" t="str">
        <f t="shared" si="11"/>
        <v/>
      </c>
      <c r="Z25" s="30">
        <f t="shared" si="12"/>
        <v>0</v>
      </c>
      <c r="AA25" s="30">
        <f t="shared" si="13"/>
        <v>0</v>
      </c>
      <c r="AB25" s="30">
        <f t="shared" si="14"/>
        <v>0</v>
      </c>
      <c r="AD25" s="33" t="s">
        <v>125</v>
      </c>
      <c r="AE25" s="32" t="str">
        <f t="shared" si="15"/>
        <v/>
      </c>
      <c r="AF25" s="33" t="str">
        <f t="shared" si="16"/>
        <v/>
      </c>
      <c r="AG25" s="33" t="str">
        <f t="shared" si="17"/>
        <v/>
      </c>
      <c r="AH25" s="33" t="str">
        <f t="shared" si="18"/>
        <v/>
      </c>
      <c r="AI25" s="30">
        <f t="shared" si="19"/>
        <v>0</v>
      </c>
      <c r="AJ25" s="30">
        <f t="shared" si="20"/>
        <v>0</v>
      </c>
      <c r="AK25" s="30">
        <f t="shared" si="21"/>
        <v>0</v>
      </c>
      <c r="AN25" s="54" t="s">
        <v>126</v>
      </c>
      <c r="AO25" s="55" t="s">
        <v>127</v>
      </c>
      <c r="AP25" s="47">
        <f t="shared" ref="AP25:AS25" si="26">SUM(AP26:AP29)</f>
        <v>0</v>
      </c>
      <c r="AQ25" s="47">
        <f t="shared" si="26"/>
        <v>0</v>
      </c>
      <c r="AR25" s="47">
        <f t="shared" si="26"/>
        <v>0</v>
      </c>
      <c r="AS25" s="47">
        <f t="shared" si="26"/>
        <v>0</v>
      </c>
    </row>
    <row r="26" spans="1:49" ht="14.25" customHeight="1" x14ac:dyDescent="0.25">
      <c r="A26" s="33"/>
      <c r="B26" s="33"/>
      <c r="C26" s="33"/>
      <c r="D26" s="32"/>
      <c r="E26" s="33"/>
      <c r="F26" s="33"/>
      <c r="G26" s="34"/>
      <c r="H26" s="30">
        <v>0</v>
      </c>
      <c r="I26" s="30">
        <v>0</v>
      </c>
      <c r="J26" s="30">
        <f t="shared" si="0"/>
        <v>0</v>
      </c>
      <c r="K26" s="1"/>
      <c r="L26" s="31" t="s">
        <v>128</v>
      </c>
      <c r="M26" s="32" t="str">
        <f t="shared" si="1"/>
        <v/>
      </c>
      <c r="N26" s="33" t="str">
        <f t="shared" si="2"/>
        <v/>
      </c>
      <c r="O26" s="33" t="str">
        <f t="shared" si="3"/>
        <v/>
      </c>
      <c r="P26" s="34" t="str">
        <f t="shared" si="4"/>
        <v/>
      </c>
      <c r="Q26" s="30">
        <f t="shared" si="5"/>
        <v>0</v>
      </c>
      <c r="R26" s="30">
        <f t="shared" si="6"/>
        <v>0</v>
      </c>
      <c r="S26" s="30">
        <f t="shared" si="7"/>
        <v>0</v>
      </c>
      <c r="U26" s="33" t="s">
        <v>129</v>
      </c>
      <c r="V26" s="32" t="str">
        <f t="shared" si="8"/>
        <v/>
      </c>
      <c r="W26" s="33" t="str">
        <f t="shared" si="9"/>
        <v/>
      </c>
      <c r="X26" s="33" t="str">
        <f t="shared" si="10"/>
        <v/>
      </c>
      <c r="Y26" s="100" t="str">
        <f t="shared" si="11"/>
        <v/>
      </c>
      <c r="Z26" s="30">
        <f t="shared" si="12"/>
        <v>0</v>
      </c>
      <c r="AA26" s="30">
        <f t="shared" si="13"/>
        <v>0</v>
      </c>
      <c r="AB26" s="30">
        <f t="shared" si="14"/>
        <v>0</v>
      </c>
      <c r="AD26" s="33" t="s">
        <v>130</v>
      </c>
      <c r="AE26" s="32" t="str">
        <f t="shared" si="15"/>
        <v/>
      </c>
      <c r="AF26" s="33" t="str">
        <f t="shared" si="16"/>
        <v/>
      </c>
      <c r="AG26" s="33" t="str">
        <f t="shared" si="17"/>
        <v/>
      </c>
      <c r="AH26" s="33" t="str">
        <f t="shared" si="18"/>
        <v/>
      </c>
      <c r="AI26" s="30">
        <f t="shared" si="19"/>
        <v>0</v>
      </c>
      <c r="AJ26" s="30">
        <f t="shared" si="20"/>
        <v>0</v>
      </c>
      <c r="AK26" s="30">
        <f t="shared" si="21"/>
        <v>0</v>
      </c>
      <c r="AN26" s="49"/>
      <c r="AO26" s="49" t="s">
        <v>131</v>
      </c>
      <c r="AP26" s="56">
        <f>J9</f>
        <v>0</v>
      </c>
      <c r="AQ26" s="56">
        <f>AU24</f>
        <v>0</v>
      </c>
      <c r="AR26" s="56">
        <f>I107+AK107</f>
        <v>0</v>
      </c>
      <c r="AS26" s="47">
        <f t="shared" ref="AS26:AS29" si="27">AP26+AQ26-AR26</f>
        <v>0</v>
      </c>
    </row>
    <row r="27" spans="1:49" ht="14.25" customHeight="1" x14ac:dyDescent="0.25">
      <c r="A27" s="33"/>
      <c r="B27" s="33"/>
      <c r="C27" s="33"/>
      <c r="D27" s="32"/>
      <c r="E27" s="33"/>
      <c r="F27" s="33"/>
      <c r="G27" s="34"/>
      <c r="H27" s="30">
        <v>0</v>
      </c>
      <c r="I27" s="30">
        <v>0</v>
      </c>
      <c r="J27" s="30">
        <f t="shared" si="0"/>
        <v>0</v>
      </c>
      <c r="K27" s="1"/>
      <c r="L27" s="36" t="s">
        <v>132</v>
      </c>
      <c r="M27" s="32" t="str">
        <f t="shared" si="1"/>
        <v/>
      </c>
      <c r="N27" s="33" t="str">
        <f t="shared" si="2"/>
        <v/>
      </c>
      <c r="O27" s="33" t="str">
        <f t="shared" si="3"/>
        <v/>
      </c>
      <c r="P27" s="34" t="str">
        <f t="shared" si="4"/>
        <v/>
      </c>
      <c r="Q27" s="30">
        <f t="shared" si="5"/>
        <v>0</v>
      </c>
      <c r="R27" s="30">
        <f t="shared" si="6"/>
        <v>0</v>
      </c>
      <c r="S27" s="30">
        <f t="shared" si="7"/>
        <v>0</v>
      </c>
      <c r="U27" s="33" t="s">
        <v>133</v>
      </c>
      <c r="V27" s="32" t="str">
        <f t="shared" si="8"/>
        <v/>
      </c>
      <c r="W27" s="33" t="str">
        <f t="shared" si="9"/>
        <v/>
      </c>
      <c r="X27" s="33" t="str">
        <f t="shared" si="10"/>
        <v/>
      </c>
      <c r="Y27" s="100" t="str">
        <f t="shared" si="11"/>
        <v/>
      </c>
      <c r="Z27" s="30">
        <f t="shared" si="12"/>
        <v>0</v>
      </c>
      <c r="AA27" s="30">
        <f t="shared" si="13"/>
        <v>0</v>
      </c>
      <c r="AB27" s="30">
        <f t="shared" si="14"/>
        <v>0</v>
      </c>
      <c r="AD27" s="33" t="s">
        <v>134</v>
      </c>
      <c r="AE27" s="32" t="str">
        <f t="shared" si="15"/>
        <v/>
      </c>
      <c r="AF27" s="33" t="str">
        <f t="shared" si="16"/>
        <v/>
      </c>
      <c r="AG27" s="33" t="str">
        <f t="shared" si="17"/>
        <v/>
      </c>
      <c r="AH27" s="33" t="str">
        <f t="shared" si="18"/>
        <v/>
      </c>
      <c r="AI27" s="30">
        <f t="shared" si="19"/>
        <v>0</v>
      </c>
      <c r="AJ27" s="30">
        <f t="shared" si="20"/>
        <v>0</v>
      </c>
      <c r="AK27" s="30">
        <f t="shared" si="21"/>
        <v>0</v>
      </c>
      <c r="AN27" s="50"/>
      <c r="AO27" s="50" t="s">
        <v>135</v>
      </c>
      <c r="AP27" s="51">
        <v>0</v>
      </c>
      <c r="AQ27" s="51">
        <v>0</v>
      </c>
      <c r="AR27" s="51">
        <v>0</v>
      </c>
      <c r="AS27" s="47">
        <f t="shared" si="27"/>
        <v>0</v>
      </c>
    </row>
    <row r="28" spans="1:49" ht="14.25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1" t="s">
        <v>136</v>
      </c>
      <c r="M28" s="32" t="str">
        <f t="shared" si="1"/>
        <v/>
      </c>
      <c r="N28" s="33" t="str">
        <f t="shared" si="2"/>
        <v/>
      </c>
      <c r="O28" s="33" t="str">
        <f t="shared" si="3"/>
        <v/>
      </c>
      <c r="P28" s="34" t="str">
        <f t="shared" si="4"/>
        <v/>
      </c>
      <c r="Q28" s="30">
        <f t="shared" si="5"/>
        <v>0</v>
      </c>
      <c r="R28" s="30">
        <f t="shared" si="6"/>
        <v>0</v>
      </c>
      <c r="S28" s="30">
        <f t="shared" si="7"/>
        <v>0</v>
      </c>
      <c r="U28" s="33" t="s">
        <v>137</v>
      </c>
      <c r="V28" s="32" t="str">
        <f t="shared" si="8"/>
        <v/>
      </c>
      <c r="W28" s="33" t="str">
        <f t="shared" si="9"/>
        <v/>
      </c>
      <c r="X28" s="33" t="str">
        <f t="shared" si="10"/>
        <v/>
      </c>
      <c r="Y28" s="100" t="str">
        <f t="shared" si="11"/>
        <v/>
      </c>
      <c r="Z28" s="30">
        <f t="shared" si="12"/>
        <v>0</v>
      </c>
      <c r="AA28" s="30">
        <f t="shared" si="13"/>
        <v>0</v>
      </c>
      <c r="AB28" s="30">
        <f t="shared" si="14"/>
        <v>0</v>
      </c>
      <c r="AD28" s="33" t="s">
        <v>138</v>
      </c>
      <c r="AE28" s="32" t="str">
        <f t="shared" si="15"/>
        <v/>
      </c>
      <c r="AF28" s="33" t="str">
        <f t="shared" si="16"/>
        <v/>
      </c>
      <c r="AG28" s="33" t="str">
        <f t="shared" si="17"/>
        <v/>
      </c>
      <c r="AH28" s="33" t="str">
        <f t="shared" si="18"/>
        <v/>
      </c>
      <c r="AI28" s="30">
        <f t="shared" si="19"/>
        <v>0</v>
      </c>
      <c r="AJ28" s="30">
        <f t="shared" si="20"/>
        <v>0</v>
      </c>
      <c r="AK28" s="30">
        <f t="shared" si="21"/>
        <v>0</v>
      </c>
      <c r="AN28" s="50"/>
      <c r="AO28" s="50" t="s">
        <v>139</v>
      </c>
      <c r="AP28" s="51">
        <f>AK9</f>
        <v>0</v>
      </c>
      <c r="AQ28" s="51">
        <f t="shared" ref="AQ28:AR28" si="28">AI107</f>
        <v>0</v>
      </c>
      <c r="AR28" s="51">
        <f t="shared" si="28"/>
        <v>0</v>
      </c>
      <c r="AS28" s="47">
        <f t="shared" si="27"/>
        <v>0</v>
      </c>
    </row>
    <row r="29" spans="1:49" ht="14.25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6" t="s">
        <v>140</v>
      </c>
      <c r="M29" s="32" t="str">
        <f t="shared" si="1"/>
        <v/>
      </c>
      <c r="N29" s="33" t="str">
        <f t="shared" si="2"/>
        <v/>
      </c>
      <c r="O29" s="33" t="str">
        <f t="shared" si="3"/>
        <v/>
      </c>
      <c r="P29" s="34" t="str">
        <f t="shared" si="4"/>
        <v/>
      </c>
      <c r="Q29" s="30">
        <f t="shared" si="5"/>
        <v>0</v>
      </c>
      <c r="R29" s="30">
        <f t="shared" si="6"/>
        <v>0</v>
      </c>
      <c r="S29" s="30">
        <f t="shared" si="7"/>
        <v>0</v>
      </c>
      <c r="U29" s="33" t="s">
        <v>141</v>
      </c>
      <c r="V29" s="32" t="str">
        <f t="shared" si="8"/>
        <v/>
      </c>
      <c r="W29" s="33" t="str">
        <f t="shared" si="9"/>
        <v/>
      </c>
      <c r="X29" s="33" t="str">
        <f t="shared" si="10"/>
        <v/>
      </c>
      <c r="Y29" s="100" t="str">
        <f t="shared" si="11"/>
        <v/>
      </c>
      <c r="Z29" s="30">
        <f t="shared" si="12"/>
        <v>0</v>
      </c>
      <c r="AA29" s="30">
        <f t="shared" si="13"/>
        <v>0</v>
      </c>
      <c r="AB29" s="30">
        <f t="shared" si="14"/>
        <v>0</v>
      </c>
      <c r="AD29" s="33" t="s">
        <v>142</v>
      </c>
      <c r="AE29" s="32" t="str">
        <f t="shared" si="15"/>
        <v/>
      </c>
      <c r="AF29" s="33" t="str">
        <f t="shared" si="16"/>
        <v/>
      </c>
      <c r="AG29" s="33" t="str">
        <f t="shared" si="17"/>
        <v/>
      </c>
      <c r="AH29" s="33" t="str">
        <f t="shared" si="18"/>
        <v/>
      </c>
      <c r="AI29" s="30">
        <f t="shared" si="19"/>
        <v>0</v>
      </c>
      <c r="AJ29" s="30">
        <f t="shared" si="20"/>
        <v>0</v>
      </c>
      <c r="AK29" s="30">
        <f t="shared" si="21"/>
        <v>0</v>
      </c>
      <c r="AN29" s="52"/>
      <c r="AO29" s="52" t="s">
        <v>143</v>
      </c>
      <c r="AP29" s="53">
        <v>0</v>
      </c>
      <c r="AQ29" s="53">
        <v>0</v>
      </c>
      <c r="AR29" s="53">
        <v>0</v>
      </c>
      <c r="AS29" s="47">
        <f t="shared" si="27"/>
        <v>0</v>
      </c>
    </row>
    <row r="30" spans="1:49" ht="14.25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1"/>
        <v/>
      </c>
      <c r="N30" s="33" t="str">
        <f t="shared" si="2"/>
        <v/>
      </c>
      <c r="O30" s="33" t="str">
        <f t="shared" si="3"/>
        <v/>
      </c>
      <c r="P30" s="34" t="str">
        <f t="shared" si="4"/>
        <v/>
      </c>
      <c r="Q30" s="30">
        <f t="shared" si="5"/>
        <v>0</v>
      </c>
      <c r="R30" s="30">
        <f t="shared" si="6"/>
        <v>0</v>
      </c>
      <c r="S30" s="30">
        <f t="shared" si="7"/>
        <v>0</v>
      </c>
      <c r="U30" s="33" t="s">
        <v>145</v>
      </c>
      <c r="V30" s="32" t="str">
        <f t="shared" si="8"/>
        <v/>
      </c>
      <c r="W30" s="33" t="str">
        <f t="shared" si="9"/>
        <v/>
      </c>
      <c r="X30" s="33" t="str">
        <f t="shared" si="10"/>
        <v/>
      </c>
      <c r="Y30" s="100" t="str">
        <f t="shared" si="11"/>
        <v/>
      </c>
      <c r="Z30" s="30">
        <f t="shared" si="12"/>
        <v>0</v>
      </c>
      <c r="AA30" s="30">
        <f t="shared" si="13"/>
        <v>0</v>
      </c>
      <c r="AB30" s="30">
        <f t="shared" si="14"/>
        <v>0</v>
      </c>
      <c r="AD30" s="33" t="s">
        <v>146</v>
      </c>
      <c r="AE30" s="32" t="str">
        <f t="shared" si="15"/>
        <v/>
      </c>
      <c r="AF30" s="33" t="str">
        <f t="shared" si="16"/>
        <v/>
      </c>
      <c r="AG30" s="33" t="str">
        <f t="shared" si="17"/>
        <v/>
      </c>
      <c r="AH30" s="33" t="str">
        <f t="shared" si="18"/>
        <v/>
      </c>
      <c r="AI30" s="30">
        <f t="shared" si="19"/>
        <v>0</v>
      </c>
      <c r="AJ30" s="30">
        <f t="shared" si="20"/>
        <v>0</v>
      </c>
      <c r="AK30" s="30">
        <f t="shared" si="21"/>
        <v>0</v>
      </c>
      <c r="AN30" s="3" t="s">
        <v>147</v>
      </c>
      <c r="AP30" s="8"/>
      <c r="AQ30" s="8"/>
      <c r="AR30" s="8"/>
      <c r="AS30" s="8"/>
    </row>
    <row r="31" spans="1:49" ht="14.25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6" t="s">
        <v>148</v>
      </c>
      <c r="M31" s="32" t="str">
        <f t="shared" si="1"/>
        <v/>
      </c>
      <c r="N31" s="33" t="str">
        <f t="shared" si="2"/>
        <v/>
      </c>
      <c r="O31" s="33" t="str">
        <f t="shared" si="3"/>
        <v/>
      </c>
      <c r="P31" s="34" t="str">
        <f t="shared" si="4"/>
        <v/>
      </c>
      <c r="Q31" s="30">
        <f t="shared" si="5"/>
        <v>0</v>
      </c>
      <c r="R31" s="30">
        <f t="shared" si="6"/>
        <v>0</v>
      </c>
      <c r="S31" s="30">
        <f t="shared" si="7"/>
        <v>0</v>
      </c>
      <c r="U31" s="33" t="s">
        <v>149</v>
      </c>
      <c r="V31" s="32" t="str">
        <f t="shared" si="8"/>
        <v/>
      </c>
      <c r="W31" s="33" t="str">
        <f t="shared" si="9"/>
        <v/>
      </c>
      <c r="X31" s="33" t="str">
        <f t="shared" si="10"/>
        <v/>
      </c>
      <c r="Y31" s="100" t="str">
        <f t="shared" si="11"/>
        <v/>
      </c>
      <c r="Z31" s="30">
        <f t="shared" si="12"/>
        <v>0</v>
      </c>
      <c r="AA31" s="30">
        <f t="shared" si="13"/>
        <v>0</v>
      </c>
      <c r="AB31" s="30">
        <f t="shared" si="14"/>
        <v>0</v>
      </c>
      <c r="AD31" s="33" t="s">
        <v>150</v>
      </c>
      <c r="AE31" s="32" t="str">
        <f t="shared" si="15"/>
        <v/>
      </c>
      <c r="AF31" s="33" t="str">
        <f t="shared" si="16"/>
        <v/>
      </c>
      <c r="AG31" s="33" t="str">
        <f t="shared" si="17"/>
        <v/>
      </c>
      <c r="AH31" s="33" t="str">
        <f t="shared" si="18"/>
        <v/>
      </c>
      <c r="AI31" s="30">
        <f t="shared" si="19"/>
        <v>0</v>
      </c>
      <c r="AJ31" s="30">
        <f t="shared" si="20"/>
        <v>0</v>
      </c>
      <c r="AK31" s="30">
        <f t="shared" si="21"/>
        <v>0</v>
      </c>
      <c r="AM31" s="2" t="s">
        <v>151</v>
      </c>
      <c r="AN31" s="2" t="s">
        <v>152</v>
      </c>
      <c r="AO31" s="2"/>
      <c r="AP31" s="8"/>
      <c r="AQ31" s="8"/>
      <c r="AR31" s="8"/>
      <c r="AS31" s="8"/>
    </row>
    <row r="32" spans="1:49" ht="14.25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1"/>
        <v/>
      </c>
      <c r="N32" s="33" t="str">
        <f t="shared" si="2"/>
        <v/>
      </c>
      <c r="O32" s="33" t="str">
        <f t="shared" si="3"/>
        <v/>
      </c>
      <c r="P32" s="34" t="str">
        <f t="shared" si="4"/>
        <v/>
      </c>
      <c r="Q32" s="30">
        <f t="shared" si="5"/>
        <v>0</v>
      </c>
      <c r="R32" s="30">
        <f t="shared" si="6"/>
        <v>0</v>
      </c>
      <c r="S32" s="30">
        <f t="shared" si="7"/>
        <v>0</v>
      </c>
      <c r="U32" s="33" t="s">
        <v>154</v>
      </c>
      <c r="V32" s="32" t="str">
        <f t="shared" si="8"/>
        <v/>
      </c>
      <c r="W32" s="33" t="str">
        <f t="shared" si="9"/>
        <v/>
      </c>
      <c r="X32" s="33" t="str">
        <f t="shared" si="10"/>
        <v/>
      </c>
      <c r="Y32" s="100" t="str">
        <f t="shared" si="11"/>
        <v/>
      </c>
      <c r="Z32" s="30">
        <f t="shared" si="12"/>
        <v>0</v>
      </c>
      <c r="AA32" s="30">
        <f t="shared" si="13"/>
        <v>0</v>
      </c>
      <c r="AB32" s="30">
        <f t="shared" si="14"/>
        <v>0</v>
      </c>
      <c r="AD32" s="33" t="s">
        <v>155</v>
      </c>
      <c r="AE32" s="32" t="str">
        <f t="shared" si="15"/>
        <v/>
      </c>
      <c r="AF32" s="33" t="str">
        <f t="shared" si="16"/>
        <v/>
      </c>
      <c r="AG32" s="33" t="str">
        <f t="shared" si="17"/>
        <v/>
      </c>
      <c r="AH32" s="33" t="str">
        <f t="shared" si="18"/>
        <v/>
      </c>
      <c r="AI32" s="30">
        <f t="shared" si="19"/>
        <v>0</v>
      </c>
      <c r="AJ32" s="30">
        <f t="shared" si="20"/>
        <v>0</v>
      </c>
      <c r="AK32" s="30">
        <f t="shared" si="21"/>
        <v>0</v>
      </c>
      <c r="AN32" s="3" t="s">
        <v>156</v>
      </c>
      <c r="AP32" s="8"/>
      <c r="AQ32" s="8"/>
      <c r="AR32" s="8"/>
      <c r="AS32" s="58">
        <f>E113</f>
        <v>0</v>
      </c>
    </row>
    <row r="33" spans="1:45" ht="14.25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6" t="s">
        <v>157</v>
      </c>
      <c r="M33" s="32" t="str">
        <f t="shared" si="1"/>
        <v/>
      </c>
      <c r="N33" s="33" t="str">
        <f t="shared" si="2"/>
        <v/>
      </c>
      <c r="O33" s="33" t="str">
        <f t="shared" si="3"/>
        <v/>
      </c>
      <c r="P33" s="34" t="str">
        <f t="shared" si="4"/>
        <v/>
      </c>
      <c r="Q33" s="30">
        <f t="shared" si="5"/>
        <v>0</v>
      </c>
      <c r="R33" s="30">
        <f t="shared" si="6"/>
        <v>0</v>
      </c>
      <c r="S33" s="30">
        <f t="shared" si="7"/>
        <v>0</v>
      </c>
      <c r="U33" s="33" t="s">
        <v>158</v>
      </c>
      <c r="V33" s="32" t="str">
        <f t="shared" si="8"/>
        <v/>
      </c>
      <c r="W33" s="33" t="str">
        <f t="shared" si="9"/>
        <v/>
      </c>
      <c r="X33" s="33" t="str">
        <f t="shared" si="10"/>
        <v/>
      </c>
      <c r="Y33" s="100" t="str">
        <f t="shared" si="11"/>
        <v/>
      </c>
      <c r="Z33" s="30">
        <f t="shared" si="12"/>
        <v>0</v>
      </c>
      <c r="AA33" s="30">
        <f t="shared" si="13"/>
        <v>0</v>
      </c>
      <c r="AB33" s="30">
        <f t="shared" si="14"/>
        <v>0</v>
      </c>
      <c r="AD33" s="33" t="s">
        <v>159</v>
      </c>
      <c r="AE33" s="32" t="str">
        <f t="shared" si="15"/>
        <v/>
      </c>
      <c r="AF33" s="33" t="str">
        <f t="shared" si="16"/>
        <v/>
      </c>
      <c r="AG33" s="33" t="str">
        <f t="shared" si="17"/>
        <v/>
      </c>
      <c r="AH33" s="33" t="str">
        <f t="shared" si="18"/>
        <v/>
      </c>
      <c r="AI33" s="30">
        <f t="shared" si="19"/>
        <v>0</v>
      </c>
      <c r="AJ33" s="30">
        <f t="shared" si="20"/>
        <v>0</v>
      </c>
      <c r="AK33" s="30">
        <f t="shared" si="21"/>
        <v>0</v>
      </c>
      <c r="AN33" s="59" t="s">
        <v>160</v>
      </c>
      <c r="AO33" s="59"/>
      <c r="AP33" s="60"/>
      <c r="AQ33" s="60"/>
      <c r="AR33" s="60"/>
      <c r="AS33" s="61">
        <f>E112</f>
        <v>0</v>
      </c>
    </row>
    <row r="34" spans="1:45" ht="14.25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1"/>
        <v/>
      </c>
      <c r="N34" s="33" t="str">
        <f t="shared" si="2"/>
        <v/>
      </c>
      <c r="O34" s="33" t="str">
        <f t="shared" si="3"/>
        <v/>
      </c>
      <c r="P34" s="34" t="str">
        <f t="shared" si="4"/>
        <v/>
      </c>
      <c r="Q34" s="30">
        <f t="shared" si="5"/>
        <v>0</v>
      </c>
      <c r="R34" s="30">
        <f t="shared" si="6"/>
        <v>0</v>
      </c>
      <c r="S34" s="30">
        <f t="shared" si="7"/>
        <v>0</v>
      </c>
      <c r="U34" s="33" t="s">
        <v>162</v>
      </c>
      <c r="V34" s="32" t="str">
        <f t="shared" si="8"/>
        <v/>
      </c>
      <c r="W34" s="33" t="str">
        <f t="shared" si="9"/>
        <v/>
      </c>
      <c r="X34" s="33" t="str">
        <f t="shared" si="10"/>
        <v/>
      </c>
      <c r="Y34" s="100" t="str">
        <f t="shared" si="11"/>
        <v/>
      </c>
      <c r="Z34" s="30">
        <f t="shared" si="12"/>
        <v>0</v>
      </c>
      <c r="AA34" s="30">
        <f t="shared" si="13"/>
        <v>0</v>
      </c>
      <c r="AB34" s="30">
        <f t="shared" si="14"/>
        <v>0</v>
      </c>
      <c r="AD34" s="33" t="s">
        <v>163</v>
      </c>
      <c r="AE34" s="32" t="str">
        <f t="shared" si="15"/>
        <v/>
      </c>
      <c r="AF34" s="33" t="str">
        <f t="shared" si="16"/>
        <v/>
      </c>
      <c r="AG34" s="33" t="str">
        <f t="shared" si="17"/>
        <v/>
      </c>
      <c r="AH34" s="33" t="str">
        <f t="shared" si="18"/>
        <v/>
      </c>
      <c r="AI34" s="30">
        <f t="shared" si="19"/>
        <v>0</v>
      </c>
      <c r="AJ34" s="30">
        <f t="shared" si="20"/>
        <v>0</v>
      </c>
      <c r="AK34" s="30">
        <f t="shared" si="21"/>
        <v>0</v>
      </c>
      <c r="AN34" s="3" t="s">
        <v>164</v>
      </c>
      <c r="AP34" s="8"/>
      <c r="AQ34" s="8"/>
      <c r="AR34" s="8"/>
      <c r="AS34" s="62">
        <f>AS32+AS33</f>
        <v>0</v>
      </c>
    </row>
    <row r="35" spans="1:45" ht="14.25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6" t="s">
        <v>165</v>
      </c>
      <c r="M35" s="32" t="str">
        <f t="shared" si="1"/>
        <v/>
      </c>
      <c r="N35" s="33" t="str">
        <f t="shared" si="2"/>
        <v/>
      </c>
      <c r="O35" s="33" t="str">
        <f t="shared" si="3"/>
        <v/>
      </c>
      <c r="P35" s="34" t="str">
        <f t="shared" si="4"/>
        <v/>
      </c>
      <c r="Q35" s="30">
        <f t="shared" si="5"/>
        <v>0</v>
      </c>
      <c r="R35" s="30">
        <f t="shared" si="6"/>
        <v>0</v>
      </c>
      <c r="S35" s="30">
        <f t="shared" si="7"/>
        <v>0</v>
      </c>
      <c r="U35" s="33" t="s">
        <v>166</v>
      </c>
      <c r="V35" s="32" t="str">
        <f t="shared" si="8"/>
        <v/>
      </c>
      <c r="W35" s="33" t="str">
        <f t="shared" si="9"/>
        <v/>
      </c>
      <c r="X35" s="33" t="str">
        <f t="shared" si="10"/>
        <v/>
      </c>
      <c r="Y35" s="100" t="str">
        <f t="shared" si="11"/>
        <v/>
      </c>
      <c r="Z35" s="30">
        <f t="shared" si="12"/>
        <v>0</v>
      </c>
      <c r="AA35" s="30">
        <f t="shared" si="13"/>
        <v>0</v>
      </c>
      <c r="AB35" s="30">
        <f t="shared" si="14"/>
        <v>0</v>
      </c>
      <c r="AD35" s="33" t="s">
        <v>167</v>
      </c>
      <c r="AE35" s="32" t="str">
        <f t="shared" si="15"/>
        <v/>
      </c>
      <c r="AF35" s="33" t="str">
        <f t="shared" si="16"/>
        <v/>
      </c>
      <c r="AG35" s="33" t="str">
        <f t="shared" si="17"/>
        <v/>
      </c>
      <c r="AH35" s="33" t="str">
        <f t="shared" si="18"/>
        <v/>
      </c>
      <c r="AI35" s="30">
        <f t="shared" si="19"/>
        <v>0</v>
      </c>
      <c r="AJ35" s="30">
        <f t="shared" si="20"/>
        <v>0</v>
      </c>
      <c r="AK35" s="30">
        <f t="shared" si="21"/>
        <v>0</v>
      </c>
      <c r="AM35" s="2" t="s">
        <v>168</v>
      </c>
      <c r="AN35" s="2" t="s">
        <v>169</v>
      </c>
      <c r="AO35" s="2"/>
      <c r="AP35" s="8"/>
      <c r="AQ35" s="8"/>
      <c r="AR35" s="8"/>
      <c r="AS35" s="8"/>
    </row>
    <row r="36" spans="1:45" ht="14.25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1"/>
        <v/>
      </c>
      <c r="N36" s="33" t="str">
        <f t="shared" si="2"/>
        <v/>
      </c>
      <c r="O36" s="33" t="str">
        <f t="shared" si="3"/>
        <v/>
      </c>
      <c r="P36" s="34" t="str">
        <f t="shared" si="4"/>
        <v/>
      </c>
      <c r="Q36" s="30">
        <f t="shared" si="5"/>
        <v>0</v>
      </c>
      <c r="R36" s="30">
        <f t="shared" si="6"/>
        <v>0</v>
      </c>
      <c r="S36" s="30">
        <f t="shared" si="7"/>
        <v>0</v>
      </c>
      <c r="U36" s="33" t="s">
        <v>171</v>
      </c>
      <c r="V36" s="32" t="str">
        <f t="shared" si="8"/>
        <v/>
      </c>
      <c r="W36" s="33" t="str">
        <f t="shared" si="9"/>
        <v/>
      </c>
      <c r="X36" s="33" t="str">
        <f t="shared" si="10"/>
        <v/>
      </c>
      <c r="Y36" s="100" t="str">
        <f t="shared" si="11"/>
        <v/>
      </c>
      <c r="Z36" s="30">
        <f t="shared" si="12"/>
        <v>0</v>
      </c>
      <c r="AA36" s="30">
        <f t="shared" si="13"/>
        <v>0</v>
      </c>
      <c r="AB36" s="30">
        <f t="shared" si="14"/>
        <v>0</v>
      </c>
      <c r="AD36" s="33" t="s">
        <v>172</v>
      </c>
      <c r="AE36" s="32" t="str">
        <f t="shared" si="15"/>
        <v/>
      </c>
      <c r="AF36" s="33" t="str">
        <f t="shared" si="16"/>
        <v/>
      </c>
      <c r="AG36" s="33" t="str">
        <f t="shared" si="17"/>
        <v/>
      </c>
      <c r="AH36" s="33" t="str">
        <f t="shared" si="18"/>
        <v/>
      </c>
      <c r="AI36" s="30">
        <f t="shared" si="19"/>
        <v>0</v>
      </c>
      <c r="AJ36" s="30">
        <f t="shared" si="20"/>
        <v>0</v>
      </c>
      <c r="AK36" s="30">
        <f t="shared" si="21"/>
        <v>0</v>
      </c>
      <c r="AN36" s="3" t="s">
        <v>173</v>
      </c>
      <c r="AP36" s="8"/>
      <c r="AQ36" s="8"/>
      <c r="AR36" s="8"/>
      <c r="AS36" s="58">
        <f>AS22</f>
        <v>0</v>
      </c>
    </row>
    <row r="37" spans="1:45" ht="14.25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6" t="s">
        <v>174</v>
      </c>
      <c r="M37" s="32" t="str">
        <f t="shared" si="1"/>
        <v/>
      </c>
      <c r="N37" s="33" t="str">
        <f t="shared" si="2"/>
        <v/>
      </c>
      <c r="O37" s="33" t="str">
        <f t="shared" si="3"/>
        <v/>
      </c>
      <c r="P37" s="34" t="str">
        <f t="shared" si="4"/>
        <v/>
      </c>
      <c r="Q37" s="30">
        <f t="shared" si="5"/>
        <v>0</v>
      </c>
      <c r="R37" s="30">
        <f t="shared" si="6"/>
        <v>0</v>
      </c>
      <c r="S37" s="30">
        <f t="shared" si="7"/>
        <v>0</v>
      </c>
      <c r="U37" s="33" t="s">
        <v>175</v>
      </c>
      <c r="V37" s="32" t="str">
        <f t="shared" si="8"/>
        <v/>
      </c>
      <c r="W37" s="33" t="str">
        <f t="shared" si="9"/>
        <v/>
      </c>
      <c r="X37" s="33" t="str">
        <f t="shared" si="10"/>
        <v/>
      </c>
      <c r="Y37" s="100" t="str">
        <f t="shared" si="11"/>
        <v/>
      </c>
      <c r="Z37" s="30">
        <f t="shared" si="12"/>
        <v>0</v>
      </c>
      <c r="AA37" s="30">
        <f t="shared" si="13"/>
        <v>0</v>
      </c>
      <c r="AB37" s="30">
        <f t="shared" si="14"/>
        <v>0</v>
      </c>
      <c r="AD37" s="33" t="s">
        <v>176</v>
      </c>
      <c r="AE37" s="32" t="str">
        <f t="shared" si="15"/>
        <v/>
      </c>
      <c r="AF37" s="33" t="str">
        <f t="shared" si="16"/>
        <v/>
      </c>
      <c r="AG37" s="33" t="str">
        <f t="shared" si="17"/>
        <v/>
      </c>
      <c r="AH37" s="33" t="str">
        <f t="shared" si="18"/>
        <v/>
      </c>
      <c r="AI37" s="30">
        <f t="shared" si="19"/>
        <v>0</v>
      </c>
      <c r="AJ37" s="30">
        <f t="shared" si="20"/>
        <v>0</v>
      </c>
      <c r="AK37" s="30">
        <f t="shared" si="21"/>
        <v>0</v>
      </c>
      <c r="AN37" s="59" t="s">
        <v>177</v>
      </c>
      <c r="AO37" s="59"/>
      <c r="AP37" s="60"/>
      <c r="AQ37" s="60"/>
      <c r="AR37" s="60"/>
      <c r="AS37" s="61">
        <f>AS34</f>
        <v>0</v>
      </c>
    </row>
    <row r="38" spans="1:45" ht="14.25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1"/>
        <v/>
      </c>
      <c r="N38" s="33" t="str">
        <f t="shared" si="2"/>
        <v/>
      </c>
      <c r="O38" s="33" t="str">
        <f t="shared" si="3"/>
        <v/>
      </c>
      <c r="P38" s="34" t="str">
        <f t="shared" si="4"/>
        <v/>
      </c>
      <c r="Q38" s="30">
        <f t="shared" si="5"/>
        <v>0</v>
      </c>
      <c r="R38" s="30">
        <f t="shared" si="6"/>
        <v>0</v>
      </c>
      <c r="S38" s="30">
        <f t="shared" si="7"/>
        <v>0</v>
      </c>
      <c r="U38" s="33" t="s">
        <v>179</v>
      </c>
      <c r="V38" s="32" t="str">
        <f t="shared" si="8"/>
        <v/>
      </c>
      <c r="W38" s="33" t="str">
        <f t="shared" si="9"/>
        <v/>
      </c>
      <c r="X38" s="33" t="str">
        <f t="shared" si="10"/>
        <v/>
      </c>
      <c r="Y38" s="100" t="str">
        <f t="shared" si="11"/>
        <v/>
      </c>
      <c r="Z38" s="30">
        <f t="shared" si="12"/>
        <v>0</v>
      </c>
      <c r="AA38" s="30">
        <f t="shared" si="13"/>
        <v>0</v>
      </c>
      <c r="AB38" s="30">
        <f t="shared" si="14"/>
        <v>0</v>
      </c>
      <c r="AD38" s="33" t="s">
        <v>180</v>
      </c>
      <c r="AE38" s="32" t="str">
        <f t="shared" si="15"/>
        <v/>
      </c>
      <c r="AF38" s="33" t="str">
        <f t="shared" si="16"/>
        <v/>
      </c>
      <c r="AG38" s="33" t="str">
        <f t="shared" si="17"/>
        <v/>
      </c>
      <c r="AH38" s="33" t="str">
        <f t="shared" si="18"/>
        <v/>
      </c>
      <c r="AI38" s="30">
        <f t="shared" si="19"/>
        <v>0</v>
      </c>
      <c r="AJ38" s="30">
        <f t="shared" si="20"/>
        <v>0</v>
      </c>
      <c r="AK38" s="30">
        <f t="shared" si="21"/>
        <v>0</v>
      </c>
      <c r="AN38" s="3" t="s">
        <v>181</v>
      </c>
      <c r="AP38" s="8"/>
      <c r="AQ38" s="8"/>
      <c r="AR38" s="8"/>
      <c r="AS38" s="63">
        <f>AS36-AS37</f>
        <v>0</v>
      </c>
    </row>
    <row r="39" spans="1:45" ht="14.25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6" t="s">
        <v>182</v>
      </c>
      <c r="M39" s="32" t="str">
        <f t="shared" si="1"/>
        <v/>
      </c>
      <c r="N39" s="33" t="str">
        <f t="shared" si="2"/>
        <v/>
      </c>
      <c r="O39" s="33" t="str">
        <f t="shared" si="3"/>
        <v/>
      </c>
      <c r="P39" s="34" t="str">
        <f t="shared" si="4"/>
        <v/>
      </c>
      <c r="Q39" s="30">
        <f t="shared" si="5"/>
        <v>0</v>
      </c>
      <c r="R39" s="30">
        <f t="shared" si="6"/>
        <v>0</v>
      </c>
      <c r="S39" s="30">
        <f t="shared" si="7"/>
        <v>0</v>
      </c>
      <c r="U39" s="33" t="s">
        <v>183</v>
      </c>
      <c r="V39" s="32" t="str">
        <f t="shared" si="8"/>
        <v/>
      </c>
      <c r="W39" s="33" t="str">
        <f t="shared" si="9"/>
        <v/>
      </c>
      <c r="X39" s="33" t="str">
        <f t="shared" si="10"/>
        <v/>
      </c>
      <c r="Y39" s="100" t="str">
        <f t="shared" si="11"/>
        <v/>
      </c>
      <c r="Z39" s="30">
        <f t="shared" si="12"/>
        <v>0</v>
      </c>
      <c r="AA39" s="30">
        <f t="shared" si="13"/>
        <v>0</v>
      </c>
      <c r="AB39" s="30">
        <f t="shared" si="14"/>
        <v>0</v>
      </c>
      <c r="AD39" s="33" t="s">
        <v>184</v>
      </c>
      <c r="AE39" s="32" t="str">
        <f t="shared" si="15"/>
        <v/>
      </c>
      <c r="AF39" s="33" t="str">
        <f t="shared" si="16"/>
        <v/>
      </c>
      <c r="AG39" s="33" t="str">
        <f t="shared" si="17"/>
        <v/>
      </c>
      <c r="AH39" s="33" t="str">
        <f t="shared" si="18"/>
        <v/>
      </c>
      <c r="AI39" s="30">
        <f t="shared" si="19"/>
        <v>0</v>
      </c>
      <c r="AJ39" s="30">
        <f t="shared" si="20"/>
        <v>0</v>
      </c>
      <c r="AK39" s="30">
        <f t="shared" si="21"/>
        <v>0</v>
      </c>
      <c r="AM39" s="2" t="s">
        <v>185</v>
      </c>
      <c r="AN39" s="2" t="s">
        <v>186</v>
      </c>
      <c r="AO39" s="2"/>
      <c r="AP39" s="8"/>
      <c r="AQ39" s="8"/>
      <c r="AR39" s="8"/>
      <c r="AS39" s="8"/>
    </row>
    <row r="40" spans="1:45" ht="14.25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1"/>
        <v/>
      </c>
      <c r="N40" s="33" t="str">
        <f t="shared" si="2"/>
        <v/>
      </c>
      <c r="O40" s="33" t="str">
        <f t="shared" si="3"/>
        <v/>
      </c>
      <c r="P40" s="34" t="str">
        <f t="shared" si="4"/>
        <v/>
      </c>
      <c r="Q40" s="30">
        <f t="shared" si="5"/>
        <v>0</v>
      </c>
      <c r="R40" s="30">
        <f t="shared" si="6"/>
        <v>0</v>
      </c>
      <c r="S40" s="30">
        <f t="shared" si="7"/>
        <v>0</v>
      </c>
      <c r="U40" s="33" t="s">
        <v>188</v>
      </c>
      <c r="V40" s="32" t="str">
        <f t="shared" si="8"/>
        <v/>
      </c>
      <c r="W40" s="33" t="str">
        <f t="shared" si="9"/>
        <v/>
      </c>
      <c r="X40" s="33" t="str">
        <f t="shared" si="10"/>
        <v/>
      </c>
      <c r="Y40" s="100" t="str">
        <f t="shared" si="11"/>
        <v/>
      </c>
      <c r="Z40" s="30">
        <f t="shared" si="12"/>
        <v>0</v>
      </c>
      <c r="AA40" s="30">
        <f t="shared" si="13"/>
        <v>0</v>
      </c>
      <c r="AB40" s="30">
        <f t="shared" si="14"/>
        <v>0</v>
      </c>
      <c r="AD40" s="33" t="s">
        <v>189</v>
      </c>
      <c r="AE40" s="32" t="str">
        <f t="shared" si="15"/>
        <v/>
      </c>
      <c r="AF40" s="33" t="str">
        <f t="shared" si="16"/>
        <v/>
      </c>
      <c r="AG40" s="33" t="str">
        <f t="shared" si="17"/>
        <v/>
      </c>
      <c r="AH40" s="33" t="str">
        <f t="shared" si="18"/>
        <v/>
      </c>
      <c r="AI40" s="30">
        <f t="shared" si="19"/>
        <v>0</v>
      </c>
      <c r="AJ40" s="30">
        <f t="shared" si="20"/>
        <v>0</v>
      </c>
      <c r="AK40" s="30">
        <f t="shared" si="21"/>
        <v>0</v>
      </c>
      <c r="AN40" s="3" t="s">
        <v>190</v>
      </c>
      <c r="AP40" s="8"/>
      <c r="AQ40" s="8"/>
      <c r="AR40" s="8"/>
      <c r="AS40" s="62">
        <f>AS25</f>
        <v>0</v>
      </c>
    </row>
    <row r="41" spans="1:45" ht="14.25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6" t="s">
        <v>191</v>
      </c>
      <c r="M41" s="32" t="str">
        <f t="shared" si="1"/>
        <v/>
      </c>
      <c r="N41" s="33" t="str">
        <f t="shared" si="2"/>
        <v/>
      </c>
      <c r="O41" s="33" t="str">
        <f t="shared" si="3"/>
        <v/>
      </c>
      <c r="P41" s="34" t="str">
        <f t="shared" si="4"/>
        <v/>
      </c>
      <c r="Q41" s="30">
        <f t="shared" si="5"/>
        <v>0</v>
      </c>
      <c r="R41" s="30">
        <f t="shared" si="6"/>
        <v>0</v>
      </c>
      <c r="S41" s="30">
        <f t="shared" si="7"/>
        <v>0</v>
      </c>
      <c r="U41" s="33" t="s">
        <v>192</v>
      </c>
      <c r="V41" s="32" t="str">
        <f t="shared" si="8"/>
        <v/>
      </c>
      <c r="W41" s="33" t="str">
        <f t="shared" si="9"/>
        <v/>
      </c>
      <c r="X41" s="33" t="str">
        <f t="shared" si="10"/>
        <v/>
      </c>
      <c r="Y41" s="100" t="str">
        <f t="shared" si="11"/>
        <v/>
      </c>
      <c r="Z41" s="30">
        <f t="shared" si="12"/>
        <v>0</v>
      </c>
      <c r="AA41" s="30">
        <f t="shared" si="13"/>
        <v>0</v>
      </c>
      <c r="AB41" s="30">
        <f t="shared" si="14"/>
        <v>0</v>
      </c>
      <c r="AD41" s="33" t="s">
        <v>193</v>
      </c>
      <c r="AE41" s="32" t="str">
        <f t="shared" si="15"/>
        <v/>
      </c>
      <c r="AF41" s="33" t="str">
        <f t="shared" si="16"/>
        <v/>
      </c>
      <c r="AG41" s="33" t="str">
        <f t="shared" si="17"/>
        <v/>
      </c>
      <c r="AH41" s="33" t="str">
        <f t="shared" si="18"/>
        <v/>
      </c>
      <c r="AI41" s="30">
        <f t="shared" si="19"/>
        <v>0</v>
      </c>
      <c r="AJ41" s="30">
        <f t="shared" si="20"/>
        <v>0</v>
      </c>
      <c r="AK41" s="30">
        <f t="shared" si="21"/>
        <v>0</v>
      </c>
      <c r="AN41" s="59" t="s">
        <v>194</v>
      </c>
      <c r="AO41" s="59"/>
      <c r="AP41" s="60"/>
      <c r="AQ41" s="60"/>
      <c r="AR41" s="60"/>
      <c r="AS41" s="64">
        <v>0</v>
      </c>
    </row>
    <row r="42" spans="1:45" ht="14.25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1"/>
        <v/>
      </c>
      <c r="N42" s="33" t="str">
        <f t="shared" si="2"/>
        <v/>
      </c>
      <c r="O42" s="33" t="str">
        <f t="shared" si="3"/>
        <v/>
      </c>
      <c r="P42" s="34" t="str">
        <f t="shared" si="4"/>
        <v/>
      </c>
      <c r="Q42" s="30">
        <f t="shared" si="5"/>
        <v>0</v>
      </c>
      <c r="R42" s="30">
        <f t="shared" si="6"/>
        <v>0</v>
      </c>
      <c r="S42" s="30">
        <f t="shared" si="7"/>
        <v>0</v>
      </c>
      <c r="U42" s="33" t="s">
        <v>196</v>
      </c>
      <c r="V42" s="32" t="str">
        <f t="shared" si="8"/>
        <v/>
      </c>
      <c r="W42" s="33" t="str">
        <f t="shared" si="9"/>
        <v/>
      </c>
      <c r="X42" s="33" t="str">
        <f t="shared" si="10"/>
        <v/>
      </c>
      <c r="Y42" s="100" t="str">
        <f t="shared" si="11"/>
        <v/>
      </c>
      <c r="Z42" s="30">
        <f t="shared" si="12"/>
        <v>0</v>
      </c>
      <c r="AA42" s="30">
        <f t="shared" si="13"/>
        <v>0</v>
      </c>
      <c r="AB42" s="30">
        <f t="shared" si="14"/>
        <v>0</v>
      </c>
      <c r="AD42" s="33" t="s">
        <v>197</v>
      </c>
      <c r="AE42" s="32" t="str">
        <f t="shared" si="15"/>
        <v/>
      </c>
      <c r="AF42" s="33" t="str">
        <f t="shared" si="16"/>
        <v/>
      </c>
      <c r="AG42" s="33" t="str">
        <f t="shared" si="17"/>
        <v/>
      </c>
      <c r="AH42" s="33" t="str">
        <f t="shared" si="18"/>
        <v/>
      </c>
      <c r="AI42" s="30">
        <f t="shared" si="19"/>
        <v>0</v>
      </c>
      <c r="AJ42" s="30">
        <f t="shared" si="20"/>
        <v>0</v>
      </c>
      <c r="AK42" s="30">
        <f t="shared" si="21"/>
        <v>0</v>
      </c>
      <c r="AN42" s="3" t="s">
        <v>198</v>
      </c>
      <c r="AP42" s="8"/>
      <c r="AQ42" s="8"/>
      <c r="AR42" s="8"/>
      <c r="AS42" s="62">
        <f>AS40+AS41</f>
        <v>0</v>
      </c>
    </row>
    <row r="43" spans="1:45" ht="14.25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6" t="s">
        <v>199</v>
      </c>
      <c r="M43" s="32" t="str">
        <f t="shared" si="1"/>
        <v/>
      </c>
      <c r="N43" s="33" t="str">
        <f t="shared" si="2"/>
        <v/>
      </c>
      <c r="O43" s="33" t="str">
        <f t="shared" si="3"/>
        <v/>
      </c>
      <c r="P43" s="34" t="str">
        <f t="shared" si="4"/>
        <v/>
      </c>
      <c r="Q43" s="30">
        <f t="shared" si="5"/>
        <v>0</v>
      </c>
      <c r="R43" s="30">
        <f t="shared" si="6"/>
        <v>0</v>
      </c>
      <c r="S43" s="30">
        <f t="shared" si="7"/>
        <v>0</v>
      </c>
      <c r="U43" s="33" t="s">
        <v>200</v>
      </c>
      <c r="V43" s="32" t="str">
        <f t="shared" si="8"/>
        <v/>
      </c>
      <c r="W43" s="33" t="str">
        <f t="shared" si="9"/>
        <v/>
      </c>
      <c r="X43" s="33" t="str">
        <f t="shared" si="10"/>
        <v/>
      </c>
      <c r="Y43" s="100" t="str">
        <f t="shared" si="11"/>
        <v/>
      </c>
      <c r="Z43" s="30">
        <f t="shared" si="12"/>
        <v>0</v>
      </c>
      <c r="AA43" s="30">
        <f t="shared" si="13"/>
        <v>0</v>
      </c>
      <c r="AB43" s="30">
        <f t="shared" si="14"/>
        <v>0</v>
      </c>
      <c r="AD43" s="33" t="s">
        <v>201</v>
      </c>
      <c r="AE43" s="32" t="str">
        <f t="shared" si="15"/>
        <v/>
      </c>
      <c r="AF43" s="33" t="str">
        <f t="shared" si="16"/>
        <v/>
      </c>
      <c r="AG43" s="33" t="str">
        <f t="shared" si="17"/>
        <v/>
      </c>
      <c r="AH43" s="33" t="str">
        <f t="shared" si="18"/>
        <v/>
      </c>
      <c r="AI43" s="30">
        <f t="shared" si="19"/>
        <v>0</v>
      </c>
      <c r="AJ43" s="30">
        <f t="shared" si="20"/>
        <v>0</v>
      </c>
      <c r="AK43" s="30">
        <f t="shared" si="21"/>
        <v>0</v>
      </c>
      <c r="AN43" s="59" t="s">
        <v>202</v>
      </c>
      <c r="AO43" s="59"/>
      <c r="AP43" s="60"/>
      <c r="AQ43" s="60"/>
      <c r="AR43" s="60"/>
      <c r="AS43" s="64">
        <f>E110</f>
        <v>0</v>
      </c>
    </row>
    <row r="44" spans="1:45" ht="14.25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1"/>
        <v/>
      </c>
      <c r="N44" s="33" t="str">
        <f t="shared" si="2"/>
        <v/>
      </c>
      <c r="O44" s="33" t="str">
        <f t="shared" si="3"/>
        <v/>
      </c>
      <c r="P44" s="34" t="str">
        <f t="shared" si="4"/>
        <v/>
      </c>
      <c r="Q44" s="30">
        <f t="shared" si="5"/>
        <v>0</v>
      </c>
      <c r="R44" s="30">
        <f t="shared" si="6"/>
        <v>0</v>
      </c>
      <c r="S44" s="30">
        <f t="shared" si="7"/>
        <v>0</v>
      </c>
      <c r="U44" s="33" t="s">
        <v>204</v>
      </c>
      <c r="V44" s="32" t="str">
        <f t="shared" si="8"/>
        <v/>
      </c>
      <c r="W44" s="33" t="str">
        <f t="shared" si="9"/>
        <v/>
      </c>
      <c r="X44" s="33" t="str">
        <f t="shared" si="10"/>
        <v/>
      </c>
      <c r="Y44" s="100" t="str">
        <f t="shared" si="11"/>
        <v/>
      </c>
      <c r="Z44" s="30">
        <f t="shared" si="12"/>
        <v>0</v>
      </c>
      <c r="AA44" s="30">
        <f t="shared" si="13"/>
        <v>0</v>
      </c>
      <c r="AB44" s="30">
        <f t="shared" si="14"/>
        <v>0</v>
      </c>
      <c r="AD44" s="33" t="s">
        <v>205</v>
      </c>
      <c r="AE44" s="32" t="str">
        <f t="shared" si="15"/>
        <v/>
      </c>
      <c r="AF44" s="33" t="str">
        <f t="shared" si="16"/>
        <v/>
      </c>
      <c r="AG44" s="33" t="str">
        <f t="shared" si="17"/>
        <v/>
      </c>
      <c r="AH44" s="33" t="str">
        <f t="shared" si="18"/>
        <v/>
      </c>
      <c r="AI44" s="30">
        <f t="shared" si="19"/>
        <v>0</v>
      </c>
      <c r="AJ44" s="30">
        <f t="shared" si="20"/>
        <v>0</v>
      </c>
      <c r="AK44" s="30">
        <f t="shared" si="21"/>
        <v>0</v>
      </c>
      <c r="AN44" s="3" t="s">
        <v>206</v>
      </c>
      <c r="AP44" s="8"/>
      <c r="AQ44" s="8"/>
      <c r="AR44" s="8"/>
      <c r="AS44" s="62">
        <f>AS42-AS43</f>
        <v>0</v>
      </c>
    </row>
    <row r="45" spans="1:45" ht="14.25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6" t="s">
        <v>207</v>
      </c>
      <c r="M45" s="32" t="str">
        <f t="shared" si="1"/>
        <v/>
      </c>
      <c r="N45" s="33" t="str">
        <f t="shared" si="2"/>
        <v/>
      </c>
      <c r="O45" s="33" t="str">
        <f t="shared" si="3"/>
        <v/>
      </c>
      <c r="P45" s="34" t="str">
        <f t="shared" si="4"/>
        <v/>
      </c>
      <c r="Q45" s="30">
        <f t="shared" si="5"/>
        <v>0</v>
      </c>
      <c r="R45" s="30">
        <f t="shared" si="6"/>
        <v>0</v>
      </c>
      <c r="S45" s="30">
        <f t="shared" si="7"/>
        <v>0</v>
      </c>
      <c r="U45" s="33" t="s">
        <v>208</v>
      </c>
      <c r="V45" s="32" t="str">
        <f t="shared" si="8"/>
        <v/>
      </c>
      <c r="W45" s="33" t="str">
        <f t="shared" si="9"/>
        <v/>
      </c>
      <c r="X45" s="33" t="str">
        <f t="shared" si="10"/>
        <v/>
      </c>
      <c r="Y45" s="100" t="str">
        <f t="shared" si="11"/>
        <v/>
      </c>
      <c r="Z45" s="30">
        <f t="shared" si="12"/>
        <v>0</v>
      </c>
      <c r="AA45" s="30">
        <f t="shared" si="13"/>
        <v>0</v>
      </c>
      <c r="AB45" s="30">
        <f t="shared" si="14"/>
        <v>0</v>
      </c>
      <c r="AD45" s="33" t="s">
        <v>209</v>
      </c>
      <c r="AE45" s="32" t="str">
        <f t="shared" si="15"/>
        <v/>
      </c>
      <c r="AF45" s="33" t="str">
        <f t="shared" si="16"/>
        <v/>
      </c>
      <c r="AG45" s="33" t="str">
        <f t="shared" si="17"/>
        <v/>
      </c>
      <c r="AH45" s="33" t="str">
        <f t="shared" si="18"/>
        <v/>
      </c>
      <c r="AI45" s="30">
        <f t="shared" si="19"/>
        <v>0</v>
      </c>
      <c r="AJ45" s="30">
        <f t="shared" si="20"/>
        <v>0</v>
      </c>
      <c r="AK45" s="30">
        <f t="shared" si="21"/>
        <v>0</v>
      </c>
      <c r="AM45" s="2" t="s">
        <v>210</v>
      </c>
      <c r="AN45" s="2" t="s">
        <v>211</v>
      </c>
      <c r="AO45" s="2"/>
      <c r="AP45" s="65"/>
      <c r="AQ45" s="65"/>
      <c r="AR45" s="8"/>
      <c r="AS45" s="8"/>
    </row>
    <row r="46" spans="1:45" ht="14.25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1"/>
        <v/>
      </c>
      <c r="N46" s="33" t="str">
        <f t="shared" si="2"/>
        <v/>
      </c>
      <c r="O46" s="33" t="str">
        <f t="shared" si="3"/>
        <v/>
      </c>
      <c r="P46" s="34" t="str">
        <f t="shared" si="4"/>
        <v/>
      </c>
      <c r="Q46" s="30">
        <f t="shared" si="5"/>
        <v>0</v>
      </c>
      <c r="R46" s="30">
        <f t="shared" si="6"/>
        <v>0</v>
      </c>
      <c r="S46" s="30">
        <f t="shared" si="7"/>
        <v>0</v>
      </c>
      <c r="U46" s="33" t="s">
        <v>213</v>
      </c>
      <c r="V46" s="32" t="str">
        <f t="shared" si="8"/>
        <v/>
      </c>
      <c r="W46" s="33" t="str">
        <f t="shared" si="9"/>
        <v/>
      </c>
      <c r="X46" s="33" t="str">
        <f t="shared" si="10"/>
        <v/>
      </c>
      <c r="Y46" s="100" t="str">
        <f t="shared" si="11"/>
        <v/>
      </c>
      <c r="Z46" s="30">
        <f t="shared" si="12"/>
        <v>0</v>
      </c>
      <c r="AA46" s="30">
        <f t="shared" si="13"/>
        <v>0</v>
      </c>
      <c r="AB46" s="30">
        <f t="shared" si="14"/>
        <v>0</v>
      </c>
      <c r="AD46" s="33" t="s">
        <v>214</v>
      </c>
      <c r="AE46" s="32" t="str">
        <f t="shared" si="15"/>
        <v/>
      </c>
      <c r="AF46" s="33" t="str">
        <f t="shared" si="16"/>
        <v/>
      </c>
      <c r="AG46" s="33" t="str">
        <f t="shared" si="17"/>
        <v/>
      </c>
      <c r="AH46" s="33" t="str">
        <f t="shared" si="18"/>
        <v/>
      </c>
      <c r="AI46" s="30">
        <f t="shared" si="19"/>
        <v>0</v>
      </c>
      <c r="AJ46" s="30">
        <f t="shared" si="20"/>
        <v>0</v>
      </c>
      <c r="AK46" s="30">
        <f t="shared" si="21"/>
        <v>0</v>
      </c>
      <c r="AN46" s="3" t="s">
        <v>215</v>
      </c>
      <c r="AP46" s="8"/>
      <c r="AQ46" s="8"/>
      <c r="AR46" s="8"/>
      <c r="AS46" s="8"/>
    </row>
    <row r="47" spans="1:45" ht="14.25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6" t="s">
        <v>216</v>
      </c>
      <c r="M47" s="32" t="str">
        <f t="shared" si="1"/>
        <v/>
      </c>
      <c r="N47" s="33" t="str">
        <f t="shared" si="2"/>
        <v/>
      </c>
      <c r="O47" s="33" t="str">
        <f t="shared" si="3"/>
        <v/>
      </c>
      <c r="P47" s="34" t="str">
        <f t="shared" si="4"/>
        <v/>
      </c>
      <c r="Q47" s="30">
        <f t="shared" si="5"/>
        <v>0</v>
      </c>
      <c r="R47" s="30">
        <f t="shared" si="6"/>
        <v>0</v>
      </c>
      <c r="S47" s="30">
        <f t="shared" si="7"/>
        <v>0</v>
      </c>
      <c r="U47" s="33" t="s">
        <v>217</v>
      </c>
      <c r="V47" s="32" t="str">
        <f t="shared" si="8"/>
        <v/>
      </c>
      <c r="W47" s="33" t="str">
        <f t="shared" si="9"/>
        <v/>
      </c>
      <c r="X47" s="33" t="str">
        <f t="shared" si="10"/>
        <v/>
      </c>
      <c r="Y47" s="100" t="str">
        <f t="shared" si="11"/>
        <v/>
      </c>
      <c r="Z47" s="30">
        <f t="shared" si="12"/>
        <v>0</v>
      </c>
      <c r="AA47" s="30">
        <f t="shared" si="13"/>
        <v>0</v>
      </c>
      <c r="AB47" s="30">
        <f t="shared" si="14"/>
        <v>0</v>
      </c>
      <c r="AD47" s="33" t="s">
        <v>218</v>
      </c>
      <c r="AE47" s="32" t="str">
        <f t="shared" si="15"/>
        <v/>
      </c>
      <c r="AF47" s="33" t="str">
        <f t="shared" si="16"/>
        <v/>
      </c>
      <c r="AG47" s="33" t="str">
        <f t="shared" si="17"/>
        <v/>
      </c>
      <c r="AH47" s="33" t="str">
        <f t="shared" si="18"/>
        <v/>
      </c>
      <c r="AI47" s="30">
        <f t="shared" si="19"/>
        <v>0</v>
      </c>
      <c r="AJ47" s="30">
        <f t="shared" si="20"/>
        <v>0</v>
      </c>
      <c r="AK47" s="30">
        <f t="shared" si="21"/>
        <v>0</v>
      </c>
      <c r="AP47" s="8"/>
      <c r="AQ47" s="8"/>
      <c r="AR47" s="8"/>
      <c r="AS47" s="8"/>
    </row>
    <row r="48" spans="1:45" ht="14.25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1"/>
        <v/>
      </c>
      <c r="N48" s="33" t="str">
        <f t="shared" si="2"/>
        <v/>
      </c>
      <c r="O48" s="33" t="str">
        <f t="shared" si="3"/>
        <v/>
      </c>
      <c r="P48" s="34" t="str">
        <f t="shared" si="4"/>
        <v/>
      </c>
      <c r="Q48" s="30">
        <f t="shared" si="5"/>
        <v>0</v>
      </c>
      <c r="R48" s="30">
        <f t="shared" si="6"/>
        <v>0</v>
      </c>
      <c r="S48" s="30">
        <f t="shared" si="7"/>
        <v>0</v>
      </c>
      <c r="U48" s="33" t="s">
        <v>220</v>
      </c>
      <c r="V48" s="32" t="str">
        <f t="shared" si="8"/>
        <v/>
      </c>
      <c r="W48" s="33" t="str">
        <f t="shared" si="9"/>
        <v/>
      </c>
      <c r="X48" s="33" t="str">
        <f t="shared" si="10"/>
        <v/>
      </c>
      <c r="Y48" s="100" t="str">
        <f t="shared" si="11"/>
        <v/>
      </c>
      <c r="Z48" s="30">
        <f t="shared" si="12"/>
        <v>0</v>
      </c>
      <c r="AA48" s="30">
        <f t="shared" si="13"/>
        <v>0</v>
      </c>
      <c r="AB48" s="30">
        <f t="shared" si="14"/>
        <v>0</v>
      </c>
      <c r="AD48" s="33" t="s">
        <v>221</v>
      </c>
      <c r="AE48" s="32" t="str">
        <f t="shared" si="15"/>
        <v/>
      </c>
      <c r="AF48" s="33" t="str">
        <f t="shared" si="16"/>
        <v/>
      </c>
      <c r="AG48" s="33" t="str">
        <f t="shared" si="17"/>
        <v/>
      </c>
      <c r="AH48" s="33" t="str">
        <f t="shared" si="18"/>
        <v/>
      </c>
      <c r="AI48" s="30">
        <f t="shared" si="19"/>
        <v>0</v>
      </c>
      <c r="AJ48" s="30">
        <f t="shared" si="20"/>
        <v>0</v>
      </c>
      <c r="AK48" s="30">
        <f t="shared" si="21"/>
        <v>0</v>
      </c>
      <c r="AP48" s="8"/>
      <c r="AQ48" s="8"/>
      <c r="AR48" s="8"/>
      <c r="AS48" s="8"/>
    </row>
    <row r="49" spans="1:45" ht="14.25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6" t="s">
        <v>222</v>
      </c>
      <c r="M49" s="32" t="str">
        <f t="shared" si="1"/>
        <v/>
      </c>
      <c r="N49" s="33" t="str">
        <f t="shared" si="2"/>
        <v/>
      </c>
      <c r="O49" s="33" t="str">
        <f t="shared" si="3"/>
        <v/>
      </c>
      <c r="P49" s="34" t="str">
        <f t="shared" si="4"/>
        <v/>
      </c>
      <c r="Q49" s="30">
        <f t="shared" si="5"/>
        <v>0</v>
      </c>
      <c r="R49" s="30">
        <f t="shared" si="6"/>
        <v>0</v>
      </c>
      <c r="S49" s="30">
        <f t="shared" si="7"/>
        <v>0</v>
      </c>
      <c r="U49" s="33" t="s">
        <v>223</v>
      </c>
      <c r="V49" s="32" t="str">
        <f t="shared" si="8"/>
        <v/>
      </c>
      <c r="W49" s="33" t="str">
        <f t="shared" si="9"/>
        <v/>
      </c>
      <c r="X49" s="33" t="str">
        <f t="shared" si="10"/>
        <v/>
      </c>
      <c r="Y49" s="100" t="str">
        <f t="shared" si="11"/>
        <v/>
      </c>
      <c r="Z49" s="30">
        <f t="shared" si="12"/>
        <v>0</v>
      </c>
      <c r="AA49" s="30">
        <f t="shared" si="13"/>
        <v>0</v>
      </c>
      <c r="AB49" s="30">
        <f t="shared" si="14"/>
        <v>0</v>
      </c>
      <c r="AD49" s="33" t="s">
        <v>224</v>
      </c>
      <c r="AE49" s="32" t="str">
        <f t="shared" si="15"/>
        <v/>
      </c>
      <c r="AF49" s="33" t="str">
        <f t="shared" si="16"/>
        <v/>
      </c>
      <c r="AG49" s="33" t="str">
        <f t="shared" si="17"/>
        <v/>
      </c>
      <c r="AH49" s="33" t="str">
        <f t="shared" si="18"/>
        <v/>
      </c>
      <c r="AI49" s="30">
        <f t="shared" si="19"/>
        <v>0</v>
      </c>
      <c r="AJ49" s="30">
        <f t="shared" si="20"/>
        <v>0</v>
      </c>
      <c r="AK49" s="30">
        <f t="shared" si="21"/>
        <v>0</v>
      </c>
      <c r="AP49" s="8"/>
      <c r="AQ49" s="8"/>
      <c r="AR49" s="8" t="s">
        <v>225</v>
      </c>
      <c r="AS49" s="8"/>
    </row>
    <row r="50" spans="1:45" ht="14.25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1"/>
        <v/>
      </c>
      <c r="N50" s="33" t="str">
        <f t="shared" si="2"/>
        <v/>
      </c>
      <c r="O50" s="33" t="str">
        <f t="shared" si="3"/>
        <v/>
      </c>
      <c r="P50" s="34" t="str">
        <f t="shared" si="4"/>
        <v/>
      </c>
      <c r="Q50" s="30">
        <f t="shared" si="5"/>
        <v>0</v>
      </c>
      <c r="R50" s="30">
        <f t="shared" si="6"/>
        <v>0</v>
      </c>
      <c r="S50" s="30">
        <f t="shared" si="7"/>
        <v>0</v>
      </c>
      <c r="U50" s="33" t="s">
        <v>227</v>
      </c>
      <c r="V50" s="32" t="str">
        <f t="shared" si="8"/>
        <v/>
      </c>
      <c r="W50" s="33" t="str">
        <f t="shared" si="9"/>
        <v/>
      </c>
      <c r="X50" s="33" t="str">
        <f t="shared" si="10"/>
        <v/>
      </c>
      <c r="Y50" s="100" t="str">
        <f t="shared" si="11"/>
        <v/>
      </c>
      <c r="Z50" s="30">
        <f t="shared" si="12"/>
        <v>0</v>
      </c>
      <c r="AA50" s="30">
        <f t="shared" si="13"/>
        <v>0</v>
      </c>
      <c r="AB50" s="30">
        <f t="shared" si="14"/>
        <v>0</v>
      </c>
      <c r="AD50" s="33" t="s">
        <v>228</v>
      </c>
      <c r="AE50" s="32" t="str">
        <f t="shared" si="15"/>
        <v/>
      </c>
      <c r="AF50" s="33" t="str">
        <f t="shared" si="16"/>
        <v/>
      </c>
      <c r="AG50" s="33" t="str">
        <f t="shared" si="17"/>
        <v/>
      </c>
      <c r="AH50" s="33" t="str">
        <f t="shared" si="18"/>
        <v/>
      </c>
      <c r="AI50" s="30">
        <f t="shared" si="19"/>
        <v>0</v>
      </c>
      <c r="AJ50" s="30">
        <f t="shared" si="20"/>
        <v>0</v>
      </c>
      <c r="AK50" s="30">
        <f t="shared" si="21"/>
        <v>0</v>
      </c>
      <c r="AN50" s="3" t="s">
        <v>229</v>
      </c>
      <c r="AP50" s="8"/>
      <c r="AQ50" s="8"/>
      <c r="AR50" s="8"/>
      <c r="AS50" s="8"/>
    </row>
    <row r="51" spans="1:45" ht="14.25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6" t="s">
        <v>230</v>
      </c>
      <c r="M51" s="32" t="str">
        <f t="shared" si="1"/>
        <v/>
      </c>
      <c r="N51" s="33" t="str">
        <f t="shared" si="2"/>
        <v/>
      </c>
      <c r="O51" s="33" t="str">
        <f t="shared" si="3"/>
        <v/>
      </c>
      <c r="P51" s="34" t="str">
        <f t="shared" si="4"/>
        <v/>
      </c>
      <c r="Q51" s="30">
        <f t="shared" si="5"/>
        <v>0</v>
      </c>
      <c r="R51" s="30">
        <f t="shared" si="6"/>
        <v>0</v>
      </c>
      <c r="S51" s="30">
        <f t="shared" si="7"/>
        <v>0</v>
      </c>
      <c r="U51" s="33" t="s">
        <v>231</v>
      </c>
      <c r="V51" s="32" t="str">
        <f t="shared" si="8"/>
        <v/>
      </c>
      <c r="W51" s="33" t="str">
        <f t="shared" si="9"/>
        <v/>
      </c>
      <c r="X51" s="33" t="str">
        <f t="shared" si="10"/>
        <v/>
      </c>
      <c r="Y51" s="100" t="str">
        <f t="shared" si="11"/>
        <v/>
      </c>
      <c r="Z51" s="30">
        <f t="shared" si="12"/>
        <v>0</v>
      </c>
      <c r="AA51" s="30">
        <f t="shared" si="13"/>
        <v>0</v>
      </c>
      <c r="AB51" s="30">
        <f t="shared" si="14"/>
        <v>0</v>
      </c>
      <c r="AD51" s="33" t="s">
        <v>232</v>
      </c>
      <c r="AE51" s="32" t="str">
        <f t="shared" si="15"/>
        <v/>
      </c>
      <c r="AF51" s="33" t="str">
        <f t="shared" si="16"/>
        <v/>
      </c>
      <c r="AG51" s="33" t="str">
        <f t="shared" si="17"/>
        <v/>
      </c>
      <c r="AH51" s="33" t="str">
        <f t="shared" si="18"/>
        <v/>
      </c>
      <c r="AI51" s="30">
        <f t="shared" si="19"/>
        <v>0</v>
      </c>
      <c r="AJ51" s="30">
        <f t="shared" si="20"/>
        <v>0</v>
      </c>
      <c r="AK51" s="30">
        <f t="shared" si="21"/>
        <v>0</v>
      </c>
      <c r="AN51" s="3" t="s">
        <v>233</v>
      </c>
      <c r="AP51" s="8"/>
      <c r="AQ51" s="8"/>
      <c r="AR51" s="8" t="s">
        <v>234</v>
      </c>
      <c r="AS51" s="8"/>
    </row>
    <row r="52" spans="1:45" ht="14.25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1"/>
        <v/>
      </c>
      <c r="N52" s="33" t="str">
        <f t="shared" si="2"/>
        <v/>
      </c>
      <c r="O52" s="33" t="str">
        <f t="shared" si="3"/>
        <v/>
      </c>
      <c r="P52" s="34" t="str">
        <f t="shared" si="4"/>
        <v/>
      </c>
      <c r="Q52" s="30">
        <f t="shared" si="5"/>
        <v>0</v>
      </c>
      <c r="R52" s="30">
        <f t="shared" si="6"/>
        <v>0</v>
      </c>
      <c r="S52" s="30">
        <f t="shared" si="7"/>
        <v>0</v>
      </c>
      <c r="U52" s="33" t="s">
        <v>236</v>
      </c>
      <c r="V52" s="32" t="str">
        <f t="shared" si="8"/>
        <v/>
      </c>
      <c r="W52" s="33" t="str">
        <f t="shared" si="9"/>
        <v/>
      </c>
      <c r="X52" s="33" t="str">
        <f t="shared" si="10"/>
        <v/>
      </c>
      <c r="Y52" s="100" t="str">
        <f t="shared" si="11"/>
        <v/>
      </c>
      <c r="Z52" s="30">
        <f t="shared" si="12"/>
        <v>0</v>
      </c>
      <c r="AA52" s="30">
        <f t="shared" si="13"/>
        <v>0</v>
      </c>
      <c r="AB52" s="30">
        <f t="shared" si="14"/>
        <v>0</v>
      </c>
      <c r="AD52" s="33" t="s">
        <v>237</v>
      </c>
      <c r="AE52" s="32" t="str">
        <f t="shared" si="15"/>
        <v/>
      </c>
      <c r="AF52" s="33" t="str">
        <f t="shared" si="16"/>
        <v/>
      </c>
      <c r="AG52" s="33" t="str">
        <f t="shared" si="17"/>
        <v/>
      </c>
      <c r="AH52" s="33" t="str">
        <f t="shared" si="18"/>
        <v/>
      </c>
      <c r="AI52" s="30">
        <f t="shared" si="19"/>
        <v>0</v>
      </c>
      <c r="AJ52" s="30">
        <f t="shared" si="20"/>
        <v>0</v>
      </c>
      <c r="AK52" s="30">
        <f t="shared" si="21"/>
        <v>0</v>
      </c>
      <c r="AP52" s="8"/>
      <c r="AQ52" s="8"/>
      <c r="AR52" s="8"/>
      <c r="AS52" s="8"/>
    </row>
    <row r="53" spans="1:45" ht="14.25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6" t="s">
        <v>238</v>
      </c>
      <c r="M53" s="32" t="str">
        <f t="shared" si="1"/>
        <v/>
      </c>
      <c r="N53" s="33" t="str">
        <f t="shared" si="2"/>
        <v/>
      </c>
      <c r="O53" s="33" t="str">
        <f t="shared" si="3"/>
        <v/>
      </c>
      <c r="P53" s="34" t="str">
        <f t="shared" si="4"/>
        <v/>
      </c>
      <c r="Q53" s="30">
        <f t="shared" si="5"/>
        <v>0</v>
      </c>
      <c r="R53" s="30">
        <f t="shared" si="6"/>
        <v>0</v>
      </c>
      <c r="S53" s="30">
        <f t="shared" si="7"/>
        <v>0</v>
      </c>
      <c r="U53" s="33" t="s">
        <v>239</v>
      </c>
      <c r="V53" s="32" t="str">
        <f t="shared" si="8"/>
        <v/>
      </c>
      <c r="W53" s="33" t="str">
        <f t="shared" si="9"/>
        <v/>
      </c>
      <c r="X53" s="33" t="str">
        <f t="shared" si="10"/>
        <v/>
      </c>
      <c r="Y53" s="100" t="str">
        <f t="shared" si="11"/>
        <v/>
      </c>
      <c r="Z53" s="30">
        <f t="shared" si="12"/>
        <v>0</v>
      </c>
      <c r="AA53" s="30">
        <f t="shared" si="13"/>
        <v>0</v>
      </c>
      <c r="AB53" s="30">
        <f t="shared" si="14"/>
        <v>0</v>
      </c>
      <c r="AD53" s="33" t="s">
        <v>240</v>
      </c>
      <c r="AE53" s="32" t="str">
        <f t="shared" si="15"/>
        <v/>
      </c>
      <c r="AF53" s="33" t="str">
        <f t="shared" si="16"/>
        <v/>
      </c>
      <c r="AG53" s="33" t="str">
        <f t="shared" si="17"/>
        <v/>
      </c>
      <c r="AH53" s="33" t="str">
        <f t="shared" si="18"/>
        <v/>
      </c>
      <c r="AI53" s="30">
        <f t="shared" si="19"/>
        <v>0</v>
      </c>
      <c r="AJ53" s="30">
        <f t="shared" si="20"/>
        <v>0</v>
      </c>
      <c r="AK53" s="30">
        <f t="shared" si="21"/>
        <v>0</v>
      </c>
      <c r="AP53" s="8"/>
      <c r="AQ53" s="8"/>
      <c r="AR53" s="8"/>
      <c r="AS53" s="8"/>
    </row>
    <row r="54" spans="1:45" ht="14.25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1"/>
        <v/>
      </c>
      <c r="N54" s="33" t="str">
        <f t="shared" si="2"/>
        <v/>
      </c>
      <c r="O54" s="33" t="str">
        <f t="shared" si="3"/>
        <v/>
      </c>
      <c r="P54" s="34" t="str">
        <f t="shared" si="4"/>
        <v/>
      </c>
      <c r="Q54" s="30">
        <f t="shared" si="5"/>
        <v>0</v>
      </c>
      <c r="R54" s="30">
        <f t="shared" si="6"/>
        <v>0</v>
      </c>
      <c r="S54" s="30">
        <f t="shared" si="7"/>
        <v>0</v>
      </c>
      <c r="U54" s="33" t="s">
        <v>242</v>
      </c>
      <c r="V54" s="32" t="str">
        <f t="shared" si="8"/>
        <v/>
      </c>
      <c r="W54" s="33" t="str">
        <f t="shared" si="9"/>
        <v/>
      </c>
      <c r="X54" s="33" t="str">
        <f t="shared" si="10"/>
        <v/>
      </c>
      <c r="Y54" s="100" t="str">
        <f t="shared" si="11"/>
        <v/>
      </c>
      <c r="Z54" s="30">
        <f t="shared" si="12"/>
        <v>0</v>
      </c>
      <c r="AA54" s="30">
        <f t="shared" si="13"/>
        <v>0</v>
      </c>
      <c r="AB54" s="30">
        <f t="shared" si="14"/>
        <v>0</v>
      </c>
      <c r="AD54" s="33" t="s">
        <v>243</v>
      </c>
      <c r="AE54" s="32" t="str">
        <f t="shared" si="15"/>
        <v/>
      </c>
      <c r="AF54" s="33" t="str">
        <f t="shared" si="16"/>
        <v/>
      </c>
      <c r="AG54" s="33" t="str">
        <f t="shared" si="17"/>
        <v/>
      </c>
      <c r="AH54" s="33" t="str">
        <f t="shared" si="18"/>
        <v/>
      </c>
      <c r="AI54" s="30">
        <f t="shared" si="19"/>
        <v>0</v>
      </c>
      <c r="AJ54" s="30">
        <f t="shared" si="20"/>
        <v>0</v>
      </c>
      <c r="AK54" s="30">
        <f t="shared" si="21"/>
        <v>0</v>
      </c>
      <c r="AP54" s="8"/>
      <c r="AQ54" s="8"/>
      <c r="AR54" s="8"/>
      <c r="AS54" s="8"/>
    </row>
    <row r="55" spans="1:45" ht="14.25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6" t="s">
        <v>244</v>
      </c>
      <c r="M55" s="32" t="str">
        <f t="shared" si="1"/>
        <v/>
      </c>
      <c r="N55" s="33" t="str">
        <f t="shared" si="2"/>
        <v/>
      </c>
      <c r="O55" s="33" t="str">
        <f t="shared" si="3"/>
        <v/>
      </c>
      <c r="P55" s="34" t="str">
        <f t="shared" si="4"/>
        <v/>
      </c>
      <c r="Q55" s="30">
        <f t="shared" si="5"/>
        <v>0</v>
      </c>
      <c r="R55" s="30">
        <f t="shared" si="6"/>
        <v>0</v>
      </c>
      <c r="S55" s="30">
        <f t="shared" si="7"/>
        <v>0</v>
      </c>
      <c r="U55" s="33" t="s">
        <v>245</v>
      </c>
      <c r="V55" s="32" t="str">
        <f t="shared" si="8"/>
        <v/>
      </c>
      <c r="W55" s="33" t="str">
        <f t="shared" si="9"/>
        <v/>
      </c>
      <c r="X55" s="33" t="str">
        <f t="shared" si="10"/>
        <v/>
      </c>
      <c r="Y55" s="100" t="str">
        <f t="shared" si="11"/>
        <v/>
      </c>
      <c r="Z55" s="30">
        <f t="shared" si="12"/>
        <v>0</v>
      </c>
      <c r="AA55" s="30">
        <f t="shared" si="13"/>
        <v>0</v>
      </c>
      <c r="AB55" s="30">
        <f t="shared" si="14"/>
        <v>0</v>
      </c>
      <c r="AD55" s="33" t="s">
        <v>246</v>
      </c>
      <c r="AE55" s="32" t="str">
        <f t="shared" si="15"/>
        <v/>
      </c>
      <c r="AF55" s="33" t="str">
        <f t="shared" si="16"/>
        <v/>
      </c>
      <c r="AG55" s="33" t="str">
        <f t="shared" si="17"/>
        <v/>
      </c>
      <c r="AH55" s="33" t="str">
        <f t="shared" si="18"/>
        <v/>
      </c>
      <c r="AI55" s="30">
        <f t="shared" si="19"/>
        <v>0</v>
      </c>
      <c r="AJ55" s="30">
        <f t="shared" si="20"/>
        <v>0</v>
      </c>
      <c r="AK55" s="30">
        <f t="shared" si="21"/>
        <v>0</v>
      </c>
      <c r="AN55" s="3" t="s">
        <v>247</v>
      </c>
      <c r="AP55" s="8"/>
      <c r="AQ55" s="8"/>
      <c r="AR55" s="8" t="s">
        <v>248</v>
      </c>
      <c r="AS55" s="8"/>
    </row>
    <row r="56" spans="1:45" ht="14.25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1"/>
        <v/>
      </c>
      <c r="N56" s="33" t="str">
        <f t="shared" si="2"/>
        <v/>
      </c>
      <c r="O56" s="33" t="str">
        <f t="shared" si="3"/>
        <v/>
      </c>
      <c r="P56" s="34" t="str">
        <f t="shared" si="4"/>
        <v/>
      </c>
      <c r="Q56" s="30">
        <f t="shared" si="5"/>
        <v>0</v>
      </c>
      <c r="R56" s="30">
        <f t="shared" si="6"/>
        <v>0</v>
      </c>
      <c r="S56" s="30">
        <f t="shared" si="7"/>
        <v>0</v>
      </c>
      <c r="U56" s="33" t="s">
        <v>250</v>
      </c>
      <c r="V56" s="32" t="str">
        <f t="shared" si="8"/>
        <v/>
      </c>
      <c r="W56" s="33" t="str">
        <f t="shared" si="9"/>
        <v/>
      </c>
      <c r="X56" s="33" t="str">
        <f t="shared" si="10"/>
        <v/>
      </c>
      <c r="Y56" s="100" t="str">
        <f t="shared" si="11"/>
        <v/>
      </c>
      <c r="Z56" s="30">
        <f t="shared" si="12"/>
        <v>0</v>
      </c>
      <c r="AA56" s="30">
        <f t="shared" si="13"/>
        <v>0</v>
      </c>
      <c r="AB56" s="30">
        <f t="shared" si="14"/>
        <v>0</v>
      </c>
      <c r="AD56" s="33" t="s">
        <v>251</v>
      </c>
      <c r="AE56" s="32" t="str">
        <f t="shared" si="15"/>
        <v/>
      </c>
      <c r="AF56" s="33" t="str">
        <f t="shared" si="16"/>
        <v/>
      </c>
      <c r="AG56" s="33" t="str">
        <f t="shared" si="17"/>
        <v/>
      </c>
      <c r="AH56" s="33" t="str">
        <f t="shared" si="18"/>
        <v/>
      </c>
      <c r="AI56" s="30">
        <f t="shared" si="19"/>
        <v>0</v>
      </c>
      <c r="AJ56" s="30">
        <f t="shared" si="20"/>
        <v>0</v>
      </c>
      <c r="AK56" s="30">
        <f t="shared" si="21"/>
        <v>0</v>
      </c>
      <c r="AN56" s="3" t="s">
        <v>252</v>
      </c>
      <c r="AP56" s="8"/>
      <c r="AQ56" s="8"/>
      <c r="AR56" s="8" t="s">
        <v>253</v>
      </c>
      <c r="AS56" s="8"/>
    </row>
    <row r="57" spans="1:45" ht="14.25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6" t="s">
        <v>254</v>
      </c>
      <c r="M57" s="32" t="str">
        <f t="shared" si="1"/>
        <v/>
      </c>
      <c r="N57" s="33" t="str">
        <f t="shared" si="2"/>
        <v/>
      </c>
      <c r="O57" s="33" t="str">
        <f t="shared" si="3"/>
        <v/>
      </c>
      <c r="P57" s="34" t="str">
        <f t="shared" si="4"/>
        <v/>
      </c>
      <c r="Q57" s="30">
        <f t="shared" si="5"/>
        <v>0</v>
      </c>
      <c r="R57" s="30">
        <f t="shared" si="6"/>
        <v>0</v>
      </c>
      <c r="S57" s="30">
        <f t="shared" si="7"/>
        <v>0</v>
      </c>
      <c r="U57" s="33" t="s">
        <v>255</v>
      </c>
      <c r="V57" s="32" t="str">
        <f t="shared" si="8"/>
        <v/>
      </c>
      <c r="W57" s="33" t="str">
        <f t="shared" si="9"/>
        <v/>
      </c>
      <c r="X57" s="33" t="str">
        <f t="shared" si="10"/>
        <v/>
      </c>
      <c r="Y57" s="100" t="str">
        <f t="shared" si="11"/>
        <v/>
      </c>
      <c r="Z57" s="30">
        <f t="shared" si="12"/>
        <v>0</v>
      </c>
      <c r="AA57" s="30">
        <f t="shared" si="13"/>
        <v>0</v>
      </c>
      <c r="AB57" s="30">
        <f t="shared" si="14"/>
        <v>0</v>
      </c>
      <c r="AD57" s="33" t="s">
        <v>256</v>
      </c>
      <c r="AE57" s="32" t="str">
        <f t="shared" si="15"/>
        <v/>
      </c>
      <c r="AF57" s="33" t="str">
        <f t="shared" si="16"/>
        <v/>
      </c>
      <c r="AG57" s="33" t="str">
        <f t="shared" si="17"/>
        <v/>
      </c>
      <c r="AH57" s="33" t="str">
        <f t="shared" si="18"/>
        <v/>
      </c>
      <c r="AI57" s="30">
        <f t="shared" si="19"/>
        <v>0</v>
      </c>
      <c r="AJ57" s="30">
        <f t="shared" si="20"/>
        <v>0</v>
      </c>
      <c r="AK57" s="30">
        <f t="shared" si="21"/>
        <v>0</v>
      </c>
      <c r="AP57" s="8"/>
      <c r="AQ57" s="8"/>
      <c r="AR57" s="8"/>
      <c r="AS57" s="8"/>
    </row>
    <row r="58" spans="1:45" ht="14.25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1"/>
        <v/>
      </c>
      <c r="N58" s="33" t="str">
        <f t="shared" si="2"/>
        <v/>
      </c>
      <c r="O58" s="33" t="str">
        <f t="shared" si="3"/>
        <v/>
      </c>
      <c r="P58" s="34" t="str">
        <f t="shared" si="4"/>
        <v/>
      </c>
      <c r="Q58" s="30">
        <f t="shared" si="5"/>
        <v>0</v>
      </c>
      <c r="R58" s="30">
        <f t="shared" si="6"/>
        <v>0</v>
      </c>
      <c r="S58" s="30">
        <f t="shared" si="7"/>
        <v>0</v>
      </c>
      <c r="U58" s="33" t="s">
        <v>258</v>
      </c>
      <c r="V58" s="32" t="str">
        <f t="shared" si="8"/>
        <v/>
      </c>
      <c r="W58" s="33" t="str">
        <f t="shared" si="9"/>
        <v/>
      </c>
      <c r="X58" s="33" t="str">
        <f t="shared" si="10"/>
        <v/>
      </c>
      <c r="Y58" s="100" t="str">
        <f t="shared" si="11"/>
        <v/>
      </c>
      <c r="Z58" s="30">
        <f t="shared" si="12"/>
        <v>0</v>
      </c>
      <c r="AA58" s="30">
        <f t="shared" si="13"/>
        <v>0</v>
      </c>
      <c r="AB58" s="30">
        <f t="shared" si="14"/>
        <v>0</v>
      </c>
      <c r="AD58" s="33" t="s">
        <v>259</v>
      </c>
      <c r="AE58" s="32" t="str">
        <f t="shared" si="15"/>
        <v/>
      </c>
      <c r="AF58" s="33" t="str">
        <f t="shared" si="16"/>
        <v/>
      </c>
      <c r="AG58" s="33" t="str">
        <f t="shared" si="17"/>
        <v/>
      </c>
      <c r="AH58" s="33" t="str">
        <f t="shared" si="18"/>
        <v/>
      </c>
      <c r="AI58" s="30">
        <f t="shared" si="19"/>
        <v>0</v>
      </c>
      <c r="AJ58" s="30">
        <f t="shared" si="20"/>
        <v>0</v>
      </c>
      <c r="AK58" s="30">
        <f t="shared" si="21"/>
        <v>0</v>
      </c>
      <c r="AP58" s="8"/>
      <c r="AQ58" s="8"/>
      <c r="AR58" s="8"/>
      <c r="AS58" s="8"/>
    </row>
    <row r="59" spans="1:45" ht="14.25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6" t="s">
        <v>260</v>
      </c>
      <c r="M59" s="32" t="str">
        <f t="shared" si="1"/>
        <v/>
      </c>
      <c r="N59" s="33" t="str">
        <f t="shared" si="2"/>
        <v/>
      </c>
      <c r="O59" s="33" t="str">
        <f t="shared" si="3"/>
        <v/>
      </c>
      <c r="P59" s="34" t="str">
        <f t="shared" si="4"/>
        <v/>
      </c>
      <c r="Q59" s="30">
        <f t="shared" si="5"/>
        <v>0</v>
      </c>
      <c r="R59" s="30">
        <f t="shared" si="6"/>
        <v>0</v>
      </c>
      <c r="S59" s="30">
        <f t="shared" si="7"/>
        <v>0</v>
      </c>
      <c r="U59" s="33" t="s">
        <v>261</v>
      </c>
      <c r="V59" s="32" t="str">
        <f t="shared" si="8"/>
        <v/>
      </c>
      <c r="W59" s="33" t="str">
        <f t="shared" si="9"/>
        <v/>
      </c>
      <c r="X59" s="33" t="str">
        <f t="shared" si="10"/>
        <v/>
      </c>
      <c r="Y59" s="100" t="str">
        <f t="shared" si="11"/>
        <v/>
      </c>
      <c r="Z59" s="30">
        <f t="shared" si="12"/>
        <v>0</v>
      </c>
      <c r="AA59" s="30">
        <f t="shared" si="13"/>
        <v>0</v>
      </c>
      <c r="AB59" s="30">
        <f t="shared" si="14"/>
        <v>0</v>
      </c>
      <c r="AD59" s="33" t="s">
        <v>262</v>
      </c>
      <c r="AE59" s="32" t="str">
        <f t="shared" si="15"/>
        <v/>
      </c>
      <c r="AF59" s="33" t="str">
        <f t="shared" si="16"/>
        <v/>
      </c>
      <c r="AG59" s="33" t="str">
        <f t="shared" si="17"/>
        <v/>
      </c>
      <c r="AH59" s="33" t="str">
        <f t="shared" si="18"/>
        <v/>
      </c>
      <c r="AI59" s="30">
        <f t="shared" si="19"/>
        <v>0</v>
      </c>
      <c r="AJ59" s="30">
        <f t="shared" si="20"/>
        <v>0</v>
      </c>
      <c r="AK59" s="30">
        <f t="shared" si="21"/>
        <v>0</v>
      </c>
      <c r="AP59" s="8"/>
      <c r="AQ59" s="8"/>
      <c r="AR59" s="8"/>
      <c r="AS59" s="8"/>
    </row>
    <row r="60" spans="1:45" ht="14.25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1"/>
        <v/>
      </c>
      <c r="N60" s="33" t="str">
        <f t="shared" si="2"/>
        <v/>
      </c>
      <c r="O60" s="33" t="str">
        <f t="shared" si="3"/>
        <v/>
      </c>
      <c r="P60" s="34" t="str">
        <f t="shared" si="4"/>
        <v/>
      </c>
      <c r="Q60" s="30">
        <f t="shared" si="5"/>
        <v>0</v>
      </c>
      <c r="R60" s="30">
        <f t="shared" si="6"/>
        <v>0</v>
      </c>
      <c r="S60" s="30">
        <f t="shared" si="7"/>
        <v>0</v>
      </c>
      <c r="U60" s="33" t="s">
        <v>264</v>
      </c>
      <c r="V60" s="32" t="str">
        <f t="shared" si="8"/>
        <v/>
      </c>
      <c r="W60" s="33" t="str">
        <f t="shared" si="9"/>
        <v/>
      </c>
      <c r="X60" s="33" t="str">
        <f t="shared" si="10"/>
        <v/>
      </c>
      <c r="Y60" s="100" t="str">
        <f t="shared" si="11"/>
        <v/>
      </c>
      <c r="Z60" s="30">
        <f t="shared" si="12"/>
        <v>0</v>
      </c>
      <c r="AA60" s="30">
        <f t="shared" si="13"/>
        <v>0</v>
      </c>
      <c r="AB60" s="30">
        <f t="shared" si="14"/>
        <v>0</v>
      </c>
      <c r="AD60" s="33" t="s">
        <v>265</v>
      </c>
      <c r="AE60" s="32" t="str">
        <f t="shared" si="15"/>
        <v/>
      </c>
      <c r="AF60" s="33" t="str">
        <f t="shared" si="16"/>
        <v/>
      </c>
      <c r="AG60" s="33" t="str">
        <f t="shared" si="17"/>
        <v/>
      </c>
      <c r="AH60" s="33" t="str">
        <f t="shared" si="18"/>
        <v/>
      </c>
      <c r="AI60" s="30">
        <f t="shared" si="19"/>
        <v>0</v>
      </c>
      <c r="AJ60" s="30">
        <f t="shared" si="20"/>
        <v>0</v>
      </c>
      <c r="AK60" s="30">
        <f t="shared" si="21"/>
        <v>0</v>
      </c>
      <c r="AP60" s="8"/>
      <c r="AQ60" s="8"/>
      <c r="AR60" s="8"/>
      <c r="AS60" s="8"/>
    </row>
    <row r="61" spans="1:45" ht="14.25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6" t="s">
        <v>266</v>
      </c>
      <c r="M61" s="32" t="str">
        <f t="shared" si="1"/>
        <v/>
      </c>
      <c r="N61" s="33" t="str">
        <f t="shared" si="2"/>
        <v/>
      </c>
      <c r="O61" s="33" t="str">
        <f t="shared" si="3"/>
        <v/>
      </c>
      <c r="P61" s="34" t="str">
        <f t="shared" si="4"/>
        <v/>
      </c>
      <c r="Q61" s="30">
        <f t="shared" si="5"/>
        <v>0</v>
      </c>
      <c r="R61" s="30">
        <f t="shared" si="6"/>
        <v>0</v>
      </c>
      <c r="S61" s="30">
        <f t="shared" si="7"/>
        <v>0</v>
      </c>
      <c r="U61" s="33" t="s">
        <v>267</v>
      </c>
      <c r="V61" s="32" t="str">
        <f t="shared" si="8"/>
        <v/>
      </c>
      <c r="W61" s="33" t="str">
        <f t="shared" si="9"/>
        <v/>
      </c>
      <c r="X61" s="33" t="str">
        <f t="shared" si="10"/>
        <v/>
      </c>
      <c r="Y61" s="100" t="str">
        <f t="shared" si="11"/>
        <v/>
      </c>
      <c r="Z61" s="30">
        <f t="shared" si="12"/>
        <v>0</v>
      </c>
      <c r="AA61" s="30">
        <f t="shared" si="13"/>
        <v>0</v>
      </c>
      <c r="AB61" s="30">
        <f t="shared" si="14"/>
        <v>0</v>
      </c>
      <c r="AD61" s="33" t="s">
        <v>268</v>
      </c>
      <c r="AE61" s="32" t="str">
        <f t="shared" si="15"/>
        <v/>
      </c>
      <c r="AF61" s="33" t="str">
        <f t="shared" si="16"/>
        <v/>
      </c>
      <c r="AG61" s="33" t="str">
        <f t="shared" si="17"/>
        <v/>
      </c>
      <c r="AH61" s="33" t="str">
        <f t="shared" si="18"/>
        <v/>
      </c>
      <c r="AI61" s="30">
        <f t="shared" si="19"/>
        <v>0</v>
      </c>
      <c r="AJ61" s="30">
        <f t="shared" si="20"/>
        <v>0</v>
      </c>
      <c r="AK61" s="30">
        <f t="shared" si="21"/>
        <v>0</v>
      </c>
      <c r="AP61" s="8"/>
      <c r="AQ61" s="8"/>
      <c r="AR61" s="8"/>
      <c r="AS61" s="8"/>
    </row>
    <row r="62" spans="1:45" ht="14.25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1"/>
        <v/>
      </c>
      <c r="N62" s="33" t="str">
        <f t="shared" si="2"/>
        <v/>
      </c>
      <c r="O62" s="33" t="str">
        <f t="shared" si="3"/>
        <v/>
      </c>
      <c r="P62" s="34" t="str">
        <f t="shared" si="4"/>
        <v/>
      </c>
      <c r="Q62" s="30">
        <f t="shared" si="5"/>
        <v>0</v>
      </c>
      <c r="R62" s="30">
        <f t="shared" si="6"/>
        <v>0</v>
      </c>
      <c r="S62" s="30">
        <f t="shared" si="7"/>
        <v>0</v>
      </c>
      <c r="U62" s="33" t="s">
        <v>270</v>
      </c>
      <c r="V62" s="32" t="str">
        <f t="shared" si="8"/>
        <v/>
      </c>
      <c r="W62" s="33" t="str">
        <f t="shared" si="9"/>
        <v/>
      </c>
      <c r="X62" s="33" t="str">
        <f t="shared" si="10"/>
        <v/>
      </c>
      <c r="Y62" s="100" t="str">
        <f t="shared" si="11"/>
        <v/>
      </c>
      <c r="Z62" s="30">
        <f t="shared" si="12"/>
        <v>0</v>
      </c>
      <c r="AA62" s="30">
        <f t="shared" si="13"/>
        <v>0</v>
      </c>
      <c r="AB62" s="30">
        <f t="shared" si="14"/>
        <v>0</v>
      </c>
      <c r="AD62" s="33" t="s">
        <v>271</v>
      </c>
      <c r="AE62" s="32" t="str">
        <f t="shared" si="15"/>
        <v/>
      </c>
      <c r="AF62" s="33" t="str">
        <f t="shared" si="16"/>
        <v/>
      </c>
      <c r="AG62" s="33" t="str">
        <f t="shared" si="17"/>
        <v/>
      </c>
      <c r="AH62" s="33" t="str">
        <f t="shared" si="18"/>
        <v/>
      </c>
      <c r="AI62" s="30">
        <f t="shared" si="19"/>
        <v>0</v>
      </c>
      <c r="AJ62" s="30">
        <f t="shared" si="20"/>
        <v>0</v>
      </c>
      <c r="AK62" s="30">
        <f t="shared" si="21"/>
        <v>0</v>
      </c>
      <c r="AP62" s="8"/>
      <c r="AQ62" s="8"/>
      <c r="AR62" s="8"/>
      <c r="AS62" s="8"/>
    </row>
    <row r="63" spans="1:45" ht="14.25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6" t="s">
        <v>272</v>
      </c>
      <c r="M63" s="32" t="str">
        <f t="shared" si="1"/>
        <v/>
      </c>
      <c r="N63" s="33" t="str">
        <f t="shared" si="2"/>
        <v/>
      </c>
      <c r="O63" s="33" t="str">
        <f t="shared" si="3"/>
        <v/>
      </c>
      <c r="P63" s="34" t="str">
        <f t="shared" si="4"/>
        <v/>
      </c>
      <c r="Q63" s="30">
        <f t="shared" si="5"/>
        <v>0</v>
      </c>
      <c r="R63" s="30">
        <f t="shared" si="6"/>
        <v>0</v>
      </c>
      <c r="S63" s="30">
        <f t="shared" si="7"/>
        <v>0</v>
      </c>
      <c r="U63" s="33" t="s">
        <v>273</v>
      </c>
      <c r="V63" s="32" t="str">
        <f t="shared" si="8"/>
        <v/>
      </c>
      <c r="W63" s="33" t="str">
        <f t="shared" si="9"/>
        <v/>
      </c>
      <c r="X63" s="33" t="str">
        <f t="shared" si="10"/>
        <v/>
      </c>
      <c r="Y63" s="100" t="str">
        <f t="shared" si="11"/>
        <v/>
      </c>
      <c r="Z63" s="30">
        <f t="shared" si="12"/>
        <v>0</v>
      </c>
      <c r="AA63" s="30">
        <f t="shared" si="13"/>
        <v>0</v>
      </c>
      <c r="AB63" s="30">
        <f t="shared" si="14"/>
        <v>0</v>
      </c>
      <c r="AD63" s="33" t="s">
        <v>274</v>
      </c>
      <c r="AE63" s="32" t="str">
        <f t="shared" si="15"/>
        <v/>
      </c>
      <c r="AF63" s="33" t="str">
        <f t="shared" si="16"/>
        <v/>
      </c>
      <c r="AG63" s="33" t="str">
        <f t="shared" si="17"/>
        <v/>
      </c>
      <c r="AH63" s="33" t="str">
        <f t="shared" si="18"/>
        <v/>
      </c>
      <c r="AI63" s="30">
        <f t="shared" si="19"/>
        <v>0</v>
      </c>
      <c r="AJ63" s="30">
        <f t="shared" si="20"/>
        <v>0</v>
      </c>
      <c r="AK63" s="30">
        <f t="shared" si="21"/>
        <v>0</v>
      </c>
      <c r="AP63" s="8"/>
      <c r="AQ63" s="8"/>
      <c r="AR63" s="8"/>
      <c r="AS63" s="8"/>
    </row>
    <row r="64" spans="1:45" ht="14.25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1"/>
        <v/>
      </c>
      <c r="N64" s="33" t="str">
        <f t="shared" si="2"/>
        <v/>
      </c>
      <c r="O64" s="33" t="str">
        <f t="shared" si="3"/>
        <v/>
      </c>
      <c r="P64" s="34" t="str">
        <f t="shared" si="4"/>
        <v/>
      </c>
      <c r="Q64" s="30">
        <f t="shared" si="5"/>
        <v>0</v>
      </c>
      <c r="R64" s="30">
        <f t="shared" si="6"/>
        <v>0</v>
      </c>
      <c r="S64" s="30">
        <f t="shared" si="7"/>
        <v>0</v>
      </c>
      <c r="U64" s="33" t="s">
        <v>276</v>
      </c>
      <c r="V64" s="32" t="str">
        <f t="shared" si="8"/>
        <v/>
      </c>
      <c r="W64" s="33" t="str">
        <f t="shared" si="9"/>
        <v/>
      </c>
      <c r="X64" s="33" t="str">
        <f t="shared" si="10"/>
        <v/>
      </c>
      <c r="Y64" s="100" t="str">
        <f t="shared" si="11"/>
        <v/>
      </c>
      <c r="Z64" s="30">
        <f t="shared" si="12"/>
        <v>0</v>
      </c>
      <c r="AA64" s="30">
        <f t="shared" si="13"/>
        <v>0</v>
      </c>
      <c r="AB64" s="30">
        <f t="shared" si="14"/>
        <v>0</v>
      </c>
      <c r="AD64" s="33" t="s">
        <v>277</v>
      </c>
      <c r="AE64" s="32" t="str">
        <f t="shared" si="15"/>
        <v/>
      </c>
      <c r="AF64" s="33" t="str">
        <f t="shared" si="16"/>
        <v/>
      </c>
      <c r="AG64" s="33" t="str">
        <f t="shared" si="17"/>
        <v/>
      </c>
      <c r="AH64" s="33" t="str">
        <f t="shared" si="18"/>
        <v/>
      </c>
      <c r="AI64" s="30">
        <f t="shared" si="19"/>
        <v>0</v>
      </c>
      <c r="AJ64" s="30">
        <f t="shared" si="20"/>
        <v>0</v>
      </c>
      <c r="AK64" s="30">
        <f t="shared" si="21"/>
        <v>0</v>
      </c>
      <c r="AP64" s="8"/>
      <c r="AQ64" s="8"/>
      <c r="AR64" s="8"/>
      <c r="AS64" s="8"/>
    </row>
    <row r="65" spans="1:45" ht="14.25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6" t="s">
        <v>278</v>
      </c>
      <c r="M65" s="32" t="str">
        <f t="shared" si="1"/>
        <v/>
      </c>
      <c r="N65" s="33" t="str">
        <f t="shared" si="2"/>
        <v/>
      </c>
      <c r="O65" s="33" t="str">
        <f t="shared" si="3"/>
        <v/>
      </c>
      <c r="P65" s="34" t="str">
        <f t="shared" si="4"/>
        <v/>
      </c>
      <c r="Q65" s="30">
        <f t="shared" si="5"/>
        <v>0</v>
      </c>
      <c r="R65" s="30">
        <f t="shared" si="6"/>
        <v>0</v>
      </c>
      <c r="S65" s="30">
        <f t="shared" si="7"/>
        <v>0</v>
      </c>
      <c r="U65" s="33" t="s">
        <v>279</v>
      </c>
      <c r="V65" s="32" t="str">
        <f t="shared" si="8"/>
        <v/>
      </c>
      <c r="W65" s="33" t="str">
        <f t="shared" si="9"/>
        <v/>
      </c>
      <c r="X65" s="33" t="str">
        <f t="shared" si="10"/>
        <v/>
      </c>
      <c r="Y65" s="100" t="str">
        <f t="shared" si="11"/>
        <v/>
      </c>
      <c r="Z65" s="30">
        <f t="shared" si="12"/>
        <v>0</v>
      </c>
      <c r="AA65" s="30">
        <f t="shared" si="13"/>
        <v>0</v>
      </c>
      <c r="AB65" s="30">
        <f t="shared" si="14"/>
        <v>0</v>
      </c>
      <c r="AD65" s="33" t="s">
        <v>280</v>
      </c>
      <c r="AE65" s="32" t="str">
        <f t="shared" si="15"/>
        <v/>
      </c>
      <c r="AF65" s="33" t="str">
        <f t="shared" si="16"/>
        <v/>
      </c>
      <c r="AG65" s="33" t="str">
        <f t="shared" si="17"/>
        <v/>
      </c>
      <c r="AH65" s="33" t="str">
        <f t="shared" si="18"/>
        <v/>
      </c>
      <c r="AI65" s="30">
        <f t="shared" si="19"/>
        <v>0</v>
      </c>
      <c r="AJ65" s="30">
        <f t="shared" si="20"/>
        <v>0</v>
      </c>
      <c r="AK65" s="30">
        <f t="shared" si="21"/>
        <v>0</v>
      </c>
      <c r="AP65" s="8"/>
      <c r="AQ65" s="8"/>
      <c r="AR65" s="8"/>
      <c r="AS65" s="8"/>
    </row>
    <row r="66" spans="1:45" ht="14.25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1"/>
        <v/>
      </c>
      <c r="N66" s="33" t="str">
        <f t="shared" si="2"/>
        <v/>
      </c>
      <c r="O66" s="33" t="str">
        <f t="shared" si="3"/>
        <v/>
      </c>
      <c r="P66" s="34" t="str">
        <f t="shared" si="4"/>
        <v/>
      </c>
      <c r="Q66" s="30">
        <f t="shared" si="5"/>
        <v>0</v>
      </c>
      <c r="R66" s="30">
        <f t="shared" si="6"/>
        <v>0</v>
      </c>
      <c r="S66" s="30">
        <f t="shared" si="7"/>
        <v>0</v>
      </c>
      <c r="U66" s="33" t="s">
        <v>282</v>
      </c>
      <c r="V66" s="32" t="str">
        <f t="shared" si="8"/>
        <v/>
      </c>
      <c r="W66" s="33" t="str">
        <f t="shared" si="9"/>
        <v/>
      </c>
      <c r="X66" s="33" t="str">
        <f t="shared" si="10"/>
        <v/>
      </c>
      <c r="Y66" s="100" t="str">
        <f t="shared" si="11"/>
        <v/>
      </c>
      <c r="Z66" s="30">
        <f t="shared" si="12"/>
        <v>0</v>
      </c>
      <c r="AA66" s="30">
        <f t="shared" si="13"/>
        <v>0</v>
      </c>
      <c r="AB66" s="30">
        <f t="shared" si="14"/>
        <v>0</v>
      </c>
      <c r="AD66" s="33" t="s">
        <v>283</v>
      </c>
      <c r="AE66" s="32" t="str">
        <f t="shared" si="15"/>
        <v/>
      </c>
      <c r="AF66" s="33" t="str">
        <f t="shared" si="16"/>
        <v/>
      </c>
      <c r="AG66" s="33" t="str">
        <f t="shared" si="17"/>
        <v/>
      </c>
      <c r="AH66" s="33" t="str">
        <f t="shared" si="18"/>
        <v/>
      </c>
      <c r="AI66" s="30">
        <f t="shared" si="19"/>
        <v>0</v>
      </c>
      <c r="AJ66" s="30">
        <f t="shared" si="20"/>
        <v>0</v>
      </c>
      <c r="AK66" s="30">
        <f t="shared" si="21"/>
        <v>0</v>
      </c>
      <c r="AP66" s="8"/>
      <c r="AQ66" s="8"/>
      <c r="AR66" s="8"/>
      <c r="AS66" s="8"/>
    </row>
    <row r="67" spans="1:45" ht="14.25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6" t="s">
        <v>284</v>
      </c>
      <c r="M67" s="32" t="str">
        <f t="shared" si="1"/>
        <v/>
      </c>
      <c r="N67" s="33" t="str">
        <f t="shared" si="2"/>
        <v/>
      </c>
      <c r="O67" s="33" t="str">
        <f t="shared" si="3"/>
        <v/>
      </c>
      <c r="P67" s="34" t="str">
        <f t="shared" si="4"/>
        <v/>
      </c>
      <c r="Q67" s="30">
        <f t="shared" si="5"/>
        <v>0</v>
      </c>
      <c r="R67" s="30">
        <f t="shared" si="6"/>
        <v>0</v>
      </c>
      <c r="S67" s="30">
        <f t="shared" si="7"/>
        <v>0</v>
      </c>
      <c r="U67" s="33" t="s">
        <v>285</v>
      </c>
      <c r="V67" s="32" t="str">
        <f t="shared" si="8"/>
        <v/>
      </c>
      <c r="W67" s="33" t="str">
        <f t="shared" si="9"/>
        <v/>
      </c>
      <c r="X67" s="33" t="str">
        <f t="shared" si="10"/>
        <v/>
      </c>
      <c r="Y67" s="100" t="str">
        <f t="shared" si="11"/>
        <v/>
      </c>
      <c r="Z67" s="30">
        <f t="shared" si="12"/>
        <v>0</v>
      </c>
      <c r="AA67" s="30">
        <f t="shared" si="13"/>
        <v>0</v>
      </c>
      <c r="AB67" s="30">
        <f t="shared" si="14"/>
        <v>0</v>
      </c>
      <c r="AD67" s="33" t="s">
        <v>286</v>
      </c>
      <c r="AE67" s="32" t="str">
        <f t="shared" si="15"/>
        <v/>
      </c>
      <c r="AF67" s="33" t="str">
        <f t="shared" si="16"/>
        <v/>
      </c>
      <c r="AG67" s="33" t="str">
        <f t="shared" si="17"/>
        <v/>
      </c>
      <c r="AH67" s="33" t="str">
        <f t="shared" si="18"/>
        <v/>
      </c>
      <c r="AI67" s="30">
        <f t="shared" si="19"/>
        <v>0</v>
      </c>
      <c r="AJ67" s="30">
        <f t="shared" si="20"/>
        <v>0</v>
      </c>
      <c r="AK67" s="30">
        <f t="shared" si="21"/>
        <v>0</v>
      </c>
      <c r="AP67" s="8"/>
      <c r="AQ67" s="8"/>
      <c r="AR67" s="8"/>
      <c r="AS67" s="8"/>
    </row>
    <row r="68" spans="1:45" ht="14.25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1"/>
        <v/>
      </c>
      <c r="N68" s="33" t="str">
        <f t="shared" si="2"/>
        <v/>
      </c>
      <c r="O68" s="33" t="str">
        <f t="shared" si="3"/>
        <v/>
      </c>
      <c r="P68" s="34" t="str">
        <f t="shared" si="4"/>
        <v/>
      </c>
      <c r="Q68" s="30">
        <f t="shared" si="5"/>
        <v>0</v>
      </c>
      <c r="R68" s="30">
        <f t="shared" si="6"/>
        <v>0</v>
      </c>
      <c r="S68" s="30">
        <f t="shared" si="7"/>
        <v>0</v>
      </c>
      <c r="U68" s="33" t="s">
        <v>288</v>
      </c>
      <c r="V68" s="32" t="str">
        <f t="shared" si="8"/>
        <v/>
      </c>
      <c r="W68" s="33" t="str">
        <f t="shared" si="9"/>
        <v/>
      </c>
      <c r="X68" s="33" t="str">
        <f t="shared" si="10"/>
        <v/>
      </c>
      <c r="Y68" s="100" t="str">
        <f t="shared" si="11"/>
        <v/>
      </c>
      <c r="Z68" s="30">
        <f t="shared" si="12"/>
        <v>0</v>
      </c>
      <c r="AA68" s="30">
        <f t="shared" si="13"/>
        <v>0</v>
      </c>
      <c r="AB68" s="30">
        <f t="shared" si="14"/>
        <v>0</v>
      </c>
      <c r="AD68" s="33" t="s">
        <v>289</v>
      </c>
      <c r="AE68" s="32" t="str">
        <f t="shared" si="15"/>
        <v/>
      </c>
      <c r="AF68" s="33" t="str">
        <f t="shared" si="16"/>
        <v/>
      </c>
      <c r="AG68" s="33" t="str">
        <f t="shared" si="17"/>
        <v/>
      </c>
      <c r="AH68" s="33" t="str">
        <f t="shared" si="18"/>
        <v/>
      </c>
      <c r="AI68" s="30">
        <f t="shared" si="19"/>
        <v>0</v>
      </c>
      <c r="AJ68" s="30">
        <f t="shared" si="20"/>
        <v>0</v>
      </c>
      <c r="AK68" s="30">
        <f t="shared" si="21"/>
        <v>0</v>
      </c>
      <c r="AP68" s="8"/>
      <c r="AQ68" s="8"/>
      <c r="AR68" s="8"/>
      <c r="AS68" s="8"/>
    </row>
    <row r="69" spans="1:45" ht="14.25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6" t="s">
        <v>290</v>
      </c>
      <c r="M69" s="32" t="str">
        <f t="shared" si="1"/>
        <v/>
      </c>
      <c r="N69" s="33" t="str">
        <f t="shared" si="2"/>
        <v/>
      </c>
      <c r="O69" s="33" t="str">
        <f t="shared" si="3"/>
        <v/>
      </c>
      <c r="P69" s="34" t="str">
        <f t="shared" si="4"/>
        <v/>
      </c>
      <c r="Q69" s="30">
        <f t="shared" si="5"/>
        <v>0</v>
      </c>
      <c r="R69" s="30">
        <f t="shared" si="6"/>
        <v>0</v>
      </c>
      <c r="S69" s="30">
        <f t="shared" si="7"/>
        <v>0</v>
      </c>
      <c r="U69" s="33" t="s">
        <v>291</v>
      </c>
      <c r="V69" s="32" t="str">
        <f t="shared" si="8"/>
        <v/>
      </c>
      <c r="W69" s="33" t="str">
        <f t="shared" si="9"/>
        <v/>
      </c>
      <c r="X69" s="33" t="str">
        <f t="shared" si="10"/>
        <v/>
      </c>
      <c r="Y69" s="100" t="str">
        <f t="shared" si="11"/>
        <v/>
      </c>
      <c r="Z69" s="30">
        <f t="shared" si="12"/>
        <v>0</v>
      </c>
      <c r="AA69" s="30">
        <f t="shared" si="13"/>
        <v>0</v>
      </c>
      <c r="AB69" s="30">
        <f t="shared" si="14"/>
        <v>0</v>
      </c>
      <c r="AD69" s="33" t="s">
        <v>292</v>
      </c>
      <c r="AE69" s="32" t="str">
        <f t="shared" si="15"/>
        <v/>
      </c>
      <c r="AF69" s="33" t="str">
        <f t="shared" si="16"/>
        <v/>
      </c>
      <c r="AG69" s="33" t="str">
        <f t="shared" si="17"/>
        <v/>
      </c>
      <c r="AH69" s="33" t="str">
        <f t="shared" si="18"/>
        <v/>
      </c>
      <c r="AI69" s="30">
        <f t="shared" si="19"/>
        <v>0</v>
      </c>
      <c r="AJ69" s="30">
        <f t="shared" si="20"/>
        <v>0</v>
      </c>
      <c r="AK69" s="30">
        <f t="shared" si="21"/>
        <v>0</v>
      </c>
      <c r="AP69" s="8"/>
      <c r="AQ69" s="8"/>
      <c r="AR69" s="8"/>
      <c r="AS69" s="8"/>
    </row>
    <row r="70" spans="1:45" ht="14.25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1"/>
        <v/>
      </c>
      <c r="N70" s="33" t="str">
        <f t="shared" si="2"/>
        <v/>
      </c>
      <c r="O70" s="33" t="str">
        <f t="shared" si="3"/>
        <v/>
      </c>
      <c r="P70" s="34" t="str">
        <f t="shared" si="4"/>
        <v/>
      </c>
      <c r="Q70" s="30">
        <f t="shared" si="5"/>
        <v>0</v>
      </c>
      <c r="R70" s="30">
        <f t="shared" si="6"/>
        <v>0</v>
      </c>
      <c r="S70" s="30">
        <f t="shared" si="7"/>
        <v>0</v>
      </c>
      <c r="U70" s="33" t="s">
        <v>294</v>
      </c>
      <c r="V70" s="32" t="str">
        <f t="shared" si="8"/>
        <v/>
      </c>
      <c r="W70" s="33" t="str">
        <f t="shared" si="9"/>
        <v/>
      </c>
      <c r="X70" s="33" t="str">
        <f t="shared" si="10"/>
        <v/>
      </c>
      <c r="Y70" s="100" t="str">
        <f t="shared" si="11"/>
        <v/>
      </c>
      <c r="Z70" s="30">
        <f t="shared" si="12"/>
        <v>0</v>
      </c>
      <c r="AA70" s="30">
        <f t="shared" si="13"/>
        <v>0</v>
      </c>
      <c r="AB70" s="30">
        <f t="shared" si="14"/>
        <v>0</v>
      </c>
      <c r="AD70" s="33" t="s">
        <v>295</v>
      </c>
      <c r="AE70" s="32" t="str">
        <f t="shared" si="15"/>
        <v/>
      </c>
      <c r="AF70" s="33" t="str">
        <f t="shared" si="16"/>
        <v/>
      </c>
      <c r="AG70" s="33" t="str">
        <f t="shared" si="17"/>
        <v/>
      </c>
      <c r="AH70" s="33" t="str">
        <f t="shared" si="18"/>
        <v/>
      </c>
      <c r="AI70" s="30">
        <f t="shared" si="19"/>
        <v>0</v>
      </c>
      <c r="AJ70" s="30">
        <f t="shared" si="20"/>
        <v>0</v>
      </c>
      <c r="AK70" s="30">
        <f t="shared" si="21"/>
        <v>0</v>
      </c>
      <c r="AP70" s="8"/>
      <c r="AQ70" s="8"/>
      <c r="AR70" s="8"/>
      <c r="AS70" s="8"/>
    </row>
    <row r="71" spans="1:45" ht="14.25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6" t="s">
        <v>296</v>
      </c>
      <c r="M71" s="32" t="str">
        <f t="shared" si="1"/>
        <v/>
      </c>
      <c r="N71" s="33" t="str">
        <f t="shared" si="2"/>
        <v/>
      </c>
      <c r="O71" s="33" t="str">
        <f t="shared" si="3"/>
        <v/>
      </c>
      <c r="P71" s="34" t="str">
        <f t="shared" si="4"/>
        <v/>
      </c>
      <c r="Q71" s="30">
        <f t="shared" si="5"/>
        <v>0</v>
      </c>
      <c r="R71" s="30">
        <f t="shared" si="6"/>
        <v>0</v>
      </c>
      <c r="S71" s="30">
        <f t="shared" si="7"/>
        <v>0</v>
      </c>
      <c r="U71" s="33" t="s">
        <v>297</v>
      </c>
      <c r="V71" s="32" t="str">
        <f t="shared" si="8"/>
        <v/>
      </c>
      <c r="W71" s="33" t="str">
        <f t="shared" si="9"/>
        <v/>
      </c>
      <c r="X71" s="33" t="str">
        <f t="shared" si="10"/>
        <v/>
      </c>
      <c r="Y71" s="100" t="str">
        <f t="shared" si="11"/>
        <v/>
      </c>
      <c r="Z71" s="30">
        <f t="shared" si="12"/>
        <v>0</v>
      </c>
      <c r="AA71" s="30">
        <f t="shared" si="13"/>
        <v>0</v>
      </c>
      <c r="AB71" s="30">
        <f t="shared" si="14"/>
        <v>0</v>
      </c>
      <c r="AD71" s="33" t="s">
        <v>298</v>
      </c>
      <c r="AE71" s="32" t="str">
        <f t="shared" si="15"/>
        <v/>
      </c>
      <c r="AF71" s="33" t="str">
        <f t="shared" si="16"/>
        <v/>
      </c>
      <c r="AG71" s="33" t="str">
        <f t="shared" si="17"/>
        <v/>
      </c>
      <c r="AH71" s="33" t="str">
        <f t="shared" si="18"/>
        <v/>
      </c>
      <c r="AI71" s="30">
        <f t="shared" si="19"/>
        <v>0</v>
      </c>
      <c r="AJ71" s="30">
        <f t="shared" si="20"/>
        <v>0</v>
      </c>
      <c r="AK71" s="30">
        <f t="shared" si="21"/>
        <v>0</v>
      </c>
      <c r="AP71" s="8"/>
      <c r="AQ71" s="8"/>
      <c r="AR71" s="8"/>
      <c r="AS71" s="8"/>
    </row>
    <row r="72" spans="1:45" ht="14.25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1"/>
        <v/>
      </c>
      <c r="N72" s="33" t="str">
        <f t="shared" si="2"/>
        <v/>
      </c>
      <c r="O72" s="33" t="str">
        <f t="shared" si="3"/>
        <v/>
      </c>
      <c r="P72" s="34" t="str">
        <f t="shared" si="4"/>
        <v/>
      </c>
      <c r="Q72" s="30">
        <f t="shared" si="5"/>
        <v>0</v>
      </c>
      <c r="R72" s="30">
        <f t="shared" si="6"/>
        <v>0</v>
      </c>
      <c r="S72" s="30">
        <f t="shared" si="7"/>
        <v>0</v>
      </c>
      <c r="U72" s="33" t="s">
        <v>300</v>
      </c>
      <c r="V72" s="32" t="str">
        <f t="shared" si="8"/>
        <v/>
      </c>
      <c r="W72" s="33" t="str">
        <f t="shared" si="9"/>
        <v/>
      </c>
      <c r="X72" s="33" t="str">
        <f t="shared" si="10"/>
        <v/>
      </c>
      <c r="Y72" s="100" t="str">
        <f t="shared" si="11"/>
        <v/>
      </c>
      <c r="Z72" s="30">
        <f t="shared" si="12"/>
        <v>0</v>
      </c>
      <c r="AA72" s="30">
        <f t="shared" si="13"/>
        <v>0</v>
      </c>
      <c r="AB72" s="30">
        <f t="shared" si="14"/>
        <v>0</v>
      </c>
      <c r="AD72" s="33" t="s">
        <v>301</v>
      </c>
      <c r="AE72" s="32" t="str">
        <f t="shared" si="15"/>
        <v/>
      </c>
      <c r="AF72" s="33" t="str">
        <f t="shared" si="16"/>
        <v/>
      </c>
      <c r="AG72" s="33" t="str">
        <f t="shared" si="17"/>
        <v/>
      </c>
      <c r="AH72" s="33" t="str">
        <f t="shared" si="18"/>
        <v/>
      </c>
      <c r="AI72" s="30">
        <f t="shared" si="19"/>
        <v>0</v>
      </c>
      <c r="AJ72" s="30">
        <f t="shared" si="20"/>
        <v>0</v>
      </c>
      <c r="AK72" s="30">
        <f t="shared" si="21"/>
        <v>0</v>
      </c>
      <c r="AP72" s="8"/>
      <c r="AQ72" s="8"/>
      <c r="AR72" s="8"/>
      <c r="AS72" s="8"/>
    </row>
    <row r="73" spans="1:45" ht="14.25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6" t="s">
        <v>302</v>
      </c>
      <c r="M73" s="32" t="str">
        <f t="shared" si="1"/>
        <v/>
      </c>
      <c r="N73" s="33" t="str">
        <f t="shared" si="2"/>
        <v/>
      </c>
      <c r="O73" s="33" t="str">
        <f t="shared" si="3"/>
        <v/>
      </c>
      <c r="P73" s="34" t="str">
        <f t="shared" si="4"/>
        <v/>
      </c>
      <c r="Q73" s="30">
        <f t="shared" si="5"/>
        <v>0</v>
      </c>
      <c r="R73" s="30">
        <f t="shared" si="6"/>
        <v>0</v>
      </c>
      <c r="S73" s="30">
        <f t="shared" si="7"/>
        <v>0</v>
      </c>
      <c r="U73" s="33" t="s">
        <v>303</v>
      </c>
      <c r="V73" s="32" t="str">
        <f t="shared" si="8"/>
        <v/>
      </c>
      <c r="W73" s="33" t="str">
        <f t="shared" si="9"/>
        <v/>
      </c>
      <c r="X73" s="33" t="str">
        <f t="shared" si="10"/>
        <v/>
      </c>
      <c r="Y73" s="100" t="str">
        <f t="shared" si="11"/>
        <v/>
      </c>
      <c r="Z73" s="30">
        <f t="shared" si="12"/>
        <v>0</v>
      </c>
      <c r="AA73" s="30">
        <f t="shared" si="13"/>
        <v>0</v>
      </c>
      <c r="AB73" s="30">
        <f t="shared" si="14"/>
        <v>0</v>
      </c>
      <c r="AD73" s="33" t="s">
        <v>304</v>
      </c>
      <c r="AE73" s="32" t="str">
        <f t="shared" si="15"/>
        <v/>
      </c>
      <c r="AF73" s="33" t="str">
        <f t="shared" si="16"/>
        <v/>
      </c>
      <c r="AG73" s="33" t="str">
        <f t="shared" si="17"/>
        <v/>
      </c>
      <c r="AH73" s="33" t="str">
        <f t="shared" si="18"/>
        <v/>
      </c>
      <c r="AI73" s="30">
        <f t="shared" si="19"/>
        <v>0</v>
      </c>
      <c r="AJ73" s="30">
        <f t="shared" si="20"/>
        <v>0</v>
      </c>
      <c r="AK73" s="30">
        <f t="shared" si="21"/>
        <v>0</v>
      </c>
      <c r="AP73" s="8"/>
      <c r="AQ73" s="8"/>
      <c r="AR73" s="8"/>
      <c r="AS73" s="8"/>
    </row>
    <row r="74" spans="1:45" ht="14.25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1"/>
        <v/>
      </c>
      <c r="N74" s="33" t="str">
        <f t="shared" si="2"/>
        <v/>
      </c>
      <c r="O74" s="33" t="str">
        <f t="shared" si="3"/>
        <v/>
      </c>
      <c r="P74" s="34" t="str">
        <f t="shared" si="4"/>
        <v/>
      </c>
      <c r="Q74" s="30">
        <f t="shared" si="5"/>
        <v>0</v>
      </c>
      <c r="R74" s="30">
        <f t="shared" si="6"/>
        <v>0</v>
      </c>
      <c r="S74" s="30">
        <f t="shared" si="7"/>
        <v>0</v>
      </c>
      <c r="U74" s="33" t="s">
        <v>306</v>
      </c>
      <c r="V74" s="32" t="str">
        <f t="shared" si="8"/>
        <v/>
      </c>
      <c r="W74" s="33" t="str">
        <f t="shared" si="9"/>
        <v/>
      </c>
      <c r="X74" s="33" t="str">
        <f t="shared" si="10"/>
        <v/>
      </c>
      <c r="Y74" s="100" t="str">
        <f t="shared" si="11"/>
        <v/>
      </c>
      <c r="Z74" s="30">
        <f t="shared" si="12"/>
        <v>0</v>
      </c>
      <c r="AA74" s="30">
        <f t="shared" si="13"/>
        <v>0</v>
      </c>
      <c r="AB74" s="30">
        <f t="shared" si="14"/>
        <v>0</v>
      </c>
      <c r="AD74" s="33" t="s">
        <v>307</v>
      </c>
      <c r="AE74" s="32" t="str">
        <f t="shared" si="15"/>
        <v/>
      </c>
      <c r="AF74" s="33" t="str">
        <f t="shared" si="16"/>
        <v/>
      </c>
      <c r="AG74" s="33" t="str">
        <f t="shared" si="17"/>
        <v/>
      </c>
      <c r="AH74" s="33" t="str">
        <f t="shared" si="18"/>
        <v/>
      </c>
      <c r="AI74" s="30">
        <f t="shared" si="19"/>
        <v>0</v>
      </c>
      <c r="AJ74" s="30">
        <f t="shared" si="20"/>
        <v>0</v>
      </c>
      <c r="AK74" s="30">
        <f t="shared" si="21"/>
        <v>0</v>
      </c>
      <c r="AP74" s="8"/>
      <c r="AQ74" s="8"/>
      <c r="AR74" s="8"/>
      <c r="AS74" s="8"/>
    </row>
    <row r="75" spans="1:45" ht="14.25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6" t="s">
        <v>308</v>
      </c>
      <c r="M75" s="32" t="str">
        <f t="shared" si="1"/>
        <v/>
      </c>
      <c r="N75" s="33" t="str">
        <f t="shared" si="2"/>
        <v/>
      </c>
      <c r="O75" s="33" t="str">
        <f t="shared" si="3"/>
        <v/>
      </c>
      <c r="P75" s="34" t="str">
        <f t="shared" si="4"/>
        <v/>
      </c>
      <c r="Q75" s="30">
        <f t="shared" si="5"/>
        <v>0</v>
      </c>
      <c r="R75" s="30">
        <f t="shared" si="6"/>
        <v>0</v>
      </c>
      <c r="S75" s="30">
        <f t="shared" si="7"/>
        <v>0</v>
      </c>
      <c r="U75" s="33" t="s">
        <v>309</v>
      </c>
      <c r="V75" s="32" t="str">
        <f t="shared" si="8"/>
        <v/>
      </c>
      <c r="W75" s="33" t="str">
        <f t="shared" si="9"/>
        <v/>
      </c>
      <c r="X75" s="33" t="str">
        <f t="shared" si="10"/>
        <v/>
      </c>
      <c r="Y75" s="100" t="str">
        <f t="shared" si="11"/>
        <v/>
      </c>
      <c r="Z75" s="30">
        <f t="shared" si="12"/>
        <v>0</v>
      </c>
      <c r="AA75" s="30">
        <f t="shared" si="13"/>
        <v>0</v>
      </c>
      <c r="AB75" s="30">
        <f t="shared" si="14"/>
        <v>0</v>
      </c>
      <c r="AD75" s="33" t="s">
        <v>310</v>
      </c>
      <c r="AE75" s="32" t="str">
        <f t="shared" si="15"/>
        <v/>
      </c>
      <c r="AF75" s="33" t="str">
        <f t="shared" si="16"/>
        <v/>
      </c>
      <c r="AG75" s="33" t="str">
        <f t="shared" si="17"/>
        <v/>
      </c>
      <c r="AH75" s="33" t="str">
        <f t="shared" si="18"/>
        <v/>
      </c>
      <c r="AI75" s="30">
        <f t="shared" si="19"/>
        <v>0</v>
      </c>
      <c r="AJ75" s="30">
        <f t="shared" si="20"/>
        <v>0</v>
      </c>
      <c r="AK75" s="30">
        <f t="shared" si="21"/>
        <v>0</v>
      </c>
      <c r="AP75" s="8"/>
      <c r="AQ75" s="8"/>
      <c r="AR75" s="8"/>
      <c r="AS75" s="8"/>
    </row>
    <row r="76" spans="1:45" ht="14.25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1"/>
        <v/>
      </c>
      <c r="N76" s="33" t="str">
        <f t="shared" si="2"/>
        <v/>
      </c>
      <c r="O76" s="33" t="str">
        <f t="shared" si="3"/>
        <v/>
      </c>
      <c r="P76" s="34" t="str">
        <f t="shared" si="4"/>
        <v/>
      </c>
      <c r="Q76" s="30">
        <f t="shared" si="5"/>
        <v>0</v>
      </c>
      <c r="R76" s="30">
        <f t="shared" si="6"/>
        <v>0</v>
      </c>
      <c r="S76" s="30">
        <f t="shared" si="7"/>
        <v>0</v>
      </c>
      <c r="U76" s="33" t="s">
        <v>312</v>
      </c>
      <c r="V76" s="32" t="str">
        <f t="shared" si="8"/>
        <v/>
      </c>
      <c r="W76" s="33" t="str">
        <f t="shared" si="9"/>
        <v/>
      </c>
      <c r="X76" s="33" t="str">
        <f t="shared" si="10"/>
        <v/>
      </c>
      <c r="Y76" s="100" t="str">
        <f t="shared" si="11"/>
        <v/>
      </c>
      <c r="Z76" s="30">
        <f t="shared" si="12"/>
        <v>0</v>
      </c>
      <c r="AA76" s="30">
        <f t="shared" si="13"/>
        <v>0</v>
      </c>
      <c r="AB76" s="30">
        <f t="shared" si="14"/>
        <v>0</v>
      </c>
      <c r="AD76" s="33" t="s">
        <v>313</v>
      </c>
      <c r="AE76" s="32" t="str">
        <f t="shared" si="15"/>
        <v/>
      </c>
      <c r="AF76" s="33" t="str">
        <f t="shared" si="16"/>
        <v/>
      </c>
      <c r="AG76" s="33" t="str">
        <f t="shared" si="17"/>
        <v/>
      </c>
      <c r="AH76" s="33" t="str">
        <f t="shared" si="18"/>
        <v/>
      </c>
      <c r="AI76" s="30">
        <f t="shared" si="19"/>
        <v>0</v>
      </c>
      <c r="AJ76" s="30">
        <f t="shared" si="20"/>
        <v>0</v>
      </c>
      <c r="AK76" s="30">
        <f t="shared" si="21"/>
        <v>0</v>
      </c>
      <c r="AP76" s="8"/>
      <c r="AQ76" s="8"/>
      <c r="AR76" s="8"/>
      <c r="AS76" s="8"/>
    </row>
    <row r="77" spans="1:45" ht="14.25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6" t="s">
        <v>314</v>
      </c>
      <c r="M77" s="32" t="str">
        <f t="shared" si="1"/>
        <v/>
      </c>
      <c r="N77" s="33" t="str">
        <f t="shared" si="2"/>
        <v/>
      </c>
      <c r="O77" s="33" t="str">
        <f t="shared" si="3"/>
        <v/>
      </c>
      <c r="P77" s="34" t="str">
        <f t="shared" si="4"/>
        <v/>
      </c>
      <c r="Q77" s="30">
        <f t="shared" si="5"/>
        <v>0</v>
      </c>
      <c r="R77" s="30">
        <f t="shared" si="6"/>
        <v>0</v>
      </c>
      <c r="S77" s="30">
        <f t="shared" si="7"/>
        <v>0</v>
      </c>
      <c r="U77" s="33" t="s">
        <v>315</v>
      </c>
      <c r="V77" s="32" t="str">
        <f t="shared" si="8"/>
        <v/>
      </c>
      <c r="W77" s="33" t="str">
        <f t="shared" si="9"/>
        <v/>
      </c>
      <c r="X77" s="33" t="str">
        <f t="shared" si="10"/>
        <v/>
      </c>
      <c r="Y77" s="100" t="str">
        <f t="shared" si="11"/>
        <v/>
      </c>
      <c r="Z77" s="30">
        <f t="shared" si="12"/>
        <v>0</v>
      </c>
      <c r="AA77" s="30">
        <f t="shared" si="13"/>
        <v>0</v>
      </c>
      <c r="AB77" s="30">
        <f t="shared" si="14"/>
        <v>0</v>
      </c>
      <c r="AD77" s="33" t="s">
        <v>316</v>
      </c>
      <c r="AE77" s="32" t="str">
        <f t="shared" si="15"/>
        <v/>
      </c>
      <c r="AF77" s="33" t="str">
        <f t="shared" si="16"/>
        <v/>
      </c>
      <c r="AG77" s="33" t="str">
        <f t="shared" si="17"/>
        <v/>
      </c>
      <c r="AH77" s="33" t="str">
        <f t="shared" si="18"/>
        <v/>
      </c>
      <c r="AI77" s="30">
        <f t="shared" si="19"/>
        <v>0</v>
      </c>
      <c r="AJ77" s="30">
        <f t="shared" si="20"/>
        <v>0</v>
      </c>
      <c r="AK77" s="30">
        <f t="shared" si="21"/>
        <v>0</v>
      </c>
      <c r="AP77" s="8"/>
      <c r="AQ77" s="8"/>
      <c r="AR77" s="8"/>
      <c r="AS77" s="8"/>
    </row>
    <row r="78" spans="1:45" ht="14.25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1"/>
        <v/>
      </c>
      <c r="N78" s="33" t="str">
        <f t="shared" si="2"/>
        <v/>
      </c>
      <c r="O78" s="33" t="str">
        <f t="shared" si="3"/>
        <v/>
      </c>
      <c r="P78" s="34" t="str">
        <f t="shared" si="4"/>
        <v/>
      </c>
      <c r="Q78" s="30">
        <f t="shared" si="5"/>
        <v>0</v>
      </c>
      <c r="R78" s="30">
        <f t="shared" si="6"/>
        <v>0</v>
      </c>
      <c r="S78" s="30">
        <f t="shared" si="7"/>
        <v>0</v>
      </c>
      <c r="U78" s="33" t="s">
        <v>318</v>
      </c>
      <c r="V78" s="32" t="str">
        <f t="shared" si="8"/>
        <v/>
      </c>
      <c r="W78" s="33" t="str">
        <f t="shared" si="9"/>
        <v/>
      </c>
      <c r="X78" s="33" t="str">
        <f t="shared" si="10"/>
        <v/>
      </c>
      <c r="Y78" s="100" t="str">
        <f t="shared" si="11"/>
        <v/>
      </c>
      <c r="Z78" s="30">
        <f t="shared" si="12"/>
        <v>0</v>
      </c>
      <c r="AA78" s="30">
        <f t="shared" si="13"/>
        <v>0</v>
      </c>
      <c r="AB78" s="30">
        <f t="shared" si="14"/>
        <v>0</v>
      </c>
      <c r="AD78" s="33" t="s">
        <v>319</v>
      </c>
      <c r="AE78" s="32" t="str">
        <f t="shared" si="15"/>
        <v/>
      </c>
      <c r="AF78" s="33" t="str">
        <f t="shared" si="16"/>
        <v/>
      </c>
      <c r="AG78" s="33" t="str">
        <f t="shared" si="17"/>
        <v/>
      </c>
      <c r="AH78" s="33" t="str">
        <f t="shared" si="18"/>
        <v/>
      </c>
      <c r="AI78" s="30">
        <f t="shared" si="19"/>
        <v>0</v>
      </c>
      <c r="AJ78" s="30">
        <f t="shared" si="20"/>
        <v>0</v>
      </c>
      <c r="AK78" s="30">
        <f t="shared" si="21"/>
        <v>0</v>
      </c>
      <c r="AP78" s="8"/>
      <c r="AQ78" s="8"/>
      <c r="AR78" s="8"/>
      <c r="AS78" s="8"/>
    </row>
    <row r="79" spans="1:45" ht="14.25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6" t="s">
        <v>320</v>
      </c>
      <c r="M79" s="32" t="str">
        <f t="shared" si="1"/>
        <v/>
      </c>
      <c r="N79" s="33" t="str">
        <f t="shared" si="2"/>
        <v/>
      </c>
      <c r="O79" s="33" t="str">
        <f t="shared" si="3"/>
        <v/>
      </c>
      <c r="P79" s="34" t="str">
        <f t="shared" si="4"/>
        <v/>
      </c>
      <c r="Q79" s="30">
        <f t="shared" si="5"/>
        <v>0</v>
      </c>
      <c r="R79" s="30">
        <f t="shared" si="6"/>
        <v>0</v>
      </c>
      <c r="S79" s="30">
        <f t="shared" si="7"/>
        <v>0</v>
      </c>
      <c r="U79" s="33" t="s">
        <v>321</v>
      </c>
      <c r="V79" s="32" t="str">
        <f t="shared" si="8"/>
        <v/>
      </c>
      <c r="W79" s="33" t="str">
        <f t="shared" si="9"/>
        <v/>
      </c>
      <c r="X79" s="33" t="str">
        <f t="shared" si="10"/>
        <v/>
      </c>
      <c r="Y79" s="100" t="str">
        <f t="shared" si="11"/>
        <v/>
      </c>
      <c r="Z79" s="30">
        <f t="shared" si="12"/>
        <v>0</v>
      </c>
      <c r="AA79" s="30">
        <f t="shared" si="13"/>
        <v>0</v>
      </c>
      <c r="AB79" s="30">
        <f t="shared" si="14"/>
        <v>0</v>
      </c>
      <c r="AD79" s="33" t="s">
        <v>322</v>
      </c>
      <c r="AE79" s="32" t="str">
        <f t="shared" si="15"/>
        <v/>
      </c>
      <c r="AF79" s="33" t="str">
        <f t="shared" si="16"/>
        <v/>
      </c>
      <c r="AG79" s="33" t="str">
        <f t="shared" si="17"/>
        <v/>
      </c>
      <c r="AH79" s="33" t="str">
        <f t="shared" si="18"/>
        <v/>
      </c>
      <c r="AI79" s="30">
        <f t="shared" si="19"/>
        <v>0</v>
      </c>
      <c r="AJ79" s="30">
        <f t="shared" si="20"/>
        <v>0</v>
      </c>
      <c r="AK79" s="30">
        <f t="shared" si="21"/>
        <v>0</v>
      </c>
      <c r="AP79" s="8"/>
      <c r="AQ79" s="8"/>
      <c r="AR79" s="8"/>
      <c r="AS79" s="8"/>
    </row>
    <row r="80" spans="1:45" ht="14.25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1"/>
        <v/>
      </c>
      <c r="N80" s="33" t="str">
        <f t="shared" si="2"/>
        <v/>
      </c>
      <c r="O80" s="33" t="str">
        <f t="shared" si="3"/>
        <v/>
      </c>
      <c r="P80" s="34" t="str">
        <f t="shared" si="4"/>
        <v/>
      </c>
      <c r="Q80" s="30">
        <f t="shared" si="5"/>
        <v>0</v>
      </c>
      <c r="R80" s="30">
        <f t="shared" si="6"/>
        <v>0</v>
      </c>
      <c r="S80" s="30">
        <f t="shared" si="7"/>
        <v>0</v>
      </c>
      <c r="U80" s="33" t="s">
        <v>324</v>
      </c>
      <c r="V80" s="32" t="str">
        <f t="shared" si="8"/>
        <v/>
      </c>
      <c r="W80" s="33" t="str">
        <f t="shared" si="9"/>
        <v/>
      </c>
      <c r="X80" s="33" t="str">
        <f t="shared" si="10"/>
        <v/>
      </c>
      <c r="Y80" s="100" t="str">
        <f t="shared" si="11"/>
        <v/>
      </c>
      <c r="Z80" s="30">
        <f t="shared" si="12"/>
        <v>0</v>
      </c>
      <c r="AA80" s="30">
        <f t="shared" si="13"/>
        <v>0</v>
      </c>
      <c r="AB80" s="30">
        <f t="shared" si="14"/>
        <v>0</v>
      </c>
      <c r="AD80" s="33" t="s">
        <v>325</v>
      </c>
      <c r="AE80" s="32" t="str">
        <f t="shared" si="15"/>
        <v/>
      </c>
      <c r="AF80" s="33" t="str">
        <f t="shared" si="16"/>
        <v/>
      </c>
      <c r="AG80" s="33" t="str">
        <f t="shared" si="17"/>
        <v/>
      </c>
      <c r="AH80" s="33" t="str">
        <f t="shared" si="18"/>
        <v/>
      </c>
      <c r="AI80" s="30">
        <f t="shared" si="19"/>
        <v>0</v>
      </c>
      <c r="AJ80" s="30">
        <f t="shared" si="20"/>
        <v>0</v>
      </c>
      <c r="AK80" s="30">
        <f t="shared" si="21"/>
        <v>0</v>
      </c>
      <c r="AP80" s="8"/>
      <c r="AQ80" s="8"/>
      <c r="AR80" s="8"/>
      <c r="AS80" s="8"/>
    </row>
    <row r="81" spans="1:45" ht="14.25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6" t="s">
        <v>326</v>
      </c>
      <c r="M81" s="32" t="str">
        <f t="shared" si="1"/>
        <v/>
      </c>
      <c r="N81" s="33" t="str">
        <f t="shared" si="2"/>
        <v/>
      </c>
      <c r="O81" s="33" t="str">
        <f t="shared" si="3"/>
        <v/>
      </c>
      <c r="P81" s="34" t="str">
        <f t="shared" si="4"/>
        <v/>
      </c>
      <c r="Q81" s="30">
        <f t="shared" si="5"/>
        <v>0</v>
      </c>
      <c r="R81" s="30">
        <f t="shared" si="6"/>
        <v>0</v>
      </c>
      <c r="S81" s="30">
        <f t="shared" si="7"/>
        <v>0</v>
      </c>
      <c r="U81" s="33" t="s">
        <v>327</v>
      </c>
      <c r="V81" s="32" t="str">
        <f t="shared" si="8"/>
        <v/>
      </c>
      <c r="W81" s="33" t="str">
        <f t="shared" si="9"/>
        <v/>
      </c>
      <c r="X81" s="33" t="str">
        <f t="shared" si="10"/>
        <v/>
      </c>
      <c r="Y81" s="100" t="str">
        <f t="shared" si="11"/>
        <v/>
      </c>
      <c r="Z81" s="30">
        <f t="shared" si="12"/>
        <v>0</v>
      </c>
      <c r="AA81" s="30">
        <f t="shared" si="13"/>
        <v>0</v>
      </c>
      <c r="AB81" s="30">
        <f t="shared" si="14"/>
        <v>0</v>
      </c>
      <c r="AD81" s="33" t="s">
        <v>328</v>
      </c>
      <c r="AE81" s="32" t="str">
        <f t="shared" si="15"/>
        <v/>
      </c>
      <c r="AF81" s="33" t="str">
        <f t="shared" si="16"/>
        <v/>
      </c>
      <c r="AG81" s="33" t="str">
        <f t="shared" si="17"/>
        <v/>
      </c>
      <c r="AH81" s="33" t="str">
        <f t="shared" si="18"/>
        <v/>
      </c>
      <c r="AI81" s="30">
        <f t="shared" si="19"/>
        <v>0</v>
      </c>
      <c r="AJ81" s="30">
        <f t="shared" si="20"/>
        <v>0</v>
      </c>
      <c r="AK81" s="30">
        <f t="shared" si="21"/>
        <v>0</v>
      </c>
      <c r="AP81" s="8"/>
      <c r="AQ81" s="8"/>
      <c r="AR81" s="8"/>
      <c r="AS81" s="8"/>
    </row>
    <row r="82" spans="1:45" ht="14.25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1"/>
        <v/>
      </c>
      <c r="N82" s="33" t="str">
        <f t="shared" si="2"/>
        <v/>
      </c>
      <c r="O82" s="33" t="str">
        <f t="shared" si="3"/>
        <v/>
      </c>
      <c r="P82" s="34" t="str">
        <f t="shared" si="4"/>
        <v/>
      </c>
      <c r="Q82" s="30">
        <f t="shared" si="5"/>
        <v>0</v>
      </c>
      <c r="R82" s="30">
        <f t="shared" si="6"/>
        <v>0</v>
      </c>
      <c r="S82" s="30">
        <f t="shared" si="7"/>
        <v>0</v>
      </c>
      <c r="U82" s="33" t="s">
        <v>330</v>
      </c>
      <c r="V82" s="32" t="str">
        <f t="shared" si="8"/>
        <v/>
      </c>
      <c r="W82" s="33" t="str">
        <f t="shared" si="9"/>
        <v/>
      </c>
      <c r="X82" s="33" t="str">
        <f t="shared" si="10"/>
        <v/>
      </c>
      <c r="Y82" s="100" t="str">
        <f t="shared" si="11"/>
        <v/>
      </c>
      <c r="Z82" s="30">
        <f t="shared" si="12"/>
        <v>0</v>
      </c>
      <c r="AA82" s="30">
        <f t="shared" si="13"/>
        <v>0</v>
      </c>
      <c r="AB82" s="30">
        <f t="shared" si="14"/>
        <v>0</v>
      </c>
      <c r="AD82" s="33" t="s">
        <v>331</v>
      </c>
      <c r="AE82" s="32" t="str">
        <f t="shared" si="15"/>
        <v/>
      </c>
      <c r="AF82" s="33" t="str">
        <f t="shared" si="16"/>
        <v/>
      </c>
      <c r="AG82" s="33" t="str">
        <f t="shared" si="17"/>
        <v/>
      </c>
      <c r="AH82" s="33" t="str">
        <f t="shared" si="18"/>
        <v/>
      </c>
      <c r="AI82" s="30">
        <f t="shared" si="19"/>
        <v>0</v>
      </c>
      <c r="AJ82" s="30">
        <f t="shared" si="20"/>
        <v>0</v>
      </c>
      <c r="AK82" s="30">
        <f t="shared" si="21"/>
        <v>0</v>
      </c>
      <c r="AP82" s="8"/>
      <c r="AQ82" s="8"/>
      <c r="AR82" s="8"/>
      <c r="AS82" s="8"/>
    </row>
    <row r="83" spans="1:45" ht="14.25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6" t="s">
        <v>332</v>
      </c>
      <c r="M83" s="32" t="str">
        <f t="shared" si="1"/>
        <v/>
      </c>
      <c r="N83" s="33" t="str">
        <f t="shared" si="2"/>
        <v/>
      </c>
      <c r="O83" s="33" t="str">
        <f t="shared" si="3"/>
        <v/>
      </c>
      <c r="P83" s="34" t="str">
        <f t="shared" si="4"/>
        <v/>
      </c>
      <c r="Q83" s="30">
        <f t="shared" si="5"/>
        <v>0</v>
      </c>
      <c r="R83" s="30">
        <f t="shared" si="6"/>
        <v>0</v>
      </c>
      <c r="S83" s="30">
        <f t="shared" si="7"/>
        <v>0</v>
      </c>
      <c r="U83" s="33" t="s">
        <v>333</v>
      </c>
      <c r="V83" s="32" t="str">
        <f t="shared" si="8"/>
        <v/>
      </c>
      <c r="W83" s="33" t="str">
        <f t="shared" si="9"/>
        <v/>
      </c>
      <c r="X83" s="33" t="str">
        <f t="shared" si="10"/>
        <v/>
      </c>
      <c r="Y83" s="100" t="str">
        <f t="shared" si="11"/>
        <v/>
      </c>
      <c r="Z83" s="30">
        <f t="shared" si="12"/>
        <v>0</v>
      </c>
      <c r="AA83" s="30">
        <f t="shared" si="13"/>
        <v>0</v>
      </c>
      <c r="AB83" s="30">
        <f t="shared" si="14"/>
        <v>0</v>
      </c>
      <c r="AD83" s="33" t="s">
        <v>334</v>
      </c>
      <c r="AE83" s="32" t="str">
        <f t="shared" si="15"/>
        <v/>
      </c>
      <c r="AF83" s="33" t="str">
        <f t="shared" si="16"/>
        <v/>
      </c>
      <c r="AG83" s="33" t="str">
        <f t="shared" si="17"/>
        <v/>
      </c>
      <c r="AH83" s="33" t="str">
        <f t="shared" si="18"/>
        <v/>
      </c>
      <c r="AI83" s="30">
        <f t="shared" si="19"/>
        <v>0</v>
      </c>
      <c r="AJ83" s="30">
        <f t="shared" si="20"/>
        <v>0</v>
      </c>
      <c r="AK83" s="30">
        <f t="shared" si="21"/>
        <v>0</v>
      </c>
      <c r="AP83" s="8"/>
      <c r="AQ83" s="8"/>
      <c r="AR83" s="8"/>
      <c r="AS83" s="8"/>
    </row>
    <row r="84" spans="1:45" ht="14.25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1"/>
        <v/>
      </c>
      <c r="N84" s="33" t="str">
        <f t="shared" si="2"/>
        <v/>
      </c>
      <c r="O84" s="33" t="str">
        <f t="shared" si="3"/>
        <v/>
      </c>
      <c r="P84" s="34" t="str">
        <f t="shared" si="4"/>
        <v/>
      </c>
      <c r="Q84" s="30">
        <f t="shared" si="5"/>
        <v>0</v>
      </c>
      <c r="R84" s="30">
        <f t="shared" si="6"/>
        <v>0</v>
      </c>
      <c r="S84" s="30">
        <f t="shared" si="7"/>
        <v>0</v>
      </c>
      <c r="U84" s="33" t="s">
        <v>336</v>
      </c>
      <c r="V84" s="32" t="str">
        <f t="shared" si="8"/>
        <v/>
      </c>
      <c r="W84" s="33" t="str">
        <f t="shared" si="9"/>
        <v/>
      </c>
      <c r="X84" s="33" t="str">
        <f t="shared" si="10"/>
        <v/>
      </c>
      <c r="Y84" s="100" t="str">
        <f t="shared" si="11"/>
        <v/>
      </c>
      <c r="Z84" s="30">
        <f t="shared" si="12"/>
        <v>0</v>
      </c>
      <c r="AA84" s="30">
        <f t="shared" si="13"/>
        <v>0</v>
      </c>
      <c r="AB84" s="30">
        <f t="shared" si="14"/>
        <v>0</v>
      </c>
      <c r="AD84" s="33" t="s">
        <v>337</v>
      </c>
      <c r="AE84" s="32" t="str">
        <f t="shared" si="15"/>
        <v/>
      </c>
      <c r="AF84" s="33" t="str">
        <f t="shared" si="16"/>
        <v/>
      </c>
      <c r="AG84" s="33" t="str">
        <f t="shared" si="17"/>
        <v/>
      </c>
      <c r="AH84" s="33" t="str">
        <f t="shared" si="18"/>
        <v/>
      </c>
      <c r="AI84" s="30">
        <f t="shared" si="19"/>
        <v>0</v>
      </c>
      <c r="AJ84" s="30">
        <f t="shared" si="20"/>
        <v>0</v>
      </c>
      <c r="AK84" s="30">
        <f t="shared" si="21"/>
        <v>0</v>
      </c>
      <c r="AP84" s="8"/>
      <c r="AQ84" s="8"/>
      <c r="AR84" s="8"/>
      <c r="AS84" s="8"/>
    </row>
    <row r="85" spans="1:45" ht="14.25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6" t="s">
        <v>338</v>
      </c>
      <c r="M85" s="32" t="str">
        <f t="shared" si="1"/>
        <v/>
      </c>
      <c r="N85" s="33" t="str">
        <f t="shared" si="2"/>
        <v/>
      </c>
      <c r="O85" s="33" t="str">
        <f t="shared" si="3"/>
        <v/>
      </c>
      <c r="P85" s="34" t="str">
        <f t="shared" si="4"/>
        <v/>
      </c>
      <c r="Q85" s="30">
        <f t="shared" si="5"/>
        <v>0</v>
      </c>
      <c r="R85" s="30">
        <f t="shared" si="6"/>
        <v>0</v>
      </c>
      <c r="S85" s="30">
        <f t="shared" si="7"/>
        <v>0</v>
      </c>
      <c r="U85" s="33" t="s">
        <v>339</v>
      </c>
      <c r="V85" s="32" t="str">
        <f t="shared" si="8"/>
        <v/>
      </c>
      <c r="W85" s="33" t="str">
        <f t="shared" si="9"/>
        <v/>
      </c>
      <c r="X85" s="33" t="str">
        <f t="shared" si="10"/>
        <v/>
      </c>
      <c r="Y85" s="100" t="str">
        <f t="shared" si="11"/>
        <v/>
      </c>
      <c r="Z85" s="30">
        <f t="shared" si="12"/>
        <v>0</v>
      </c>
      <c r="AA85" s="30">
        <f t="shared" si="13"/>
        <v>0</v>
      </c>
      <c r="AB85" s="30">
        <f t="shared" si="14"/>
        <v>0</v>
      </c>
      <c r="AD85" s="33" t="s">
        <v>340</v>
      </c>
      <c r="AE85" s="32" t="str">
        <f t="shared" si="15"/>
        <v/>
      </c>
      <c r="AF85" s="33" t="str">
        <f t="shared" si="16"/>
        <v/>
      </c>
      <c r="AG85" s="33" t="str">
        <f t="shared" si="17"/>
        <v/>
      </c>
      <c r="AH85" s="33" t="str">
        <f t="shared" si="18"/>
        <v/>
      </c>
      <c r="AI85" s="30">
        <f t="shared" si="19"/>
        <v>0</v>
      </c>
      <c r="AJ85" s="30">
        <f t="shared" si="20"/>
        <v>0</v>
      </c>
      <c r="AK85" s="30">
        <f t="shared" si="21"/>
        <v>0</v>
      </c>
      <c r="AP85" s="8"/>
      <c r="AQ85" s="8"/>
      <c r="AR85" s="8"/>
      <c r="AS85" s="8"/>
    </row>
    <row r="86" spans="1:45" ht="14.25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1"/>
        <v/>
      </c>
      <c r="N86" s="33" t="str">
        <f t="shared" si="2"/>
        <v/>
      </c>
      <c r="O86" s="33" t="str">
        <f t="shared" si="3"/>
        <v/>
      </c>
      <c r="P86" s="34" t="str">
        <f t="shared" si="4"/>
        <v/>
      </c>
      <c r="Q86" s="30">
        <f t="shared" si="5"/>
        <v>0</v>
      </c>
      <c r="R86" s="30">
        <f t="shared" si="6"/>
        <v>0</v>
      </c>
      <c r="S86" s="30">
        <f t="shared" si="7"/>
        <v>0</v>
      </c>
      <c r="U86" s="33" t="s">
        <v>342</v>
      </c>
      <c r="V86" s="32" t="str">
        <f t="shared" si="8"/>
        <v/>
      </c>
      <c r="W86" s="33" t="str">
        <f t="shared" si="9"/>
        <v/>
      </c>
      <c r="X86" s="33" t="str">
        <f t="shared" si="10"/>
        <v/>
      </c>
      <c r="Y86" s="100" t="str">
        <f t="shared" si="11"/>
        <v/>
      </c>
      <c r="Z86" s="30">
        <f t="shared" si="12"/>
        <v>0</v>
      </c>
      <c r="AA86" s="30">
        <f t="shared" si="13"/>
        <v>0</v>
      </c>
      <c r="AB86" s="30">
        <f t="shared" si="14"/>
        <v>0</v>
      </c>
      <c r="AD86" s="33" t="s">
        <v>343</v>
      </c>
      <c r="AE86" s="32" t="str">
        <f t="shared" si="15"/>
        <v/>
      </c>
      <c r="AF86" s="33" t="str">
        <f t="shared" si="16"/>
        <v/>
      </c>
      <c r="AG86" s="33" t="str">
        <f t="shared" si="17"/>
        <v/>
      </c>
      <c r="AH86" s="33" t="str">
        <f t="shared" si="18"/>
        <v/>
      </c>
      <c r="AI86" s="30">
        <f t="shared" si="19"/>
        <v>0</v>
      </c>
      <c r="AJ86" s="30">
        <f t="shared" si="20"/>
        <v>0</v>
      </c>
      <c r="AK86" s="30">
        <f t="shared" si="21"/>
        <v>0</v>
      </c>
      <c r="AP86" s="8"/>
      <c r="AQ86" s="8"/>
      <c r="AR86" s="8"/>
      <c r="AS86" s="8"/>
    </row>
    <row r="87" spans="1:45" ht="14.25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6" t="s">
        <v>344</v>
      </c>
      <c r="M87" s="32" t="str">
        <f t="shared" si="1"/>
        <v/>
      </c>
      <c r="N87" s="33" t="str">
        <f t="shared" si="2"/>
        <v/>
      </c>
      <c r="O87" s="33" t="str">
        <f t="shared" si="3"/>
        <v/>
      </c>
      <c r="P87" s="34" t="str">
        <f t="shared" si="4"/>
        <v/>
      </c>
      <c r="Q87" s="30">
        <f t="shared" si="5"/>
        <v>0</v>
      </c>
      <c r="R87" s="30">
        <f t="shared" si="6"/>
        <v>0</v>
      </c>
      <c r="S87" s="30">
        <f t="shared" si="7"/>
        <v>0</v>
      </c>
      <c r="U87" s="33" t="s">
        <v>345</v>
      </c>
      <c r="V87" s="32" t="str">
        <f t="shared" si="8"/>
        <v/>
      </c>
      <c r="W87" s="33" t="str">
        <f t="shared" si="9"/>
        <v/>
      </c>
      <c r="X87" s="33" t="str">
        <f t="shared" si="10"/>
        <v/>
      </c>
      <c r="Y87" s="100" t="str">
        <f t="shared" si="11"/>
        <v/>
      </c>
      <c r="Z87" s="30">
        <f t="shared" si="12"/>
        <v>0</v>
      </c>
      <c r="AA87" s="30">
        <f t="shared" si="13"/>
        <v>0</v>
      </c>
      <c r="AB87" s="30">
        <f t="shared" si="14"/>
        <v>0</v>
      </c>
      <c r="AD87" s="33" t="s">
        <v>346</v>
      </c>
      <c r="AE87" s="32" t="str">
        <f t="shared" si="15"/>
        <v/>
      </c>
      <c r="AF87" s="33" t="str">
        <f t="shared" si="16"/>
        <v/>
      </c>
      <c r="AG87" s="33" t="str">
        <f t="shared" si="17"/>
        <v/>
      </c>
      <c r="AH87" s="33" t="str">
        <f t="shared" si="18"/>
        <v/>
      </c>
      <c r="AI87" s="30">
        <f t="shared" si="19"/>
        <v>0</v>
      </c>
      <c r="AJ87" s="30">
        <f t="shared" si="20"/>
        <v>0</v>
      </c>
      <c r="AK87" s="30">
        <f t="shared" si="21"/>
        <v>0</v>
      </c>
      <c r="AP87" s="8"/>
      <c r="AQ87" s="8"/>
      <c r="AR87" s="8"/>
      <c r="AS87" s="8"/>
    </row>
    <row r="88" spans="1:45" ht="14.25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si="1"/>
        <v/>
      </c>
      <c r="N88" s="33" t="str">
        <f t="shared" si="2"/>
        <v/>
      </c>
      <c r="O88" s="33" t="str">
        <f t="shared" si="3"/>
        <v/>
      </c>
      <c r="P88" s="34" t="str">
        <f t="shared" si="4"/>
        <v/>
      </c>
      <c r="Q88" s="30">
        <f t="shared" si="5"/>
        <v>0</v>
      </c>
      <c r="R88" s="30">
        <f t="shared" si="6"/>
        <v>0</v>
      </c>
      <c r="S88" s="30">
        <f t="shared" si="7"/>
        <v>0</v>
      </c>
      <c r="U88" s="33" t="s">
        <v>348</v>
      </c>
      <c r="V88" s="32" t="str">
        <f t="shared" si="8"/>
        <v/>
      </c>
      <c r="W88" s="33" t="str">
        <f t="shared" si="9"/>
        <v/>
      </c>
      <c r="X88" s="33" t="str">
        <f t="shared" si="10"/>
        <v/>
      </c>
      <c r="Y88" s="100" t="str">
        <f t="shared" si="11"/>
        <v/>
      </c>
      <c r="Z88" s="30">
        <f t="shared" si="12"/>
        <v>0</v>
      </c>
      <c r="AA88" s="30">
        <f t="shared" si="13"/>
        <v>0</v>
      </c>
      <c r="AB88" s="30">
        <f t="shared" si="14"/>
        <v>0</v>
      </c>
      <c r="AD88" s="33" t="s">
        <v>349</v>
      </c>
      <c r="AE88" s="32" t="str">
        <f t="shared" si="15"/>
        <v/>
      </c>
      <c r="AF88" s="33" t="str">
        <f t="shared" si="16"/>
        <v/>
      </c>
      <c r="AG88" s="33" t="str">
        <f t="shared" si="17"/>
        <v/>
      </c>
      <c r="AH88" s="33" t="str">
        <f t="shared" si="18"/>
        <v/>
      </c>
      <c r="AI88" s="30">
        <f t="shared" si="19"/>
        <v>0</v>
      </c>
      <c r="AJ88" s="30">
        <f t="shared" si="20"/>
        <v>0</v>
      </c>
      <c r="AK88" s="30">
        <f t="shared" si="21"/>
        <v>0</v>
      </c>
      <c r="AP88" s="8"/>
      <c r="AQ88" s="8"/>
      <c r="AR88" s="8"/>
      <c r="AS88" s="8"/>
    </row>
    <row r="89" spans="1:45" ht="14.25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6" t="s">
        <v>350</v>
      </c>
      <c r="M89" s="32" t="str">
        <f t="shared" si="1"/>
        <v/>
      </c>
      <c r="N89" s="33" t="str">
        <f t="shared" si="2"/>
        <v/>
      </c>
      <c r="O89" s="33" t="str">
        <f t="shared" si="3"/>
        <v/>
      </c>
      <c r="P89" s="34" t="str">
        <f t="shared" si="4"/>
        <v/>
      </c>
      <c r="Q89" s="30">
        <f t="shared" si="5"/>
        <v>0</v>
      </c>
      <c r="R89" s="30">
        <f t="shared" si="6"/>
        <v>0</v>
      </c>
      <c r="S89" s="30">
        <f t="shared" si="7"/>
        <v>0</v>
      </c>
      <c r="U89" s="33" t="s">
        <v>351</v>
      </c>
      <c r="V89" s="32" t="str">
        <f t="shared" si="8"/>
        <v/>
      </c>
      <c r="W89" s="33" t="str">
        <f t="shared" si="9"/>
        <v/>
      </c>
      <c r="X89" s="33" t="str">
        <f t="shared" si="10"/>
        <v/>
      </c>
      <c r="Y89" s="100" t="str">
        <f t="shared" si="11"/>
        <v/>
      </c>
      <c r="Z89" s="30">
        <f t="shared" si="12"/>
        <v>0</v>
      </c>
      <c r="AA89" s="30">
        <f t="shared" si="13"/>
        <v>0</v>
      </c>
      <c r="AB89" s="30">
        <f t="shared" si="14"/>
        <v>0</v>
      </c>
      <c r="AD89" s="33" t="s">
        <v>352</v>
      </c>
      <c r="AE89" s="32" t="str">
        <f t="shared" si="15"/>
        <v/>
      </c>
      <c r="AF89" s="33" t="str">
        <f t="shared" si="16"/>
        <v/>
      </c>
      <c r="AG89" s="33" t="str">
        <f t="shared" si="17"/>
        <v/>
      </c>
      <c r="AH89" s="33" t="str">
        <f t="shared" si="18"/>
        <v/>
      </c>
      <c r="AI89" s="30">
        <f t="shared" si="19"/>
        <v>0</v>
      </c>
      <c r="AJ89" s="30">
        <f t="shared" si="20"/>
        <v>0</v>
      </c>
      <c r="AK89" s="30">
        <f t="shared" si="21"/>
        <v>0</v>
      </c>
      <c r="AP89" s="8"/>
      <c r="AQ89" s="8"/>
      <c r="AR89" s="8"/>
      <c r="AS89" s="8"/>
    </row>
    <row r="90" spans="1:45" ht="14.25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1"/>
        <v/>
      </c>
      <c r="N90" s="33" t="str">
        <f t="shared" si="2"/>
        <v/>
      </c>
      <c r="O90" s="33" t="str">
        <f t="shared" si="3"/>
        <v/>
      </c>
      <c r="P90" s="34" t="str">
        <f t="shared" si="4"/>
        <v/>
      </c>
      <c r="Q90" s="30">
        <f t="shared" si="5"/>
        <v>0</v>
      </c>
      <c r="R90" s="30">
        <f t="shared" si="6"/>
        <v>0</v>
      </c>
      <c r="S90" s="30">
        <f t="shared" si="7"/>
        <v>0</v>
      </c>
      <c r="U90" s="33" t="s">
        <v>354</v>
      </c>
      <c r="V90" s="32" t="str">
        <f t="shared" si="8"/>
        <v/>
      </c>
      <c r="W90" s="33" t="str">
        <f t="shared" si="9"/>
        <v/>
      </c>
      <c r="X90" s="33" t="str">
        <f t="shared" si="10"/>
        <v/>
      </c>
      <c r="Y90" s="100" t="str">
        <f t="shared" si="11"/>
        <v/>
      </c>
      <c r="Z90" s="30">
        <f t="shared" si="12"/>
        <v>0</v>
      </c>
      <c r="AA90" s="30">
        <f t="shared" si="13"/>
        <v>0</v>
      </c>
      <c r="AB90" s="30">
        <f t="shared" si="14"/>
        <v>0</v>
      </c>
      <c r="AD90" s="33" t="s">
        <v>355</v>
      </c>
      <c r="AE90" s="32" t="str">
        <f t="shared" si="15"/>
        <v/>
      </c>
      <c r="AF90" s="33" t="str">
        <f t="shared" si="16"/>
        <v/>
      </c>
      <c r="AG90" s="33" t="str">
        <f t="shared" si="17"/>
        <v/>
      </c>
      <c r="AH90" s="33" t="str">
        <f t="shared" si="18"/>
        <v/>
      </c>
      <c r="AI90" s="30">
        <f t="shared" si="19"/>
        <v>0</v>
      </c>
      <c r="AJ90" s="30">
        <f t="shared" si="20"/>
        <v>0</v>
      </c>
      <c r="AK90" s="30">
        <f t="shared" si="21"/>
        <v>0</v>
      </c>
      <c r="AP90" s="8"/>
      <c r="AQ90" s="8"/>
      <c r="AR90" s="8"/>
      <c r="AS90" s="8"/>
    </row>
    <row r="91" spans="1:45" ht="14.25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6" t="s">
        <v>356</v>
      </c>
      <c r="M91" s="32" t="str">
        <f t="shared" si="1"/>
        <v/>
      </c>
      <c r="N91" s="33" t="str">
        <f t="shared" si="2"/>
        <v/>
      </c>
      <c r="O91" s="33" t="str">
        <f t="shared" si="3"/>
        <v/>
      </c>
      <c r="P91" s="34" t="str">
        <f t="shared" si="4"/>
        <v/>
      </c>
      <c r="Q91" s="30">
        <f t="shared" si="5"/>
        <v>0</v>
      </c>
      <c r="R91" s="30">
        <f t="shared" si="6"/>
        <v>0</v>
      </c>
      <c r="S91" s="30">
        <f t="shared" si="7"/>
        <v>0</v>
      </c>
      <c r="U91" s="33" t="s">
        <v>357</v>
      </c>
      <c r="V91" s="32" t="str">
        <f t="shared" si="8"/>
        <v/>
      </c>
      <c r="W91" s="33" t="str">
        <f t="shared" si="9"/>
        <v/>
      </c>
      <c r="X91" s="33" t="str">
        <f t="shared" si="10"/>
        <v/>
      </c>
      <c r="Y91" s="100" t="str">
        <f t="shared" si="11"/>
        <v/>
      </c>
      <c r="Z91" s="30">
        <f t="shared" si="12"/>
        <v>0</v>
      </c>
      <c r="AA91" s="30">
        <f t="shared" si="13"/>
        <v>0</v>
      </c>
      <c r="AB91" s="30">
        <f t="shared" si="14"/>
        <v>0</v>
      </c>
      <c r="AD91" s="33" t="s">
        <v>358</v>
      </c>
      <c r="AE91" s="32" t="str">
        <f t="shared" si="15"/>
        <v/>
      </c>
      <c r="AF91" s="33" t="str">
        <f t="shared" si="16"/>
        <v/>
      </c>
      <c r="AG91" s="33" t="str">
        <f t="shared" si="17"/>
        <v/>
      </c>
      <c r="AH91" s="33" t="str">
        <f t="shared" si="18"/>
        <v/>
      </c>
      <c r="AI91" s="30">
        <f t="shared" si="19"/>
        <v>0</v>
      </c>
      <c r="AJ91" s="30">
        <f t="shared" si="20"/>
        <v>0</v>
      </c>
      <c r="AK91" s="30">
        <f t="shared" si="21"/>
        <v>0</v>
      </c>
      <c r="AP91" s="8"/>
      <c r="AQ91" s="8"/>
      <c r="AR91" s="8"/>
      <c r="AS91" s="8"/>
    </row>
    <row r="92" spans="1:45" ht="14.25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1"/>
        <v/>
      </c>
      <c r="N92" s="33" t="str">
        <f t="shared" si="2"/>
        <v/>
      </c>
      <c r="O92" s="33" t="str">
        <f t="shared" si="3"/>
        <v/>
      </c>
      <c r="P92" s="34" t="str">
        <f t="shared" si="4"/>
        <v/>
      </c>
      <c r="Q92" s="30">
        <f t="shared" si="5"/>
        <v>0</v>
      </c>
      <c r="R92" s="30">
        <f t="shared" si="6"/>
        <v>0</v>
      </c>
      <c r="S92" s="30">
        <f t="shared" si="7"/>
        <v>0</v>
      </c>
      <c r="U92" s="33" t="s">
        <v>360</v>
      </c>
      <c r="V92" s="32" t="str">
        <f t="shared" si="8"/>
        <v/>
      </c>
      <c r="W92" s="33" t="str">
        <f t="shared" si="9"/>
        <v/>
      </c>
      <c r="X92" s="33" t="str">
        <f t="shared" si="10"/>
        <v/>
      </c>
      <c r="Y92" s="100" t="str">
        <f t="shared" si="11"/>
        <v/>
      </c>
      <c r="Z92" s="30">
        <f t="shared" si="12"/>
        <v>0</v>
      </c>
      <c r="AA92" s="30">
        <f t="shared" si="13"/>
        <v>0</v>
      </c>
      <c r="AB92" s="30">
        <f t="shared" si="14"/>
        <v>0</v>
      </c>
      <c r="AD92" s="33" t="s">
        <v>361</v>
      </c>
      <c r="AE92" s="32" t="str">
        <f t="shared" si="15"/>
        <v/>
      </c>
      <c r="AF92" s="33" t="str">
        <f t="shared" si="16"/>
        <v/>
      </c>
      <c r="AG92" s="33" t="str">
        <f t="shared" si="17"/>
        <v/>
      </c>
      <c r="AH92" s="33" t="str">
        <f t="shared" si="18"/>
        <v/>
      </c>
      <c r="AI92" s="30">
        <f t="shared" si="19"/>
        <v>0</v>
      </c>
      <c r="AJ92" s="30">
        <f t="shared" si="20"/>
        <v>0</v>
      </c>
      <c r="AK92" s="30">
        <f t="shared" si="21"/>
        <v>0</v>
      </c>
      <c r="AP92" s="8"/>
      <c r="AQ92" s="8"/>
      <c r="AR92" s="8"/>
      <c r="AS92" s="8"/>
    </row>
    <row r="93" spans="1:45" ht="14.25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6" t="s">
        <v>362</v>
      </c>
      <c r="M93" s="32" t="str">
        <f t="shared" si="1"/>
        <v/>
      </c>
      <c r="N93" s="33" t="str">
        <f t="shared" si="2"/>
        <v/>
      </c>
      <c r="O93" s="33" t="str">
        <f t="shared" si="3"/>
        <v/>
      </c>
      <c r="P93" s="34" t="str">
        <f t="shared" si="4"/>
        <v/>
      </c>
      <c r="Q93" s="30">
        <f t="shared" si="5"/>
        <v>0</v>
      </c>
      <c r="R93" s="30">
        <f t="shared" si="6"/>
        <v>0</v>
      </c>
      <c r="S93" s="30">
        <f t="shared" si="7"/>
        <v>0</v>
      </c>
      <c r="U93" s="33" t="s">
        <v>363</v>
      </c>
      <c r="V93" s="32" t="str">
        <f t="shared" si="8"/>
        <v/>
      </c>
      <c r="W93" s="33" t="str">
        <f t="shared" si="9"/>
        <v/>
      </c>
      <c r="X93" s="33" t="str">
        <f t="shared" si="10"/>
        <v/>
      </c>
      <c r="Y93" s="100" t="str">
        <f t="shared" si="11"/>
        <v/>
      </c>
      <c r="Z93" s="30">
        <f t="shared" si="12"/>
        <v>0</v>
      </c>
      <c r="AA93" s="30">
        <f t="shared" si="13"/>
        <v>0</v>
      </c>
      <c r="AB93" s="30">
        <f t="shared" si="14"/>
        <v>0</v>
      </c>
      <c r="AD93" s="33" t="s">
        <v>364</v>
      </c>
      <c r="AE93" s="32" t="str">
        <f t="shared" si="15"/>
        <v/>
      </c>
      <c r="AF93" s="33" t="str">
        <f t="shared" si="16"/>
        <v/>
      </c>
      <c r="AG93" s="33" t="str">
        <f t="shared" si="17"/>
        <v/>
      </c>
      <c r="AH93" s="33" t="str">
        <f t="shared" si="18"/>
        <v/>
      </c>
      <c r="AI93" s="30">
        <f t="shared" si="19"/>
        <v>0</v>
      </c>
      <c r="AJ93" s="30">
        <f t="shared" si="20"/>
        <v>0</v>
      </c>
      <c r="AK93" s="30">
        <f t="shared" si="21"/>
        <v>0</v>
      </c>
      <c r="AP93" s="8"/>
      <c r="AQ93" s="8"/>
      <c r="AR93" s="8"/>
      <c r="AS93" s="8"/>
    </row>
    <row r="94" spans="1:45" ht="14.25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1"/>
        <v/>
      </c>
      <c r="N94" s="33" t="str">
        <f t="shared" si="2"/>
        <v/>
      </c>
      <c r="O94" s="33" t="str">
        <f t="shared" si="3"/>
        <v/>
      </c>
      <c r="P94" s="34" t="str">
        <f t="shared" si="4"/>
        <v/>
      </c>
      <c r="Q94" s="30">
        <f t="shared" si="5"/>
        <v>0</v>
      </c>
      <c r="R94" s="30">
        <f t="shared" si="6"/>
        <v>0</v>
      </c>
      <c r="S94" s="30">
        <f t="shared" si="7"/>
        <v>0</v>
      </c>
      <c r="U94" s="33" t="s">
        <v>366</v>
      </c>
      <c r="V94" s="32" t="str">
        <f t="shared" si="8"/>
        <v/>
      </c>
      <c r="W94" s="33" t="str">
        <f t="shared" si="9"/>
        <v/>
      </c>
      <c r="X94" s="33" t="str">
        <f t="shared" si="10"/>
        <v/>
      </c>
      <c r="Y94" s="100" t="str">
        <f t="shared" si="11"/>
        <v/>
      </c>
      <c r="Z94" s="30">
        <f t="shared" si="12"/>
        <v>0</v>
      </c>
      <c r="AA94" s="30">
        <f t="shared" si="13"/>
        <v>0</v>
      </c>
      <c r="AB94" s="30">
        <f t="shared" si="14"/>
        <v>0</v>
      </c>
      <c r="AD94" s="33" t="s">
        <v>367</v>
      </c>
      <c r="AE94" s="32" t="str">
        <f t="shared" si="15"/>
        <v/>
      </c>
      <c r="AF94" s="33" t="str">
        <f t="shared" si="16"/>
        <v/>
      </c>
      <c r="AG94" s="33" t="str">
        <f t="shared" si="17"/>
        <v/>
      </c>
      <c r="AH94" s="33" t="str">
        <f t="shared" si="18"/>
        <v/>
      </c>
      <c r="AI94" s="30">
        <f t="shared" si="19"/>
        <v>0</v>
      </c>
      <c r="AJ94" s="30">
        <f t="shared" si="20"/>
        <v>0</v>
      </c>
      <c r="AK94" s="30">
        <f t="shared" si="21"/>
        <v>0</v>
      </c>
      <c r="AP94" s="8"/>
      <c r="AQ94" s="8"/>
      <c r="AR94" s="8"/>
      <c r="AS94" s="8"/>
    </row>
    <row r="95" spans="1:45" ht="14.25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6" t="s">
        <v>368</v>
      </c>
      <c r="M95" s="32" t="str">
        <f t="shared" si="1"/>
        <v/>
      </c>
      <c r="N95" s="33" t="str">
        <f t="shared" si="2"/>
        <v/>
      </c>
      <c r="O95" s="33" t="str">
        <f t="shared" si="3"/>
        <v/>
      </c>
      <c r="P95" s="34" t="str">
        <f t="shared" si="4"/>
        <v/>
      </c>
      <c r="Q95" s="30">
        <f t="shared" si="5"/>
        <v>0</v>
      </c>
      <c r="R95" s="30">
        <f t="shared" si="6"/>
        <v>0</v>
      </c>
      <c r="S95" s="30">
        <f t="shared" si="7"/>
        <v>0</v>
      </c>
      <c r="U95" s="33" t="s">
        <v>369</v>
      </c>
      <c r="V95" s="32" t="str">
        <f t="shared" si="8"/>
        <v/>
      </c>
      <c r="W95" s="33" t="str">
        <f t="shared" si="9"/>
        <v/>
      </c>
      <c r="X95" s="33" t="str">
        <f t="shared" si="10"/>
        <v/>
      </c>
      <c r="Y95" s="100" t="str">
        <f t="shared" si="11"/>
        <v/>
      </c>
      <c r="Z95" s="30">
        <f t="shared" si="12"/>
        <v>0</v>
      </c>
      <c r="AA95" s="30">
        <f t="shared" si="13"/>
        <v>0</v>
      </c>
      <c r="AB95" s="30">
        <f t="shared" si="14"/>
        <v>0</v>
      </c>
      <c r="AD95" s="33" t="s">
        <v>370</v>
      </c>
      <c r="AE95" s="32" t="str">
        <f t="shared" si="15"/>
        <v/>
      </c>
      <c r="AF95" s="33" t="str">
        <f t="shared" si="16"/>
        <v/>
      </c>
      <c r="AG95" s="33" t="str">
        <f t="shared" si="17"/>
        <v/>
      </c>
      <c r="AH95" s="33" t="str">
        <f t="shared" si="18"/>
        <v/>
      </c>
      <c r="AI95" s="30">
        <f t="shared" si="19"/>
        <v>0</v>
      </c>
      <c r="AJ95" s="30">
        <f t="shared" si="20"/>
        <v>0</v>
      </c>
      <c r="AK95" s="30">
        <f t="shared" si="21"/>
        <v>0</v>
      </c>
      <c r="AP95" s="8"/>
      <c r="AQ95" s="8"/>
      <c r="AR95" s="8"/>
      <c r="AS95" s="8"/>
    </row>
    <row r="96" spans="1:45" ht="14.25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1"/>
        <v/>
      </c>
      <c r="N96" s="33" t="str">
        <f t="shared" si="2"/>
        <v/>
      </c>
      <c r="O96" s="33" t="str">
        <f t="shared" si="3"/>
        <v/>
      </c>
      <c r="P96" s="34" t="str">
        <f t="shared" si="4"/>
        <v/>
      </c>
      <c r="Q96" s="30">
        <f t="shared" si="5"/>
        <v>0</v>
      </c>
      <c r="R96" s="30">
        <f t="shared" si="6"/>
        <v>0</v>
      </c>
      <c r="S96" s="30">
        <f t="shared" si="7"/>
        <v>0</v>
      </c>
      <c r="U96" s="33" t="s">
        <v>372</v>
      </c>
      <c r="V96" s="32" t="str">
        <f t="shared" si="8"/>
        <v/>
      </c>
      <c r="W96" s="33" t="str">
        <f t="shared" si="9"/>
        <v/>
      </c>
      <c r="X96" s="33" t="str">
        <f t="shared" si="10"/>
        <v/>
      </c>
      <c r="Y96" s="100" t="str">
        <f t="shared" si="11"/>
        <v/>
      </c>
      <c r="Z96" s="30">
        <f t="shared" si="12"/>
        <v>0</v>
      </c>
      <c r="AA96" s="30">
        <f t="shared" si="13"/>
        <v>0</v>
      </c>
      <c r="AB96" s="30">
        <f t="shared" si="14"/>
        <v>0</v>
      </c>
      <c r="AD96" s="33" t="s">
        <v>373</v>
      </c>
      <c r="AE96" s="32" t="str">
        <f t="shared" si="15"/>
        <v/>
      </c>
      <c r="AF96" s="33" t="str">
        <f t="shared" si="16"/>
        <v/>
      </c>
      <c r="AG96" s="33" t="str">
        <f t="shared" si="17"/>
        <v/>
      </c>
      <c r="AH96" s="33" t="str">
        <f t="shared" si="18"/>
        <v/>
      </c>
      <c r="AI96" s="30">
        <f t="shared" si="19"/>
        <v>0</v>
      </c>
      <c r="AJ96" s="30">
        <f t="shared" si="20"/>
        <v>0</v>
      </c>
      <c r="AK96" s="30">
        <f t="shared" si="21"/>
        <v>0</v>
      </c>
      <c r="AP96" s="8"/>
      <c r="AQ96" s="8"/>
      <c r="AR96" s="8"/>
      <c r="AS96" s="8"/>
    </row>
    <row r="97" spans="1:45" ht="14.25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6" t="s">
        <v>374</v>
      </c>
      <c r="M97" s="32" t="str">
        <f t="shared" si="1"/>
        <v/>
      </c>
      <c r="N97" s="33" t="str">
        <f t="shared" si="2"/>
        <v/>
      </c>
      <c r="O97" s="33" t="str">
        <f t="shared" si="3"/>
        <v/>
      </c>
      <c r="P97" s="34" t="str">
        <f t="shared" si="4"/>
        <v/>
      </c>
      <c r="Q97" s="30">
        <f t="shared" si="5"/>
        <v>0</v>
      </c>
      <c r="R97" s="30">
        <f t="shared" si="6"/>
        <v>0</v>
      </c>
      <c r="S97" s="30">
        <f t="shared" si="7"/>
        <v>0</v>
      </c>
      <c r="U97" s="33" t="s">
        <v>375</v>
      </c>
      <c r="V97" s="32" t="str">
        <f t="shared" si="8"/>
        <v/>
      </c>
      <c r="W97" s="33" t="str">
        <f t="shared" si="9"/>
        <v/>
      </c>
      <c r="X97" s="33" t="str">
        <f t="shared" si="10"/>
        <v/>
      </c>
      <c r="Y97" s="100" t="str">
        <f t="shared" si="11"/>
        <v/>
      </c>
      <c r="Z97" s="30">
        <f t="shared" si="12"/>
        <v>0</v>
      </c>
      <c r="AA97" s="30">
        <f t="shared" si="13"/>
        <v>0</v>
      </c>
      <c r="AB97" s="30">
        <f t="shared" si="14"/>
        <v>0</v>
      </c>
      <c r="AD97" s="33" t="s">
        <v>376</v>
      </c>
      <c r="AE97" s="32" t="str">
        <f t="shared" si="15"/>
        <v/>
      </c>
      <c r="AF97" s="33" t="str">
        <f t="shared" si="16"/>
        <v/>
      </c>
      <c r="AG97" s="33" t="str">
        <f t="shared" si="17"/>
        <v/>
      </c>
      <c r="AH97" s="33" t="str">
        <f t="shared" si="18"/>
        <v/>
      </c>
      <c r="AI97" s="30">
        <f t="shared" si="19"/>
        <v>0</v>
      </c>
      <c r="AJ97" s="30">
        <f t="shared" si="20"/>
        <v>0</v>
      </c>
      <c r="AK97" s="30">
        <f t="shared" si="21"/>
        <v>0</v>
      </c>
      <c r="AP97" s="8"/>
      <c r="AQ97" s="8"/>
      <c r="AR97" s="8"/>
      <c r="AS97" s="8"/>
    </row>
    <row r="98" spans="1:45" ht="14.25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1"/>
        <v/>
      </c>
      <c r="N98" s="33" t="str">
        <f t="shared" si="2"/>
        <v/>
      </c>
      <c r="O98" s="33" t="str">
        <f t="shared" si="3"/>
        <v/>
      </c>
      <c r="P98" s="34" t="str">
        <f t="shared" si="4"/>
        <v/>
      </c>
      <c r="Q98" s="30">
        <f t="shared" si="5"/>
        <v>0</v>
      </c>
      <c r="R98" s="30">
        <f t="shared" si="6"/>
        <v>0</v>
      </c>
      <c r="S98" s="30">
        <f t="shared" si="7"/>
        <v>0</v>
      </c>
      <c r="U98" s="33" t="s">
        <v>378</v>
      </c>
      <c r="V98" s="32" t="str">
        <f t="shared" si="8"/>
        <v/>
      </c>
      <c r="W98" s="33" t="str">
        <f t="shared" si="9"/>
        <v/>
      </c>
      <c r="X98" s="33" t="str">
        <f t="shared" si="10"/>
        <v/>
      </c>
      <c r="Y98" s="100" t="str">
        <f t="shared" si="11"/>
        <v/>
      </c>
      <c r="Z98" s="30">
        <f t="shared" si="12"/>
        <v>0</v>
      </c>
      <c r="AA98" s="30">
        <f t="shared" si="13"/>
        <v>0</v>
      </c>
      <c r="AB98" s="30">
        <f t="shared" si="14"/>
        <v>0</v>
      </c>
      <c r="AD98" s="33" t="s">
        <v>379</v>
      </c>
      <c r="AE98" s="32" t="str">
        <f t="shared" si="15"/>
        <v/>
      </c>
      <c r="AF98" s="33" t="str">
        <f t="shared" si="16"/>
        <v/>
      </c>
      <c r="AG98" s="33" t="str">
        <f t="shared" si="17"/>
        <v/>
      </c>
      <c r="AH98" s="33" t="str">
        <f t="shared" si="18"/>
        <v/>
      </c>
      <c r="AI98" s="30">
        <f t="shared" si="19"/>
        <v>0</v>
      </c>
      <c r="AJ98" s="30">
        <f t="shared" si="20"/>
        <v>0</v>
      </c>
      <c r="AK98" s="30">
        <f t="shared" si="21"/>
        <v>0</v>
      </c>
      <c r="AP98" s="8"/>
      <c r="AQ98" s="8"/>
      <c r="AR98" s="8"/>
      <c r="AS98" s="8"/>
    </row>
    <row r="99" spans="1:45" ht="14.25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6" t="s">
        <v>380</v>
      </c>
      <c r="M99" s="32" t="str">
        <f t="shared" si="1"/>
        <v/>
      </c>
      <c r="N99" s="33" t="str">
        <f t="shared" si="2"/>
        <v/>
      </c>
      <c r="O99" s="33" t="str">
        <f t="shared" si="3"/>
        <v/>
      </c>
      <c r="P99" s="34" t="str">
        <f t="shared" si="4"/>
        <v/>
      </c>
      <c r="Q99" s="30">
        <f t="shared" si="5"/>
        <v>0</v>
      </c>
      <c r="R99" s="30">
        <f t="shared" si="6"/>
        <v>0</v>
      </c>
      <c r="S99" s="30">
        <f t="shared" si="7"/>
        <v>0</v>
      </c>
      <c r="U99" s="33" t="s">
        <v>381</v>
      </c>
      <c r="V99" s="32" t="str">
        <f t="shared" si="8"/>
        <v/>
      </c>
      <c r="W99" s="33" t="str">
        <f t="shared" si="9"/>
        <v/>
      </c>
      <c r="X99" s="33" t="str">
        <f t="shared" si="10"/>
        <v/>
      </c>
      <c r="Y99" s="100" t="str">
        <f t="shared" si="11"/>
        <v/>
      </c>
      <c r="Z99" s="30">
        <f t="shared" si="12"/>
        <v>0</v>
      </c>
      <c r="AA99" s="30">
        <f t="shared" si="13"/>
        <v>0</v>
      </c>
      <c r="AB99" s="30">
        <f t="shared" si="14"/>
        <v>0</v>
      </c>
      <c r="AD99" s="33" t="s">
        <v>382</v>
      </c>
      <c r="AE99" s="32" t="str">
        <f t="shared" si="15"/>
        <v/>
      </c>
      <c r="AF99" s="33" t="str">
        <f t="shared" si="16"/>
        <v/>
      </c>
      <c r="AG99" s="33" t="str">
        <f t="shared" si="17"/>
        <v/>
      </c>
      <c r="AH99" s="33" t="str">
        <f t="shared" si="18"/>
        <v/>
      </c>
      <c r="AI99" s="30">
        <f t="shared" si="19"/>
        <v>0</v>
      </c>
      <c r="AJ99" s="30">
        <f t="shared" si="20"/>
        <v>0</v>
      </c>
      <c r="AK99" s="30">
        <f t="shared" si="21"/>
        <v>0</v>
      </c>
      <c r="AP99" s="8"/>
      <c r="AQ99" s="8"/>
      <c r="AR99" s="8"/>
      <c r="AS99" s="8"/>
    </row>
    <row r="100" spans="1:45" ht="14.25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1"/>
        <v/>
      </c>
      <c r="N100" s="33" t="str">
        <f t="shared" si="2"/>
        <v/>
      </c>
      <c r="O100" s="33" t="str">
        <f t="shared" si="3"/>
        <v/>
      </c>
      <c r="P100" s="34" t="str">
        <f t="shared" si="4"/>
        <v/>
      </c>
      <c r="Q100" s="30">
        <f t="shared" si="5"/>
        <v>0</v>
      </c>
      <c r="R100" s="30">
        <f t="shared" si="6"/>
        <v>0</v>
      </c>
      <c r="S100" s="30">
        <f t="shared" si="7"/>
        <v>0</v>
      </c>
      <c r="U100" s="33" t="s">
        <v>384</v>
      </c>
      <c r="V100" s="32" t="str">
        <f t="shared" si="8"/>
        <v/>
      </c>
      <c r="W100" s="33" t="str">
        <f t="shared" si="9"/>
        <v/>
      </c>
      <c r="X100" s="33" t="str">
        <f t="shared" si="10"/>
        <v/>
      </c>
      <c r="Y100" s="100" t="str">
        <f t="shared" si="11"/>
        <v/>
      </c>
      <c r="Z100" s="30">
        <f t="shared" si="12"/>
        <v>0</v>
      </c>
      <c r="AA100" s="30">
        <f t="shared" si="13"/>
        <v>0</v>
      </c>
      <c r="AB100" s="30">
        <f t="shared" si="14"/>
        <v>0</v>
      </c>
      <c r="AD100" s="33" t="s">
        <v>385</v>
      </c>
      <c r="AE100" s="32" t="str">
        <f t="shared" si="15"/>
        <v/>
      </c>
      <c r="AF100" s="33" t="str">
        <f t="shared" si="16"/>
        <v/>
      </c>
      <c r="AG100" s="33" t="str">
        <f t="shared" si="17"/>
        <v/>
      </c>
      <c r="AH100" s="33" t="str">
        <f t="shared" si="18"/>
        <v/>
      </c>
      <c r="AI100" s="30">
        <f t="shared" si="19"/>
        <v>0</v>
      </c>
      <c r="AJ100" s="30">
        <f t="shared" si="20"/>
        <v>0</v>
      </c>
      <c r="AK100" s="30">
        <f t="shared" si="21"/>
        <v>0</v>
      </c>
      <c r="AP100" s="8"/>
      <c r="AQ100" s="8"/>
      <c r="AR100" s="8"/>
      <c r="AS100" s="8"/>
    </row>
    <row r="101" spans="1:45" ht="14.25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6" t="s">
        <v>386</v>
      </c>
      <c r="M101" s="32" t="str">
        <f t="shared" si="1"/>
        <v/>
      </c>
      <c r="N101" s="33" t="str">
        <f t="shared" si="2"/>
        <v/>
      </c>
      <c r="O101" s="33" t="str">
        <f t="shared" si="3"/>
        <v/>
      </c>
      <c r="P101" s="34" t="str">
        <f t="shared" si="4"/>
        <v/>
      </c>
      <c r="Q101" s="30">
        <f t="shared" si="5"/>
        <v>0</v>
      </c>
      <c r="R101" s="30">
        <f t="shared" si="6"/>
        <v>0</v>
      </c>
      <c r="S101" s="30">
        <f t="shared" si="7"/>
        <v>0</v>
      </c>
      <c r="U101" s="33" t="s">
        <v>387</v>
      </c>
      <c r="V101" s="32" t="str">
        <f t="shared" si="8"/>
        <v/>
      </c>
      <c r="W101" s="33" t="str">
        <f t="shared" si="9"/>
        <v/>
      </c>
      <c r="X101" s="33" t="str">
        <f t="shared" si="10"/>
        <v/>
      </c>
      <c r="Y101" s="100" t="str">
        <f t="shared" si="11"/>
        <v/>
      </c>
      <c r="Z101" s="30">
        <f t="shared" si="12"/>
        <v>0</v>
      </c>
      <c r="AA101" s="30">
        <f t="shared" si="13"/>
        <v>0</v>
      </c>
      <c r="AB101" s="30">
        <f t="shared" si="14"/>
        <v>0</v>
      </c>
      <c r="AD101" s="33" t="s">
        <v>388</v>
      </c>
      <c r="AE101" s="32" t="str">
        <f t="shared" si="15"/>
        <v/>
      </c>
      <c r="AF101" s="33" t="str">
        <f t="shared" si="16"/>
        <v/>
      </c>
      <c r="AG101" s="33" t="str">
        <f t="shared" si="17"/>
        <v/>
      </c>
      <c r="AH101" s="33" t="str">
        <f t="shared" si="18"/>
        <v/>
      </c>
      <c r="AI101" s="30">
        <f t="shared" si="19"/>
        <v>0</v>
      </c>
      <c r="AJ101" s="30">
        <f t="shared" si="20"/>
        <v>0</v>
      </c>
      <c r="AK101" s="30">
        <f t="shared" si="21"/>
        <v>0</v>
      </c>
      <c r="AP101" s="8"/>
      <c r="AQ101" s="8"/>
      <c r="AR101" s="8"/>
      <c r="AS101" s="8"/>
    </row>
    <row r="102" spans="1:45" ht="14.25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1"/>
        <v/>
      </c>
      <c r="N102" s="33" t="str">
        <f t="shared" si="2"/>
        <v/>
      </c>
      <c r="O102" s="33" t="str">
        <f t="shared" si="3"/>
        <v/>
      </c>
      <c r="P102" s="34" t="str">
        <f t="shared" si="4"/>
        <v/>
      </c>
      <c r="Q102" s="30">
        <f t="shared" si="5"/>
        <v>0</v>
      </c>
      <c r="R102" s="30">
        <f t="shared" si="6"/>
        <v>0</v>
      </c>
      <c r="S102" s="30">
        <f t="shared" si="7"/>
        <v>0</v>
      </c>
      <c r="U102" s="33" t="s">
        <v>390</v>
      </c>
      <c r="V102" s="32" t="str">
        <f t="shared" si="8"/>
        <v/>
      </c>
      <c r="W102" s="33" t="str">
        <f t="shared" si="9"/>
        <v/>
      </c>
      <c r="X102" s="33" t="str">
        <f t="shared" si="10"/>
        <v/>
      </c>
      <c r="Y102" s="100" t="str">
        <f t="shared" si="11"/>
        <v/>
      </c>
      <c r="Z102" s="30">
        <f t="shared" si="12"/>
        <v>0</v>
      </c>
      <c r="AA102" s="30">
        <f t="shared" si="13"/>
        <v>0</v>
      </c>
      <c r="AB102" s="30">
        <f t="shared" si="14"/>
        <v>0</v>
      </c>
      <c r="AD102" s="33" t="s">
        <v>391</v>
      </c>
      <c r="AE102" s="32" t="str">
        <f t="shared" si="15"/>
        <v/>
      </c>
      <c r="AF102" s="33" t="str">
        <f t="shared" si="16"/>
        <v/>
      </c>
      <c r="AG102" s="33" t="str">
        <f t="shared" si="17"/>
        <v/>
      </c>
      <c r="AH102" s="33" t="str">
        <f t="shared" si="18"/>
        <v/>
      </c>
      <c r="AI102" s="30">
        <f t="shared" si="19"/>
        <v>0</v>
      </c>
      <c r="AJ102" s="30">
        <f t="shared" si="20"/>
        <v>0</v>
      </c>
      <c r="AK102" s="30">
        <f t="shared" si="21"/>
        <v>0</v>
      </c>
      <c r="AP102" s="8"/>
      <c r="AQ102" s="8"/>
      <c r="AR102" s="8"/>
      <c r="AS102" s="8"/>
    </row>
    <row r="103" spans="1:45" ht="14.25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6" t="s">
        <v>392</v>
      </c>
      <c r="M103" s="32" t="str">
        <f t="shared" si="1"/>
        <v/>
      </c>
      <c r="N103" s="33" t="str">
        <f t="shared" si="2"/>
        <v/>
      </c>
      <c r="O103" s="33" t="str">
        <f t="shared" si="3"/>
        <v/>
      </c>
      <c r="P103" s="34" t="str">
        <f t="shared" si="4"/>
        <v/>
      </c>
      <c r="Q103" s="30">
        <f t="shared" si="5"/>
        <v>0</v>
      </c>
      <c r="R103" s="30">
        <f t="shared" si="6"/>
        <v>0</v>
      </c>
      <c r="S103" s="30">
        <f t="shared" si="7"/>
        <v>0</v>
      </c>
      <c r="U103" s="33" t="s">
        <v>393</v>
      </c>
      <c r="V103" s="32" t="str">
        <f t="shared" si="8"/>
        <v/>
      </c>
      <c r="W103" s="33" t="str">
        <f t="shared" si="9"/>
        <v/>
      </c>
      <c r="X103" s="33" t="str">
        <f t="shared" si="10"/>
        <v/>
      </c>
      <c r="Y103" s="100" t="str">
        <f t="shared" si="11"/>
        <v/>
      </c>
      <c r="Z103" s="30">
        <f t="shared" si="12"/>
        <v>0</v>
      </c>
      <c r="AA103" s="30">
        <f t="shared" si="13"/>
        <v>0</v>
      </c>
      <c r="AB103" s="30">
        <f t="shared" si="14"/>
        <v>0</v>
      </c>
      <c r="AD103" s="33" t="s">
        <v>394</v>
      </c>
      <c r="AE103" s="32" t="str">
        <f t="shared" si="15"/>
        <v/>
      </c>
      <c r="AF103" s="33" t="str">
        <f t="shared" si="16"/>
        <v/>
      </c>
      <c r="AG103" s="33" t="str">
        <f t="shared" si="17"/>
        <v/>
      </c>
      <c r="AH103" s="33" t="str">
        <f t="shared" si="18"/>
        <v/>
      </c>
      <c r="AI103" s="30">
        <f t="shared" si="19"/>
        <v>0</v>
      </c>
      <c r="AJ103" s="30">
        <f t="shared" si="20"/>
        <v>0</v>
      </c>
      <c r="AK103" s="30">
        <f t="shared" si="21"/>
        <v>0</v>
      </c>
      <c r="AP103" s="8"/>
      <c r="AQ103" s="8"/>
      <c r="AR103" s="8"/>
      <c r="AS103" s="8"/>
    </row>
    <row r="104" spans="1:45" ht="14.25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1"/>
        <v/>
      </c>
      <c r="N104" s="33" t="str">
        <f t="shared" si="2"/>
        <v/>
      </c>
      <c r="O104" s="33" t="str">
        <f t="shared" si="3"/>
        <v/>
      </c>
      <c r="P104" s="34" t="str">
        <f t="shared" si="4"/>
        <v/>
      </c>
      <c r="Q104" s="30">
        <f t="shared" si="5"/>
        <v>0</v>
      </c>
      <c r="R104" s="30">
        <f t="shared" si="6"/>
        <v>0</v>
      </c>
      <c r="S104" s="30">
        <f t="shared" si="7"/>
        <v>0</v>
      </c>
      <c r="U104" s="33" t="s">
        <v>396</v>
      </c>
      <c r="V104" s="32" t="str">
        <f t="shared" si="8"/>
        <v/>
      </c>
      <c r="W104" s="33" t="str">
        <f t="shared" si="9"/>
        <v/>
      </c>
      <c r="X104" s="33" t="str">
        <f t="shared" si="10"/>
        <v/>
      </c>
      <c r="Y104" s="100" t="str">
        <f t="shared" si="11"/>
        <v/>
      </c>
      <c r="Z104" s="30">
        <f t="shared" si="12"/>
        <v>0</v>
      </c>
      <c r="AA104" s="30">
        <f t="shared" si="13"/>
        <v>0</v>
      </c>
      <c r="AB104" s="30">
        <f t="shared" si="14"/>
        <v>0</v>
      </c>
      <c r="AD104" s="33" t="s">
        <v>397</v>
      </c>
      <c r="AE104" s="32" t="str">
        <f t="shared" si="15"/>
        <v/>
      </c>
      <c r="AF104" s="33" t="str">
        <f t="shared" si="16"/>
        <v/>
      </c>
      <c r="AG104" s="33" t="str">
        <f t="shared" si="17"/>
        <v/>
      </c>
      <c r="AH104" s="33" t="str">
        <f t="shared" si="18"/>
        <v/>
      </c>
      <c r="AI104" s="30">
        <f t="shared" si="19"/>
        <v>0</v>
      </c>
      <c r="AJ104" s="30">
        <f t="shared" si="20"/>
        <v>0</v>
      </c>
      <c r="AK104" s="30">
        <f t="shared" si="21"/>
        <v>0</v>
      </c>
      <c r="AP104" s="8"/>
      <c r="AQ104" s="8"/>
      <c r="AR104" s="8"/>
      <c r="AS104" s="8"/>
    </row>
    <row r="105" spans="1:45" ht="14.25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6" t="s">
        <v>398</v>
      </c>
      <c r="M105" s="32" t="str">
        <f t="shared" si="1"/>
        <v/>
      </c>
      <c r="N105" s="33" t="str">
        <f t="shared" si="2"/>
        <v/>
      </c>
      <c r="O105" s="33" t="str">
        <f t="shared" si="3"/>
        <v/>
      </c>
      <c r="P105" s="34" t="str">
        <f t="shared" si="4"/>
        <v/>
      </c>
      <c r="Q105" s="30">
        <f t="shared" si="5"/>
        <v>0</v>
      </c>
      <c r="R105" s="30">
        <f t="shared" si="6"/>
        <v>0</v>
      </c>
      <c r="S105" s="30">
        <f t="shared" si="7"/>
        <v>0</v>
      </c>
      <c r="U105" s="33" t="s">
        <v>399</v>
      </c>
      <c r="V105" s="32" t="str">
        <f t="shared" si="8"/>
        <v/>
      </c>
      <c r="W105" s="33" t="str">
        <f t="shared" si="9"/>
        <v/>
      </c>
      <c r="X105" s="33" t="str">
        <f t="shared" si="10"/>
        <v/>
      </c>
      <c r="Y105" s="100" t="str">
        <f t="shared" si="11"/>
        <v/>
      </c>
      <c r="Z105" s="30">
        <f t="shared" si="12"/>
        <v>0</v>
      </c>
      <c r="AA105" s="30">
        <f t="shared" si="13"/>
        <v>0</v>
      </c>
      <c r="AB105" s="30">
        <f t="shared" si="14"/>
        <v>0</v>
      </c>
      <c r="AD105" s="33" t="s">
        <v>400</v>
      </c>
      <c r="AE105" s="32" t="str">
        <f t="shared" si="15"/>
        <v/>
      </c>
      <c r="AF105" s="33" t="str">
        <f t="shared" si="16"/>
        <v/>
      </c>
      <c r="AG105" s="33" t="str">
        <f t="shared" si="17"/>
        <v/>
      </c>
      <c r="AH105" s="33" t="str">
        <f t="shared" si="18"/>
        <v/>
      </c>
      <c r="AI105" s="30">
        <f t="shared" si="19"/>
        <v>0</v>
      </c>
      <c r="AJ105" s="30">
        <f t="shared" si="20"/>
        <v>0</v>
      </c>
      <c r="AK105" s="30">
        <f t="shared" si="21"/>
        <v>0</v>
      </c>
      <c r="AP105" s="8"/>
      <c r="AQ105" s="8"/>
      <c r="AR105" s="8"/>
      <c r="AS105" s="8"/>
    </row>
    <row r="106" spans="1:45" ht="14.25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1"/>
        <v/>
      </c>
      <c r="N106" s="33" t="str">
        <f t="shared" si="2"/>
        <v/>
      </c>
      <c r="O106" s="33" t="str">
        <f t="shared" si="3"/>
        <v/>
      </c>
      <c r="P106" s="34" t="str">
        <f t="shared" si="4"/>
        <v/>
      </c>
      <c r="Q106" s="30">
        <f t="shared" si="5"/>
        <v>0</v>
      </c>
      <c r="R106" s="30">
        <f t="shared" si="6"/>
        <v>0</v>
      </c>
      <c r="S106" s="30">
        <f t="shared" si="7"/>
        <v>0</v>
      </c>
      <c r="U106" s="33" t="s">
        <v>402</v>
      </c>
      <c r="V106" s="32" t="str">
        <f t="shared" si="8"/>
        <v/>
      </c>
      <c r="W106" s="33" t="str">
        <f t="shared" si="9"/>
        <v/>
      </c>
      <c r="X106" s="33" t="str">
        <f t="shared" si="10"/>
        <v/>
      </c>
      <c r="Y106" s="100" t="str">
        <f t="shared" si="11"/>
        <v/>
      </c>
      <c r="Z106" s="30">
        <f t="shared" si="12"/>
        <v>0</v>
      </c>
      <c r="AA106" s="30">
        <f t="shared" si="13"/>
        <v>0</v>
      </c>
      <c r="AB106" s="30">
        <f t="shared" si="14"/>
        <v>0</v>
      </c>
      <c r="AD106" s="33" t="s">
        <v>403</v>
      </c>
      <c r="AE106" s="32" t="str">
        <f t="shared" si="15"/>
        <v/>
      </c>
      <c r="AF106" s="33" t="str">
        <f t="shared" si="16"/>
        <v/>
      </c>
      <c r="AG106" s="33" t="str">
        <f t="shared" si="17"/>
        <v/>
      </c>
      <c r="AH106" s="33" t="str">
        <f t="shared" si="18"/>
        <v/>
      </c>
      <c r="AI106" s="30">
        <f t="shared" si="19"/>
        <v>0</v>
      </c>
      <c r="AJ106" s="30">
        <f t="shared" si="20"/>
        <v>0</v>
      </c>
      <c r="AK106" s="30">
        <f t="shared" si="21"/>
        <v>0</v>
      </c>
      <c r="AP106" s="8"/>
      <c r="AQ106" s="8"/>
      <c r="AR106" s="8"/>
      <c r="AS106" s="8"/>
    </row>
    <row r="107" spans="1:45" ht="14.25" customHeight="1" x14ac:dyDescent="0.25">
      <c r="A107" s="66" t="s">
        <v>404</v>
      </c>
      <c r="B107" s="67"/>
      <c r="C107" s="67"/>
      <c r="D107" s="82">
        <v>44377</v>
      </c>
      <c r="E107" s="67"/>
      <c r="F107" s="67"/>
      <c r="G107" s="67"/>
      <c r="H107" s="70">
        <f t="shared" ref="H107:I107" si="29">SUM(H10:H106)</f>
        <v>0</v>
      </c>
      <c r="I107" s="70">
        <f t="shared" si="29"/>
        <v>0</v>
      </c>
      <c r="J107" s="71">
        <f>J106</f>
        <v>0</v>
      </c>
      <c r="K107" s="1"/>
      <c r="L107" s="66" t="s">
        <v>405</v>
      </c>
      <c r="M107" s="67"/>
      <c r="N107" s="67"/>
      <c r="O107" s="67"/>
      <c r="P107" s="67"/>
      <c r="Q107" s="70">
        <f t="shared" ref="Q107:R107" si="30">SUM(Q10:Q106)</f>
        <v>0</v>
      </c>
      <c r="R107" s="70">
        <f t="shared" si="30"/>
        <v>0</v>
      </c>
      <c r="S107" s="71">
        <f>S106</f>
        <v>0</v>
      </c>
      <c r="U107" s="72" t="s">
        <v>406</v>
      </c>
      <c r="V107" s="72"/>
      <c r="W107" s="72"/>
      <c r="X107" s="72"/>
      <c r="Y107" s="105"/>
      <c r="Z107" s="71">
        <f t="shared" ref="Z107:AA107" si="31">SUM(Z10:Z106)</f>
        <v>0</v>
      </c>
      <c r="AA107" s="71">
        <f t="shared" si="31"/>
        <v>0</v>
      </c>
      <c r="AB107" s="71">
        <f>AB106</f>
        <v>0</v>
      </c>
      <c r="AD107" s="305" t="s">
        <v>407</v>
      </c>
      <c r="AE107" s="292"/>
      <c r="AF107" s="292"/>
      <c r="AG107" s="293"/>
      <c r="AH107" s="72" t="str">
        <f t="shared" si="18"/>
        <v/>
      </c>
      <c r="AI107" s="71">
        <f t="shared" ref="AI107:AJ107" si="32">SUM(AI10:AI106)</f>
        <v>0</v>
      </c>
      <c r="AJ107" s="71">
        <f t="shared" si="32"/>
        <v>0</v>
      </c>
      <c r="AK107" s="71">
        <f>AK106</f>
        <v>0</v>
      </c>
      <c r="AP107" s="8"/>
      <c r="AQ107" s="8"/>
      <c r="AR107" s="8"/>
      <c r="AS107" s="8"/>
    </row>
    <row r="108" spans="1:45" ht="14.25" customHeight="1" x14ac:dyDescent="0.25">
      <c r="D108" s="5"/>
      <c r="G108" s="1"/>
      <c r="H108" s="74"/>
      <c r="I108" s="74"/>
      <c r="J108" s="74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106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P108" s="8"/>
      <c r="AQ108" s="8"/>
      <c r="AR108" s="8"/>
      <c r="AS108" s="8"/>
    </row>
    <row r="109" spans="1:45" ht="14.25" customHeight="1" x14ac:dyDescent="0.25">
      <c r="A109" s="83" t="s">
        <v>408</v>
      </c>
      <c r="B109" s="80"/>
      <c r="D109" s="79"/>
      <c r="E109" s="77"/>
      <c r="F109" s="76"/>
      <c r="G109" s="1"/>
      <c r="H109" s="4"/>
      <c r="I109" s="4"/>
      <c r="J109" s="4"/>
      <c r="K109" s="1"/>
      <c r="M109" s="5"/>
      <c r="P109" s="1"/>
      <c r="Q109" s="4"/>
      <c r="R109" s="4"/>
      <c r="S109" s="4"/>
      <c r="Y109" s="107"/>
      <c r="Z109" s="4"/>
      <c r="AA109" s="4"/>
      <c r="AB109" s="4"/>
      <c r="AP109" s="8"/>
      <c r="AQ109" s="8"/>
      <c r="AR109" s="8"/>
      <c r="AS109" s="8"/>
    </row>
    <row r="110" spans="1:45" ht="14.25" customHeight="1" x14ac:dyDescent="0.25">
      <c r="A110" s="83" t="s">
        <v>409</v>
      </c>
      <c r="B110" s="80"/>
      <c r="D110" s="79"/>
      <c r="E110" s="75">
        <f>J107</f>
        <v>0</v>
      </c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Y110" s="107"/>
      <c r="Z110" s="4"/>
      <c r="AA110" s="4"/>
      <c r="AB110" s="4"/>
      <c r="AP110" s="8"/>
      <c r="AQ110" s="8"/>
      <c r="AR110" s="8"/>
      <c r="AS110" s="8"/>
    </row>
    <row r="111" spans="1:45" ht="14.25" customHeight="1" x14ac:dyDescent="0.25">
      <c r="A111" s="79" t="s">
        <v>410</v>
      </c>
      <c r="B111" s="80"/>
      <c r="D111" s="84"/>
      <c r="E111" s="75"/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Y111" s="107"/>
      <c r="Z111" s="4"/>
      <c r="AA111" s="4"/>
      <c r="AB111" s="4"/>
      <c r="AP111" s="8"/>
      <c r="AQ111" s="8"/>
      <c r="AR111" s="8"/>
      <c r="AS111" s="8"/>
    </row>
    <row r="112" spans="1:45" ht="14.25" customHeight="1" x14ac:dyDescent="0.25">
      <c r="A112" s="79" t="s">
        <v>411</v>
      </c>
      <c r="B112" s="80"/>
      <c r="D112" s="84" t="str">
        <f>P106</f>
        <v/>
      </c>
      <c r="E112" s="75">
        <f>S107</f>
        <v>0</v>
      </c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Y112" s="107"/>
      <c r="Z112" s="4"/>
      <c r="AA112" s="4"/>
      <c r="AB112" s="4"/>
      <c r="AP112" s="8"/>
      <c r="AQ112" s="8"/>
      <c r="AR112" s="8"/>
      <c r="AS112" s="8"/>
    </row>
    <row r="113" spans="1:45" ht="14.25" customHeight="1" x14ac:dyDescent="0.25">
      <c r="A113" s="79" t="s">
        <v>412</v>
      </c>
      <c r="B113" s="80"/>
      <c r="D113" s="84" t="str">
        <f>X106</f>
        <v/>
      </c>
      <c r="E113" s="75">
        <f>AB107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Y113" s="107"/>
      <c r="Z113" s="4"/>
      <c r="AA113" s="4"/>
      <c r="AB113" s="4"/>
      <c r="AP113" s="8"/>
      <c r="AQ113" s="8"/>
      <c r="AR113" s="8"/>
      <c r="AS113" s="8"/>
    </row>
    <row r="114" spans="1:45" ht="14.25" customHeight="1" x14ac:dyDescent="0.25">
      <c r="A114" s="79"/>
      <c r="B114" s="77" t="s">
        <v>413</v>
      </c>
      <c r="D114" s="79"/>
      <c r="E114" s="78">
        <f>E110-E112-E113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Y114" s="107"/>
      <c r="Z114" s="4"/>
      <c r="AA114" s="4"/>
      <c r="AB114" s="4"/>
      <c r="AP114" s="8"/>
      <c r="AQ114" s="8"/>
      <c r="AR114" s="8"/>
      <c r="AS114" s="8"/>
    </row>
    <row r="115" spans="1:45" ht="14.25" customHeight="1" x14ac:dyDescent="0.25">
      <c r="A115" s="79"/>
      <c r="B115" s="80"/>
      <c r="D115" s="79"/>
      <c r="E115" s="77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Y115" s="107"/>
      <c r="Z115" s="4"/>
      <c r="AA115" s="4"/>
      <c r="AB115" s="4"/>
      <c r="AP115" s="8"/>
      <c r="AQ115" s="8"/>
      <c r="AR115" s="8"/>
      <c r="AS115" s="8"/>
    </row>
    <row r="116" spans="1:45" ht="14.25" customHeight="1" x14ac:dyDescent="0.25">
      <c r="A116" s="79"/>
      <c r="B116" s="77" t="s">
        <v>229</v>
      </c>
      <c r="D116" s="79"/>
      <c r="E116" s="77"/>
      <c r="F116" s="76" t="s">
        <v>414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Y116" s="107"/>
      <c r="Z116" s="4"/>
      <c r="AA116" s="4"/>
      <c r="AB116" s="4"/>
      <c r="AP116" s="8"/>
      <c r="AQ116" s="8"/>
      <c r="AR116" s="8"/>
      <c r="AS116" s="8"/>
    </row>
    <row r="117" spans="1:45" ht="14.25" customHeight="1" x14ac:dyDescent="0.25">
      <c r="A117" s="79"/>
      <c r="B117" s="77"/>
      <c r="D117" s="79"/>
      <c r="E117" s="77"/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Y117" s="107"/>
      <c r="Z117" s="4"/>
      <c r="AA117" s="4"/>
      <c r="AB117" s="4"/>
      <c r="AP117" s="8"/>
      <c r="AQ117" s="8"/>
      <c r="AR117" s="8"/>
      <c r="AS117" s="8"/>
    </row>
    <row r="118" spans="1:45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Y118" s="107"/>
      <c r="Z118" s="4"/>
      <c r="AA118" s="4"/>
      <c r="AB118" s="4"/>
      <c r="AP118" s="8"/>
      <c r="AQ118" s="8"/>
      <c r="AR118" s="8"/>
      <c r="AS118" s="8"/>
    </row>
    <row r="119" spans="1:45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Y119" s="107"/>
      <c r="Z119" s="4"/>
      <c r="AA119" s="4"/>
      <c r="AB119" s="4"/>
      <c r="AP119" s="8"/>
      <c r="AQ119" s="8"/>
      <c r="AR119" s="8"/>
      <c r="AS119" s="8"/>
    </row>
    <row r="120" spans="1:45" ht="14.25" customHeight="1" x14ac:dyDescent="0.25">
      <c r="A120" s="79"/>
      <c r="B120" s="77" t="s">
        <v>233</v>
      </c>
      <c r="D120" s="79"/>
      <c r="E120" s="77"/>
      <c r="F120" s="76" t="s">
        <v>415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Y120" s="107"/>
      <c r="Z120" s="4"/>
      <c r="AA120" s="4"/>
      <c r="AB120" s="4"/>
      <c r="AP120" s="8"/>
      <c r="AQ120" s="8"/>
      <c r="AR120" s="8"/>
      <c r="AS120" s="8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Y121" s="107"/>
      <c r="Z121" s="4"/>
      <c r="AA121" s="4"/>
      <c r="AB121" s="4"/>
      <c r="AP121" s="8"/>
      <c r="AQ121" s="8"/>
      <c r="AR121" s="8"/>
      <c r="AS121" s="8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Y122" s="107"/>
      <c r="Z122" s="4"/>
      <c r="AA122" s="4"/>
      <c r="AB122" s="4"/>
      <c r="AP122" s="8"/>
      <c r="AQ122" s="8"/>
      <c r="AR122" s="8"/>
      <c r="AS122" s="8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Y123" s="107"/>
      <c r="Z123" s="4"/>
      <c r="AA123" s="4"/>
      <c r="AB123" s="4"/>
      <c r="AP123" s="8"/>
      <c r="AQ123" s="8"/>
      <c r="AR123" s="8"/>
      <c r="AS123" s="8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Y124" s="107"/>
      <c r="Z124" s="4"/>
      <c r="AA124" s="4"/>
      <c r="AB124" s="4"/>
      <c r="AP124" s="8"/>
      <c r="AQ124" s="8"/>
      <c r="AR124" s="8"/>
      <c r="AS124" s="8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Y125" s="107"/>
      <c r="Z125" s="4"/>
      <c r="AA125" s="4"/>
      <c r="AB125" s="4"/>
      <c r="AP125" s="8"/>
      <c r="AQ125" s="8"/>
      <c r="AR125" s="8"/>
      <c r="AS125" s="8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Y126" s="107"/>
      <c r="Z126" s="4"/>
      <c r="AA126" s="4"/>
      <c r="AB126" s="4"/>
      <c r="AP126" s="8"/>
      <c r="AQ126" s="8"/>
      <c r="AR126" s="8"/>
      <c r="AS126" s="8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Y127" s="107"/>
      <c r="Z127" s="4"/>
      <c r="AA127" s="4"/>
      <c r="AB127" s="4"/>
      <c r="AP127" s="8"/>
      <c r="AQ127" s="8"/>
      <c r="AR127" s="8"/>
      <c r="AS127" s="8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Y128" s="107"/>
      <c r="Z128" s="4"/>
      <c r="AA128" s="4"/>
      <c r="AB128" s="4"/>
      <c r="AP128" s="8"/>
      <c r="AQ128" s="8"/>
      <c r="AR128" s="8"/>
      <c r="AS128" s="8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Y129" s="107"/>
      <c r="Z129" s="4"/>
      <c r="AA129" s="4"/>
      <c r="AB129" s="4"/>
      <c r="AP129" s="8"/>
      <c r="AQ129" s="8"/>
      <c r="AR129" s="8"/>
      <c r="AS129" s="8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Y130" s="107"/>
      <c r="Z130" s="4"/>
      <c r="AA130" s="4"/>
      <c r="AB130" s="4"/>
      <c r="AP130" s="8"/>
      <c r="AQ130" s="8"/>
      <c r="AR130" s="8"/>
      <c r="AS130" s="8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Y131" s="107"/>
      <c r="Z131" s="4"/>
      <c r="AA131" s="4"/>
      <c r="AB131" s="4"/>
      <c r="AP131" s="8"/>
      <c r="AQ131" s="8"/>
      <c r="AR131" s="8"/>
      <c r="AS131" s="8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Y132" s="107"/>
      <c r="Z132" s="4"/>
      <c r="AA132" s="4"/>
      <c r="AB132" s="4"/>
      <c r="AP132" s="8"/>
      <c r="AQ132" s="8"/>
      <c r="AR132" s="8"/>
      <c r="AS132" s="8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Y133" s="107"/>
      <c r="Z133" s="4"/>
      <c r="AA133" s="4"/>
      <c r="AB133" s="4"/>
      <c r="AP133" s="8"/>
      <c r="AQ133" s="8"/>
      <c r="AR133" s="8"/>
      <c r="AS133" s="8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Y134" s="107"/>
      <c r="Z134" s="4"/>
      <c r="AA134" s="4"/>
      <c r="AB134" s="4"/>
      <c r="AP134" s="8"/>
      <c r="AQ134" s="8"/>
      <c r="AR134" s="8"/>
      <c r="AS134" s="8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Y135" s="107"/>
      <c r="Z135" s="4"/>
      <c r="AA135" s="4"/>
      <c r="AB135" s="4"/>
      <c r="AP135" s="8"/>
      <c r="AQ135" s="8"/>
      <c r="AR135" s="8"/>
      <c r="AS135" s="8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Y136" s="107"/>
      <c r="Z136" s="4"/>
      <c r="AA136" s="4"/>
      <c r="AB136" s="4"/>
      <c r="AP136" s="8"/>
      <c r="AQ136" s="8"/>
      <c r="AR136" s="8"/>
      <c r="AS136" s="8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Y137" s="107"/>
      <c r="Z137" s="4"/>
      <c r="AA137" s="4"/>
      <c r="AB137" s="4"/>
      <c r="AP137" s="8"/>
      <c r="AQ137" s="8"/>
      <c r="AR137" s="8"/>
      <c r="AS137" s="8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Y138" s="107"/>
      <c r="Z138" s="4"/>
      <c r="AA138" s="4"/>
      <c r="AB138" s="4"/>
      <c r="AP138" s="8"/>
      <c r="AQ138" s="8"/>
      <c r="AR138" s="8"/>
      <c r="AS138" s="8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Y139" s="107"/>
      <c r="Z139" s="4"/>
      <c r="AA139" s="4"/>
      <c r="AB139" s="4"/>
      <c r="AP139" s="8"/>
      <c r="AQ139" s="8"/>
      <c r="AR139" s="8"/>
      <c r="AS139" s="8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Y140" s="107"/>
      <c r="Z140" s="4"/>
      <c r="AA140" s="4"/>
      <c r="AB140" s="4"/>
      <c r="AP140" s="8"/>
      <c r="AQ140" s="8"/>
      <c r="AR140" s="8"/>
      <c r="AS140" s="8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Y141" s="107"/>
      <c r="Z141" s="4"/>
      <c r="AA141" s="4"/>
      <c r="AB141" s="4"/>
      <c r="AP141" s="8"/>
      <c r="AQ141" s="8"/>
      <c r="AR141" s="8"/>
      <c r="AS141" s="8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Y142" s="107"/>
      <c r="Z142" s="4"/>
      <c r="AA142" s="4"/>
      <c r="AB142" s="4"/>
      <c r="AP142" s="8"/>
      <c r="AQ142" s="8"/>
      <c r="AR142" s="8"/>
      <c r="AS142" s="8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Y143" s="107"/>
      <c r="Z143" s="4"/>
      <c r="AA143" s="4"/>
      <c r="AB143" s="4"/>
      <c r="AP143" s="8"/>
      <c r="AQ143" s="8"/>
      <c r="AR143" s="8"/>
      <c r="AS143" s="8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Y144" s="107"/>
      <c r="Z144" s="4"/>
      <c r="AA144" s="4"/>
      <c r="AB144" s="4"/>
      <c r="AP144" s="8"/>
      <c r="AQ144" s="8"/>
      <c r="AR144" s="8"/>
      <c r="AS144" s="8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Y145" s="107"/>
      <c r="Z145" s="4"/>
      <c r="AA145" s="4"/>
      <c r="AB145" s="4"/>
      <c r="AP145" s="8"/>
      <c r="AQ145" s="8"/>
      <c r="AR145" s="8"/>
      <c r="AS145" s="8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Y146" s="107"/>
      <c r="Z146" s="4"/>
      <c r="AA146" s="4"/>
      <c r="AB146" s="4"/>
      <c r="AP146" s="8"/>
      <c r="AQ146" s="8"/>
      <c r="AR146" s="8"/>
      <c r="AS146" s="8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Y147" s="107"/>
      <c r="Z147" s="4"/>
      <c r="AA147" s="4"/>
      <c r="AB147" s="4"/>
      <c r="AP147" s="8"/>
      <c r="AQ147" s="8"/>
      <c r="AR147" s="8"/>
      <c r="AS147" s="8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Y148" s="107"/>
      <c r="Z148" s="4"/>
      <c r="AA148" s="4"/>
      <c r="AB148" s="4"/>
      <c r="AP148" s="8"/>
      <c r="AQ148" s="8"/>
      <c r="AR148" s="8"/>
      <c r="AS148" s="8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Y149" s="107"/>
      <c r="Z149" s="4"/>
      <c r="AA149" s="4"/>
      <c r="AB149" s="4"/>
      <c r="AP149" s="8"/>
      <c r="AQ149" s="8"/>
      <c r="AR149" s="8"/>
      <c r="AS149" s="8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Y150" s="107"/>
      <c r="Z150" s="4"/>
      <c r="AA150" s="4"/>
      <c r="AB150" s="4"/>
      <c r="AP150" s="8"/>
      <c r="AQ150" s="8"/>
      <c r="AR150" s="8"/>
      <c r="AS150" s="8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Y151" s="107"/>
      <c r="Z151" s="4"/>
      <c r="AA151" s="4"/>
      <c r="AB151" s="4"/>
      <c r="AP151" s="8"/>
      <c r="AQ151" s="8"/>
      <c r="AR151" s="8"/>
      <c r="AS151" s="8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Y152" s="107"/>
      <c r="Z152" s="4"/>
      <c r="AA152" s="4"/>
      <c r="AB152" s="4"/>
      <c r="AP152" s="8"/>
      <c r="AQ152" s="8"/>
      <c r="AR152" s="8"/>
      <c r="AS152" s="8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Y153" s="107"/>
      <c r="Z153" s="4"/>
      <c r="AA153" s="4"/>
      <c r="AB153" s="4"/>
      <c r="AP153" s="8"/>
      <c r="AQ153" s="8"/>
      <c r="AR153" s="8"/>
      <c r="AS153" s="8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Y154" s="107"/>
      <c r="Z154" s="4"/>
      <c r="AA154" s="4"/>
      <c r="AB154" s="4"/>
      <c r="AP154" s="8"/>
      <c r="AQ154" s="8"/>
      <c r="AR154" s="8"/>
      <c r="AS154" s="8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Y155" s="107"/>
      <c r="Z155" s="4"/>
      <c r="AA155" s="4"/>
      <c r="AB155" s="4"/>
      <c r="AP155" s="8"/>
      <c r="AQ155" s="8"/>
      <c r="AR155" s="8"/>
      <c r="AS155" s="8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Y156" s="107"/>
      <c r="Z156" s="4"/>
      <c r="AA156" s="4"/>
      <c r="AB156" s="4"/>
      <c r="AP156" s="8"/>
      <c r="AQ156" s="8"/>
      <c r="AR156" s="8"/>
      <c r="AS156" s="8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Y157" s="107"/>
      <c r="Z157" s="4"/>
      <c r="AA157" s="4"/>
      <c r="AB157" s="4"/>
      <c r="AP157" s="8"/>
      <c r="AQ157" s="8"/>
      <c r="AR157" s="8"/>
      <c r="AS157" s="8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Y158" s="107"/>
      <c r="Z158" s="4"/>
      <c r="AA158" s="4"/>
      <c r="AB158" s="4"/>
      <c r="AP158" s="8"/>
      <c r="AQ158" s="8"/>
      <c r="AR158" s="8"/>
      <c r="AS158" s="8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Y159" s="107"/>
      <c r="Z159" s="4"/>
      <c r="AA159" s="4"/>
      <c r="AB159" s="4"/>
      <c r="AP159" s="8"/>
      <c r="AQ159" s="8"/>
      <c r="AR159" s="8"/>
      <c r="AS159" s="8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Y160" s="107"/>
      <c r="Z160" s="4"/>
      <c r="AA160" s="4"/>
      <c r="AB160" s="4"/>
      <c r="AP160" s="8"/>
      <c r="AQ160" s="8"/>
      <c r="AR160" s="8"/>
      <c r="AS160" s="8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Y161" s="107"/>
      <c r="Z161" s="4"/>
      <c r="AA161" s="4"/>
      <c r="AB161" s="4"/>
      <c r="AP161" s="8"/>
      <c r="AQ161" s="8"/>
      <c r="AR161" s="8"/>
      <c r="AS161" s="8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Y162" s="107"/>
      <c r="Z162" s="4"/>
      <c r="AA162" s="4"/>
      <c r="AB162" s="4"/>
      <c r="AP162" s="8"/>
      <c r="AQ162" s="8"/>
      <c r="AR162" s="8"/>
      <c r="AS162" s="8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Y163" s="107"/>
      <c r="Z163" s="4"/>
      <c r="AA163" s="4"/>
      <c r="AB163" s="4"/>
      <c r="AP163" s="8"/>
      <c r="AQ163" s="8"/>
      <c r="AR163" s="8"/>
      <c r="AS163" s="8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Y164" s="107"/>
      <c r="Z164" s="4"/>
      <c r="AA164" s="4"/>
      <c r="AB164" s="4"/>
      <c r="AP164" s="8"/>
      <c r="AQ164" s="8"/>
      <c r="AR164" s="8"/>
      <c r="AS164" s="8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Y165" s="107"/>
      <c r="Z165" s="4"/>
      <c r="AA165" s="4"/>
      <c r="AB165" s="4"/>
      <c r="AP165" s="8"/>
      <c r="AQ165" s="8"/>
      <c r="AR165" s="8"/>
      <c r="AS165" s="8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Y166" s="107"/>
      <c r="Z166" s="4"/>
      <c r="AA166" s="4"/>
      <c r="AB166" s="4"/>
      <c r="AP166" s="8"/>
      <c r="AQ166" s="8"/>
      <c r="AR166" s="8"/>
      <c r="AS166" s="8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Y167" s="107"/>
      <c r="Z167" s="4"/>
      <c r="AA167" s="4"/>
      <c r="AB167" s="4"/>
      <c r="AP167" s="8"/>
      <c r="AQ167" s="8"/>
      <c r="AR167" s="8"/>
      <c r="AS167" s="8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Y168" s="107"/>
      <c r="Z168" s="4"/>
      <c r="AA168" s="4"/>
      <c r="AB168" s="4"/>
      <c r="AP168" s="8"/>
      <c r="AQ168" s="8"/>
      <c r="AR168" s="8"/>
      <c r="AS168" s="8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Y169" s="107"/>
      <c r="Z169" s="4"/>
      <c r="AA169" s="4"/>
      <c r="AB169" s="4"/>
      <c r="AP169" s="8"/>
      <c r="AQ169" s="8"/>
      <c r="AR169" s="8"/>
      <c r="AS169" s="8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Y170" s="107"/>
      <c r="Z170" s="4"/>
      <c r="AA170" s="4"/>
      <c r="AB170" s="4"/>
      <c r="AP170" s="8"/>
      <c r="AQ170" s="8"/>
      <c r="AR170" s="8"/>
      <c r="AS170" s="8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Y171" s="107"/>
      <c r="Z171" s="4"/>
      <c r="AA171" s="4"/>
      <c r="AB171" s="4"/>
      <c r="AP171" s="8"/>
      <c r="AQ171" s="8"/>
      <c r="AR171" s="8"/>
      <c r="AS171" s="8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Y172" s="107"/>
      <c r="Z172" s="4"/>
      <c r="AA172" s="4"/>
      <c r="AB172" s="4"/>
      <c r="AP172" s="8"/>
      <c r="AQ172" s="8"/>
      <c r="AR172" s="8"/>
      <c r="AS172" s="8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Y173" s="107"/>
      <c r="Z173" s="4"/>
      <c r="AA173" s="4"/>
      <c r="AB173" s="4"/>
      <c r="AP173" s="8"/>
      <c r="AQ173" s="8"/>
      <c r="AR173" s="8"/>
      <c r="AS173" s="8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Y174" s="107"/>
      <c r="Z174" s="4"/>
      <c r="AA174" s="4"/>
      <c r="AB174" s="4"/>
      <c r="AP174" s="8"/>
      <c r="AQ174" s="8"/>
      <c r="AR174" s="8"/>
      <c r="AS174" s="8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Y175" s="107"/>
      <c r="Z175" s="4"/>
      <c r="AA175" s="4"/>
      <c r="AB175" s="4"/>
      <c r="AP175" s="8"/>
      <c r="AQ175" s="8"/>
      <c r="AR175" s="8"/>
      <c r="AS175" s="8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Y176" s="107"/>
      <c r="Z176" s="4"/>
      <c r="AA176" s="4"/>
      <c r="AB176" s="4"/>
      <c r="AP176" s="8"/>
      <c r="AQ176" s="8"/>
      <c r="AR176" s="8"/>
      <c r="AS176" s="8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Y177" s="107"/>
      <c r="Z177" s="4"/>
      <c r="AA177" s="4"/>
      <c r="AB177" s="4"/>
      <c r="AP177" s="8"/>
      <c r="AQ177" s="8"/>
      <c r="AR177" s="8"/>
      <c r="AS177" s="8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Y178" s="107"/>
      <c r="Z178" s="4"/>
      <c r="AA178" s="4"/>
      <c r="AB178" s="4"/>
      <c r="AP178" s="8"/>
      <c r="AQ178" s="8"/>
      <c r="AR178" s="8"/>
      <c r="AS178" s="8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Y179" s="107"/>
      <c r="Z179" s="4"/>
      <c r="AA179" s="4"/>
      <c r="AB179" s="4"/>
      <c r="AP179" s="8"/>
      <c r="AQ179" s="8"/>
      <c r="AR179" s="8"/>
      <c r="AS179" s="8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Y180" s="107"/>
      <c r="Z180" s="4"/>
      <c r="AA180" s="4"/>
      <c r="AB180" s="4"/>
      <c r="AP180" s="8"/>
      <c r="AQ180" s="8"/>
      <c r="AR180" s="8"/>
      <c r="AS180" s="8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Y181" s="107"/>
      <c r="Z181" s="4"/>
      <c r="AA181" s="4"/>
      <c r="AB181" s="4"/>
      <c r="AP181" s="8"/>
      <c r="AQ181" s="8"/>
      <c r="AR181" s="8"/>
      <c r="AS181" s="8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Y182" s="107"/>
      <c r="Z182" s="4"/>
      <c r="AA182" s="4"/>
      <c r="AB182" s="4"/>
      <c r="AP182" s="8"/>
      <c r="AQ182" s="8"/>
      <c r="AR182" s="8"/>
      <c r="AS182" s="8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Y183" s="107"/>
      <c r="Z183" s="4"/>
      <c r="AA183" s="4"/>
      <c r="AB183" s="4"/>
      <c r="AP183" s="8"/>
      <c r="AQ183" s="8"/>
      <c r="AR183" s="8"/>
      <c r="AS183" s="8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Y184" s="107"/>
      <c r="Z184" s="4"/>
      <c r="AA184" s="4"/>
      <c r="AB184" s="4"/>
      <c r="AP184" s="8"/>
      <c r="AQ184" s="8"/>
      <c r="AR184" s="8"/>
      <c r="AS184" s="8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Y185" s="107"/>
      <c r="Z185" s="4"/>
      <c r="AA185" s="4"/>
      <c r="AB185" s="4"/>
      <c r="AP185" s="8"/>
      <c r="AQ185" s="8"/>
      <c r="AR185" s="8"/>
      <c r="AS185" s="8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Y186" s="107"/>
      <c r="Z186" s="4"/>
      <c r="AA186" s="4"/>
      <c r="AB186" s="4"/>
      <c r="AP186" s="8"/>
      <c r="AQ186" s="8"/>
      <c r="AR186" s="8"/>
      <c r="AS186" s="8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Y187" s="107"/>
      <c r="Z187" s="4"/>
      <c r="AA187" s="4"/>
      <c r="AB187" s="4"/>
      <c r="AP187" s="8"/>
      <c r="AQ187" s="8"/>
      <c r="AR187" s="8"/>
      <c r="AS187" s="8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Y188" s="107"/>
      <c r="Z188" s="4"/>
      <c r="AA188" s="4"/>
      <c r="AB188" s="4"/>
      <c r="AP188" s="8"/>
      <c r="AQ188" s="8"/>
      <c r="AR188" s="8"/>
      <c r="AS188" s="8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Y189" s="107"/>
      <c r="Z189" s="4"/>
      <c r="AA189" s="4"/>
      <c r="AB189" s="4"/>
      <c r="AP189" s="8"/>
      <c r="AQ189" s="8"/>
      <c r="AR189" s="8"/>
      <c r="AS189" s="8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Y190" s="107"/>
      <c r="Z190" s="4"/>
      <c r="AA190" s="4"/>
      <c r="AB190" s="4"/>
      <c r="AP190" s="8"/>
      <c r="AQ190" s="8"/>
      <c r="AR190" s="8"/>
      <c r="AS190" s="8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Y191" s="107"/>
      <c r="Z191" s="4"/>
      <c r="AA191" s="4"/>
      <c r="AB191" s="4"/>
      <c r="AP191" s="8"/>
      <c r="AQ191" s="8"/>
      <c r="AR191" s="8"/>
      <c r="AS191" s="8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Y192" s="107"/>
      <c r="Z192" s="4"/>
      <c r="AA192" s="4"/>
      <c r="AB192" s="4"/>
      <c r="AP192" s="8"/>
      <c r="AQ192" s="8"/>
      <c r="AR192" s="8"/>
      <c r="AS192" s="8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Y193" s="107"/>
      <c r="Z193" s="4"/>
      <c r="AA193" s="4"/>
      <c r="AB193" s="4"/>
      <c r="AP193" s="8"/>
      <c r="AQ193" s="8"/>
      <c r="AR193" s="8"/>
      <c r="AS193" s="8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Y194" s="107"/>
      <c r="Z194" s="4"/>
      <c r="AA194" s="4"/>
      <c r="AB194" s="4"/>
      <c r="AP194" s="8"/>
      <c r="AQ194" s="8"/>
      <c r="AR194" s="8"/>
      <c r="AS194" s="8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Y195" s="107"/>
      <c r="Z195" s="4"/>
      <c r="AA195" s="4"/>
      <c r="AB195" s="4"/>
      <c r="AP195" s="8"/>
      <c r="AQ195" s="8"/>
      <c r="AR195" s="8"/>
      <c r="AS195" s="8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Y196" s="107"/>
      <c r="Z196" s="4"/>
      <c r="AA196" s="4"/>
      <c r="AB196" s="4"/>
      <c r="AP196" s="8"/>
      <c r="AQ196" s="8"/>
      <c r="AR196" s="8"/>
      <c r="AS196" s="8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Y197" s="107"/>
      <c r="Z197" s="4"/>
      <c r="AA197" s="4"/>
      <c r="AB197" s="4"/>
      <c r="AP197" s="8"/>
      <c r="AQ197" s="8"/>
      <c r="AR197" s="8"/>
      <c r="AS197" s="8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Y198" s="107"/>
      <c r="Z198" s="4"/>
      <c r="AA198" s="4"/>
      <c r="AB198" s="4"/>
      <c r="AP198" s="8"/>
      <c r="AQ198" s="8"/>
      <c r="AR198" s="8"/>
      <c r="AS198" s="8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Y199" s="107"/>
      <c r="Z199" s="4"/>
      <c r="AA199" s="4"/>
      <c r="AB199" s="4"/>
      <c r="AP199" s="8"/>
      <c r="AQ199" s="8"/>
      <c r="AR199" s="8"/>
      <c r="AS199" s="8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Y200" s="107"/>
      <c r="Z200" s="4"/>
      <c r="AA200" s="4"/>
      <c r="AB200" s="4"/>
      <c r="AP200" s="8"/>
      <c r="AQ200" s="8"/>
      <c r="AR200" s="8"/>
      <c r="AS200" s="8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Y201" s="107"/>
      <c r="Z201" s="4"/>
      <c r="AA201" s="4"/>
      <c r="AB201" s="4"/>
      <c r="AP201" s="8"/>
      <c r="AQ201" s="8"/>
      <c r="AR201" s="8"/>
      <c r="AS201" s="8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Y202" s="107"/>
      <c r="Z202" s="4"/>
      <c r="AA202" s="4"/>
      <c r="AB202" s="4"/>
      <c r="AP202" s="8"/>
      <c r="AQ202" s="8"/>
      <c r="AR202" s="8"/>
      <c r="AS202" s="8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Y203" s="107"/>
      <c r="Z203" s="4"/>
      <c r="AA203" s="4"/>
      <c r="AB203" s="4"/>
      <c r="AP203" s="8"/>
      <c r="AQ203" s="8"/>
      <c r="AR203" s="8"/>
      <c r="AS203" s="8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Y204" s="107"/>
      <c r="Z204" s="4"/>
      <c r="AA204" s="4"/>
      <c r="AB204" s="4"/>
      <c r="AP204" s="8"/>
      <c r="AQ204" s="8"/>
      <c r="AR204" s="8"/>
      <c r="AS204" s="8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Y205" s="107"/>
      <c r="Z205" s="4"/>
      <c r="AA205" s="4"/>
      <c r="AB205" s="4"/>
      <c r="AP205" s="8"/>
      <c r="AQ205" s="8"/>
      <c r="AR205" s="8"/>
      <c r="AS205" s="8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Y206" s="107"/>
      <c r="Z206" s="4"/>
      <c r="AA206" s="4"/>
      <c r="AB206" s="4"/>
      <c r="AP206" s="8"/>
      <c r="AQ206" s="8"/>
      <c r="AR206" s="8"/>
      <c r="AS206" s="8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Y207" s="107"/>
      <c r="Z207" s="4"/>
      <c r="AA207" s="4"/>
      <c r="AB207" s="4"/>
      <c r="AP207" s="8"/>
      <c r="AQ207" s="8"/>
      <c r="AR207" s="8"/>
      <c r="AS207" s="8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Y208" s="107"/>
      <c r="Z208" s="4"/>
      <c r="AA208" s="4"/>
      <c r="AB208" s="4"/>
      <c r="AP208" s="8"/>
      <c r="AQ208" s="8"/>
      <c r="AR208" s="8"/>
      <c r="AS208" s="8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Y209" s="107"/>
      <c r="Z209" s="4"/>
      <c r="AA209" s="4"/>
      <c r="AB209" s="4"/>
      <c r="AP209" s="8"/>
      <c r="AQ209" s="8"/>
      <c r="AR209" s="8"/>
      <c r="AS209" s="8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Y210" s="107"/>
      <c r="Z210" s="4"/>
      <c r="AA210" s="4"/>
      <c r="AB210" s="4"/>
      <c r="AP210" s="8"/>
      <c r="AQ210" s="8"/>
      <c r="AR210" s="8"/>
      <c r="AS210" s="8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Y211" s="107"/>
      <c r="Z211" s="4"/>
      <c r="AA211" s="4"/>
      <c r="AB211" s="4"/>
      <c r="AP211" s="8"/>
      <c r="AQ211" s="8"/>
      <c r="AR211" s="8"/>
      <c r="AS211" s="8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Y212" s="107"/>
      <c r="Z212" s="4"/>
      <c r="AA212" s="4"/>
      <c r="AB212" s="4"/>
      <c r="AP212" s="8"/>
      <c r="AQ212" s="8"/>
      <c r="AR212" s="8"/>
      <c r="AS212" s="8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Y213" s="107"/>
      <c r="Z213" s="4"/>
      <c r="AA213" s="4"/>
      <c r="AB213" s="4"/>
      <c r="AP213" s="8"/>
      <c r="AQ213" s="8"/>
      <c r="AR213" s="8"/>
      <c r="AS213" s="8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Y214" s="107"/>
      <c r="Z214" s="4"/>
      <c r="AA214" s="4"/>
      <c r="AB214" s="4"/>
      <c r="AP214" s="8"/>
      <c r="AQ214" s="8"/>
      <c r="AR214" s="8"/>
      <c r="AS214" s="8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Y215" s="107"/>
      <c r="Z215" s="4"/>
      <c r="AA215" s="4"/>
      <c r="AB215" s="4"/>
      <c r="AP215" s="8"/>
      <c r="AQ215" s="8"/>
      <c r="AR215" s="8"/>
      <c r="AS215" s="8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Y216" s="107"/>
      <c r="Z216" s="4"/>
      <c r="AA216" s="4"/>
      <c r="AB216" s="4"/>
      <c r="AP216" s="8"/>
      <c r="AQ216" s="8"/>
      <c r="AR216" s="8"/>
      <c r="AS216" s="8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Y217" s="107"/>
      <c r="Z217" s="4"/>
      <c r="AA217" s="4"/>
      <c r="AB217" s="4"/>
      <c r="AP217" s="8"/>
      <c r="AQ217" s="8"/>
      <c r="AR217" s="8"/>
      <c r="AS217" s="8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Y218" s="107"/>
      <c r="Z218" s="4"/>
      <c r="AA218" s="4"/>
      <c r="AB218" s="4"/>
      <c r="AP218" s="8"/>
      <c r="AQ218" s="8"/>
      <c r="AR218" s="8"/>
      <c r="AS218" s="8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Y219" s="107"/>
      <c r="Z219" s="4"/>
      <c r="AA219" s="4"/>
      <c r="AB219" s="4"/>
      <c r="AP219" s="8"/>
      <c r="AQ219" s="8"/>
      <c r="AR219" s="8"/>
      <c r="AS219" s="8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Y220" s="107"/>
      <c r="Z220" s="4"/>
      <c r="AA220" s="4"/>
      <c r="AB220" s="4"/>
      <c r="AP220" s="8"/>
      <c r="AQ220" s="8"/>
      <c r="AR220" s="8"/>
      <c r="AS220" s="8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Y221" s="107"/>
      <c r="Z221" s="4"/>
      <c r="AA221" s="4"/>
      <c r="AB221" s="4"/>
      <c r="AP221" s="8"/>
      <c r="AQ221" s="8"/>
      <c r="AR221" s="8"/>
      <c r="AS221" s="8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Y222" s="107"/>
      <c r="Z222" s="4"/>
      <c r="AA222" s="4"/>
      <c r="AB222" s="4"/>
      <c r="AP222" s="8"/>
      <c r="AQ222" s="8"/>
      <c r="AR222" s="8"/>
      <c r="AS222" s="8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Y223" s="107"/>
      <c r="Z223" s="4"/>
      <c r="AA223" s="4"/>
      <c r="AB223" s="4"/>
      <c r="AP223" s="8"/>
      <c r="AQ223" s="8"/>
      <c r="AR223" s="8"/>
      <c r="AS223" s="8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Y224" s="107"/>
      <c r="Z224" s="4"/>
      <c r="AA224" s="4"/>
      <c r="AB224" s="4"/>
      <c r="AP224" s="8"/>
      <c r="AQ224" s="8"/>
      <c r="AR224" s="8"/>
      <c r="AS224" s="8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Y225" s="107"/>
      <c r="Z225" s="4"/>
      <c r="AA225" s="4"/>
      <c r="AB225" s="4"/>
      <c r="AP225" s="8"/>
      <c r="AQ225" s="8"/>
      <c r="AR225" s="8"/>
      <c r="AS225" s="8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Y226" s="107"/>
      <c r="Z226" s="4"/>
      <c r="AA226" s="4"/>
      <c r="AB226" s="4"/>
      <c r="AP226" s="8"/>
      <c r="AQ226" s="8"/>
      <c r="AR226" s="8"/>
      <c r="AS226" s="8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Y227" s="107"/>
      <c r="Z227" s="4"/>
      <c r="AA227" s="4"/>
      <c r="AB227" s="4"/>
      <c r="AP227" s="8"/>
      <c r="AQ227" s="8"/>
      <c r="AR227" s="8"/>
      <c r="AS227" s="8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Y228" s="107"/>
      <c r="Z228" s="4"/>
      <c r="AA228" s="4"/>
      <c r="AB228" s="4"/>
      <c r="AP228" s="8"/>
      <c r="AQ228" s="8"/>
      <c r="AR228" s="8"/>
      <c r="AS228" s="8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Y229" s="107"/>
      <c r="Z229" s="4"/>
      <c r="AA229" s="4"/>
      <c r="AB229" s="4"/>
      <c r="AP229" s="8"/>
      <c r="AQ229" s="8"/>
      <c r="AR229" s="8"/>
      <c r="AS229" s="8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Y230" s="107"/>
      <c r="Z230" s="4"/>
      <c r="AA230" s="4"/>
      <c r="AB230" s="4"/>
      <c r="AP230" s="8"/>
      <c r="AQ230" s="8"/>
      <c r="AR230" s="8"/>
      <c r="AS230" s="8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Y231" s="107"/>
      <c r="Z231" s="4"/>
      <c r="AA231" s="4"/>
      <c r="AB231" s="4"/>
      <c r="AP231" s="8"/>
      <c r="AQ231" s="8"/>
      <c r="AR231" s="8"/>
      <c r="AS231" s="8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Y232" s="107"/>
      <c r="Z232" s="4"/>
      <c r="AA232" s="4"/>
      <c r="AB232" s="4"/>
      <c r="AP232" s="8"/>
      <c r="AQ232" s="8"/>
      <c r="AR232" s="8"/>
      <c r="AS232" s="8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Y233" s="107"/>
      <c r="Z233" s="4"/>
      <c r="AA233" s="4"/>
      <c r="AB233" s="4"/>
      <c r="AP233" s="8"/>
      <c r="AQ233" s="8"/>
      <c r="AR233" s="8"/>
      <c r="AS233" s="8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Y234" s="107"/>
      <c r="Z234" s="4"/>
      <c r="AA234" s="4"/>
      <c r="AB234" s="4"/>
      <c r="AP234" s="8"/>
      <c r="AQ234" s="8"/>
      <c r="AR234" s="8"/>
      <c r="AS234" s="8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Y235" s="107"/>
      <c r="Z235" s="4"/>
      <c r="AA235" s="4"/>
      <c r="AB235" s="4"/>
      <c r="AP235" s="8"/>
      <c r="AQ235" s="8"/>
      <c r="AR235" s="8"/>
      <c r="AS235" s="8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Y236" s="107"/>
      <c r="Z236" s="4"/>
      <c r="AA236" s="4"/>
      <c r="AB236" s="4"/>
      <c r="AP236" s="8"/>
      <c r="AQ236" s="8"/>
      <c r="AR236" s="8"/>
      <c r="AS236" s="8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Y237" s="107"/>
      <c r="Z237" s="4"/>
      <c r="AA237" s="4"/>
      <c r="AB237" s="4"/>
      <c r="AP237" s="8"/>
      <c r="AQ237" s="8"/>
      <c r="AR237" s="8"/>
      <c r="AS237" s="8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Y238" s="107"/>
      <c r="Z238" s="4"/>
      <c r="AA238" s="4"/>
      <c r="AB238" s="4"/>
      <c r="AP238" s="8"/>
      <c r="AQ238" s="8"/>
      <c r="AR238" s="8"/>
      <c r="AS238" s="8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Y239" s="107"/>
      <c r="Z239" s="4"/>
      <c r="AA239" s="4"/>
      <c r="AB239" s="4"/>
      <c r="AP239" s="8"/>
      <c r="AQ239" s="8"/>
      <c r="AR239" s="8"/>
      <c r="AS239" s="8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Y240" s="107"/>
      <c r="Z240" s="4"/>
      <c r="AA240" s="4"/>
      <c r="AB240" s="4"/>
      <c r="AP240" s="8"/>
      <c r="AQ240" s="8"/>
      <c r="AR240" s="8"/>
      <c r="AS240" s="8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Y241" s="107"/>
      <c r="Z241" s="4"/>
      <c r="AA241" s="4"/>
      <c r="AB241" s="4"/>
      <c r="AP241" s="8"/>
      <c r="AQ241" s="8"/>
      <c r="AR241" s="8"/>
      <c r="AS241" s="8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Y242" s="107"/>
      <c r="Z242" s="4"/>
      <c r="AA242" s="4"/>
      <c r="AB242" s="4"/>
      <c r="AP242" s="8"/>
      <c r="AQ242" s="8"/>
      <c r="AR242" s="8"/>
      <c r="AS242" s="8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Y243" s="107"/>
      <c r="Z243" s="4"/>
      <c r="AA243" s="4"/>
      <c r="AB243" s="4"/>
      <c r="AP243" s="8"/>
      <c r="AQ243" s="8"/>
      <c r="AR243" s="8"/>
      <c r="AS243" s="8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Y244" s="107"/>
      <c r="Z244" s="4"/>
      <c r="AA244" s="4"/>
      <c r="AB244" s="4"/>
      <c r="AP244" s="8"/>
      <c r="AQ244" s="8"/>
      <c r="AR244" s="8"/>
      <c r="AS244" s="8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Y245" s="107"/>
      <c r="Z245" s="4"/>
      <c r="AA245" s="4"/>
      <c r="AB245" s="4"/>
      <c r="AP245" s="8"/>
      <c r="AQ245" s="8"/>
      <c r="AR245" s="8"/>
      <c r="AS245" s="8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Y246" s="107"/>
      <c r="Z246" s="4"/>
      <c r="AA246" s="4"/>
      <c r="AB246" s="4"/>
      <c r="AP246" s="8"/>
      <c r="AQ246" s="8"/>
      <c r="AR246" s="8"/>
      <c r="AS246" s="8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Y247" s="107"/>
      <c r="Z247" s="4"/>
      <c r="AA247" s="4"/>
      <c r="AB247" s="4"/>
      <c r="AP247" s="8"/>
      <c r="AQ247" s="8"/>
      <c r="AR247" s="8"/>
      <c r="AS247" s="8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Y248" s="107"/>
      <c r="Z248" s="4"/>
      <c r="AA248" s="4"/>
      <c r="AB248" s="4"/>
      <c r="AP248" s="8"/>
      <c r="AQ248" s="8"/>
      <c r="AR248" s="8"/>
      <c r="AS248" s="8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Y249" s="107"/>
      <c r="Z249" s="4"/>
      <c r="AA249" s="4"/>
      <c r="AB249" s="4"/>
      <c r="AP249" s="8"/>
      <c r="AQ249" s="8"/>
      <c r="AR249" s="8"/>
      <c r="AS249" s="8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Y250" s="107"/>
      <c r="Z250" s="4"/>
      <c r="AA250" s="4"/>
      <c r="AB250" s="4"/>
      <c r="AP250" s="8"/>
      <c r="AQ250" s="8"/>
      <c r="AR250" s="8"/>
      <c r="AS250" s="8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Y251" s="107"/>
      <c r="Z251" s="4"/>
      <c r="AA251" s="4"/>
      <c r="AB251" s="4"/>
      <c r="AP251" s="8"/>
      <c r="AQ251" s="8"/>
      <c r="AR251" s="8"/>
      <c r="AS251" s="8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Y252" s="107"/>
      <c r="Z252" s="4"/>
      <c r="AA252" s="4"/>
      <c r="AB252" s="4"/>
      <c r="AP252" s="8"/>
      <c r="AQ252" s="8"/>
      <c r="AR252" s="8"/>
      <c r="AS252" s="8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Y253" s="107"/>
      <c r="Z253" s="4"/>
      <c r="AA253" s="4"/>
      <c r="AB253" s="4"/>
      <c r="AP253" s="8"/>
      <c r="AQ253" s="8"/>
      <c r="AR253" s="8"/>
      <c r="AS253" s="8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Y254" s="107"/>
      <c r="Z254" s="4"/>
      <c r="AA254" s="4"/>
      <c r="AB254" s="4"/>
      <c r="AP254" s="8"/>
      <c r="AQ254" s="8"/>
      <c r="AR254" s="8"/>
      <c r="AS254" s="8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Y255" s="107"/>
      <c r="Z255" s="4"/>
      <c r="AA255" s="4"/>
      <c r="AB255" s="4"/>
      <c r="AP255" s="8"/>
      <c r="AQ255" s="8"/>
      <c r="AR255" s="8"/>
      <c r="AS255" s="8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Y256" s="107"/>
      <c r="Z256" s="4"/>
      <c r="AA256" s="4"/>
      <c r="AB256" s="4"/>
      <c r="AP256" s="8"/>
      <c r="AQ256" s="8"/>
      <c r="AR256" s="8"/>
      <c r="AS256" s="8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Y257" s="107"/>
      <c r="Z257" s="4"/>
      <c r="AA257" s="4"/>
      <c r="AB257" s="4"/>
      <c r="AP257" s="8"/>
      <c r="AQ257" s="8"/>
      <c r="AR257" s="8"/>
      <c r="AS257" s="8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Y258" s="107"/>
      <c r="Z258" s="4"/>
      <c r="AA258" s="4"/>
      <c r="AB258" s="4"/>
      <c r="AP258" s="8"/>
      <c r="AQ258" s="8"/>
      <c r="AR258" s="8"/>
      <c r="AS258" s="8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Y259" s="107"/>
      <c r="Z259" s="4"/>
      <c r="AA259" s="4"/>
      <c r="AB259" s="4"/>
      <c r="AP259" s="8"/>
      <c r="AQ259" s="8"/>
      <c r="AR259" s="8"/>
      <c r="AS259" s="8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Y260" s="107"/>
      <c r="Z260" s="4"/>
      <c r="AA260" s="4"/>
      <c r="AB260" s="4"/>
      <c r="AP260" s="8"/>
      <c r="AQ260" s="8"/>
      <c r="AR260" s="8"/>
      <c r="AS260" s="8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Y261" s="107"/>
      <c r="Z261" s="4"/>
      <c r="AA261" s="4"/>
      <c r="AB261" s="4"/>
      <c r="AP261" s="8"/>
      <c r="AQ261" s="8"/>
      <c r="AR261" s="8"/>
      <c r="AS261" s="8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Y262" s="107"/>
      <c r="Z262" s="4"/>
      <c r="AA262" s="4"/>
      <c r="AB262" s="4"/>
      <c r="AP262" s="8"/>
      <c r="AQ262" s="8"/>
      <c r="AR262" s="8"/>
      <c r="AS262" s="8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Y263" s="107"/>
      <c r="Z263" s="4"/>
      <c r="AA263" s="4"/>
      <c r="AB263" s="4"/>
      <c r="AP263" s="8"/>
      <c r="AQ263" s="8"/>
      <c r="AR263" s="8"/>
      <c r="AS263" s="8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Y264" s="107"/>
      <c r="Z264" s="4"/>
      <c r="AA264" s="4"/>
      <c r="AB264" s="4"/>
      <c r="AP264" s="8"/>
      <c r="AQ264" s="8"/>
      <c r="AR264" s="8"/>
      <c r="AS264" s="8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Y265" s="107"/>
      <c r="Z265" s="4"/>
      <c r="AA265" s="4"/>
      <c r="AB265" s="4"/>
      <c r="AP265" s="8"/>
      <c r="AQ265" s="8"/>
      <c r="AR265" s="8"/>
      <c r="AS265" s="8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Y266" s="107"/>
      <c r="Z266" s="4"/>
      <c r="AA266" s="4"/>
      <c r="AB266" s="4"/>
      <c r="AP266" s="8"/>
      <c r="AQ266" s="8"/>
      <c r="AR266" s="8"/>
      <c r="AS266" s="8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Y267" s="107"/>
      <c r="Z267" s="4"/>
      <c r="AA267" s="4"/>
      <c r="AB267" s="4"/>
      <c r="AP267" s="8"/>
      <c r="AQ267" s="8"/>
      <c r="AR267" s="8"/>
      <c r="AS267" s="8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Y268" s="107"/>
      <c r="Z268" s="4"/>
      <c r="AA268" s="4"/>
      <c r="AB268" s="4"/>
      <c r="AP268" s="8"/>
      <c r="AQ268" s="8"/>
      <c r="AR268" s="8"/>
      <c r="AS268" s="8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Y269" s="107"/>
      <c r="Z269" s="4"/>
      <c r="AA269" s="4"/>
      <c r="AB269" s="4"/>
      <c r="AP269" s="8"/>
      <c r="AQ269" s="8"/>
      <c r="AR269" s="8"/>
      <c r="AS269" s="8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Y270" s="107"/>
      <c r="Z270" s="4"/>
      <c r="AA270" s="4"/>
      <c r="AB270" s="4"/>
      <c r="AP270" s="8"/>
      <c r="AQ270" s="8"/>
      <c r="AR270" s="8"/>
      <c r="AS270" s="8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Y271" s="107"/>
      <c r="Z271" s="4"/>
      <c r="AA271" s="4"/>
      <c r="AB271" s="4"/>
      <c r="AP271" s="8"/>
      <c r="AQ271" s="8"/>
      <c r="AR271" s="8"/>
      <c r="AS271" s="8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Y272" s="107"/>
      <c r="Z272" s="4"/>
      <c r="AA272" s="4"/>
      <c r="AB272" s="4"/>
      <c r="AP272" s="8"/>
      <c r="AQ272" s="8"/>
      <c r="AR272" s="8"/>
      <c r="AS272" s="8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Y273" s="107"/>
      <c r="Z273" s="4"/>
      <c r="AA273" s="4"/>
      <c r="AB273" s="4"/>
      <c r="AP273" s="8"/>
      <c r="AQ273" s="8"/>
      <c r="AR273" s="8"/>
      <c r="AS273" s="8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Y274" s="107"/>
      <c r="Z274" s="4"/>
      <c r="AA274" s="4"/>
      <c r="AB274" s="4"/>
      <c r="AP274" s="8"/>
      <c r="AQ274" s="8"/>
      <c r="AR274" s="8"/>
      <c r="AS274" s="8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Y275" s="107"/>
      <c r="Z275" s="4"/>
      <c r="AA275" s="4"/>
      <c r="AB275" s="4"/>
      <c r="AP275" s="8"/>
      <c r="AQ275" s="8"/>
      <c r="AR275" s="8"/>
      <c r="AS275" s="8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Y276" s="107"/>
      <c r="Z276" s="4"/>
      <c r="AA276" s="4"/>
      <c r="AB276" s="4"/>
      <c r="AP276" s="8"/>
      <c r="AQ276" s="8"/>
      <c r="AR276" s="8"/>
      <c r="AS276" s="8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Y277" s="107"/>
      <c r="Z277" s="4"/>
      <c r="AA277" s="4"/>
      <c r="AB277" s="4"/>
      <c r="AP277" s="8"/>
      <c r="AQ277" s="8"/>
      <c r="AR277" s="8"/>
      <c r="AS277" s="8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Y278" s="107"/>
      <c r="Z278" s="4"/>
      <c r="AA278" s="4"/>
      <c r="AB278" s="4"/>
      <c r="AP278" s="8"/>
      <c r="AQ278" s="8"/>
      <c r="AR278" s="8"/>
      <c r="AS278" s="8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Y279" s="107"/>
      <c r="Z279" s="4"/>
      <c r="AA279" s="4"/>
      <c r="AB279" s="4"/>
      <c r="AP279" s="8"/>
      <c r="AQ279" s="8"/>
      <c r="AR279" s="8"/>
      <c r="AS279" s="8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Y280" s="107"/>
      <c r="Z280" s="4"/>
      <c r="AA280" s="4"/>
      <c r="AB280" s="4"/>
      <c r="AP280" s="8"/>
      <c r="AQ280" s="8"/>
      <c r="AR280" s="8"/>
      <c r="AS280" s="8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Y281" s="107"/>
      <c r="Z281" s="4"/>
      <c r="AA281" s="4"/>
      <c r="AB281" s="4"/>
      <c r="AP281" s="8"/>
      <c r="AQ281" s="8"/>
      <c r="AR281" s="8"/>
      <c r="AS281" s="8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Y282" s="107"/>
      <c r="Z282" s="4"/>
      <c r="AA282" s="4"/>
      <c r="AB282" s="4"/>
      <c r="AP282" s="8"/>
      <c r="AQ282" s="8"/>
      <c r="AR282" s="8"/>
      <c r="AS282" s="8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Y283" s="107"/>
      <c r="Z283" s="4"/>
      <c r="AA283" s="4"/>
      <c r="AB283" s="4"/>
      <c r="AP283" s="8"/>
      <c r="AQ283" s="8"/>
      <c r="AR283" s="8"/>
      <c r="AS283" s="8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Y284" s="107"/>
      <c r="Z284" s="4"/>
      <c r="AA284" s="4"/>
      <c r="AB284" s="4"/>
      <c r="AP284" s="8"/>
      <c r="AQ284" s="8"/>
      <c r="AR284" s="8"/>
      <c r="AS284" s="8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Y285" s="107"/>
      <c r="Z285" s="4"/>
      <c r="AA285" s="4"/>
      <c r="AB285" s="4"/>
      <c r="AP285" s="8"/>
      <c r="AQ285" s="8"/>
      <c r="AR285" s="8"/>
      <c r="AS285" s="8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Y286" s="107"/>
      <c r="Z286" s="4"/>
      <c r="AA286" s="4"/>
      <c r="AB286" s="4"/>
      <c r="AP286" s="8"/>
      <c r="AQ286" s="8"/>
      <c r="AR286" s="8"/>
      <c r="AS286" s="8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Y287" s="107"/>
      <c r="Z287" s="4"/>
      <c r="AA287" s="4"/>
      <c r="AB287" s="4"/>
      <c r="AP287" s="8"/>
      <c r="AQ287" s="8"/>
      <c r="AR287" s="8"/>
      <c r="AS287" s="8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Y288" s="107"/>
      <c r="Z288" s="4"/>
      <c r="AA288" s="4"/>
      <c r="AB288" s="4"/>
      <c r="AP288" s="8"/>
      <c r="AQ288" s="8"/>
      <c r="AR288" s="8"/>
      <c r="AS288" s="8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Y289" s="107"/>
      <c r="Z289" s="4"/>
      <c r="AA289" s="4"/>
      <c r="AB289" s="4"/>
      <c r="AP289" s="8"/>
      <c r="AQ289" s="8"/>
      <c r="AR289" s="8"/>
      <c r="AS289" s="8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Y290" s="107"/>
      <c r="Z290" s="4"/>
      <c r="AA290" s="4"/>
      <c r="AB290" s="4"/>
      <c r="AP290" s="8"/>
      <c r="AQ290" s="8"/>
      <c r="AR290" s="8"/>
      <c r="AS290" s="8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Y291" s="107"/>
      <c r="Z291" s="4"/>
      <c r="AA291" s="4"/>
      <c r="AB291" s="4"/>
      <c r="AP291" s="8"/>
      <c r="AQ291" s="8"/>
      <c r="AR291" s="8"/>
      <c r="AS291" s="8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Y292" s="107"/>
      <c r="Z292" s="4"/>
      <c r="AA292" s="4"/>
      <c r="AB292" s="4"/>
      <c r="AP292" s="8"/>
      <c r="AQ292" s="8"/>
      <c r="AR292" s="8"/>
      <c r="AS292" s="8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Y293" s="107"/>
      <c r="Z293" s="4"/>
      <c r="AA293" s="4"/>
      <c r="AB293" s="4"/>
      <c r="AP293" s="8"/>
      <c r="AQ293" s="8"/>
      <c r="AR293" s="8"/>
      <c r="AS293" s="8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Y294" s="107"/>
      <c r="Z294" s="4"/>
      <c r="AA294" s="4"/>
      <c r="AB294" s="4"/>
      <c r="AP294" s="8"/>
      <c r="AQ294" s="8"/>
      <c r="AR294" s="8"/>
      <c r="AS294" s="8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Y295" s="107"/>
      <c r="Z295" s="4"/>
      <c r="AA295" s="4"/>
      <c r="AB295" s="4"/>
      <c r="AP295" s="8"/>
      <c r="AQ295" s="8"/>
      <c r="AR295" s="8"/>
      <c r="AS295" s="8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Y296" s="107"/>
      <c r="Z296" s="4"/>
      <c r="AA296" s="4"/>
      <c r="AB296" s="4"/>
      <c r="AP296" s="8"/>
      <c r="AQ296" s="8"/>
      <c r="AR296" s="8"/>
      <c r="AS296" s="8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Y297" s="107"/>
      <c r="Z297" s="4"/>
      <c r="AA297" s="4"/>
      <c r="AB297" s="4"/>
      <c r="AP297" s="8"/>
      <c r="AQ297" s="8"/>
      <c r="AR297" s="8"/>
      <c r="AS297" s="8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Y298" s="107"/>
      <c r="Z298" s="4"/>
      <c r="AA298" s="4"/>
      <c r="AB298" s="4"/>
      <c r="AP298" s="8"/>
      <c r="AQ298" s="8"/>
      <c r="AR298" s="8"/>
      <c r="AS298" s="8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Y299" s="107"/>
      <c r="Z299" s="4"/>
      <c r="AA299" s="4"/>
      <c r="AB299" s="4"/>
      <c r="AP299" s="8"/>
      <c r="AQ299" s="8"/>
      <c r="AR299" s="8"/>
      <c r="AS299" s="8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Y300" s="107"/>
      <c r="Z300" s="4"/>
      <c r="AA300" s="4"/>
      <c r="AB300" s="4"/>
      <c r="AP300" s="8"/>
      <c r="AQ300" s="8"/>
      <c r="AR300" s="8"/>
      <c r="AS300" s="8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Y301" s="107"/>
      <c r="Z301" s="4"/>
      <c r="AA301" s="4"/>
      <c r="AB301" s="4"/>
      <c r="AP301" s="8"/>
      <c r="AQ301" s="8"/>
      <c r="AR301" s="8"/>
      <c r="AS301" s="8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Y302" s="107"/>
      <c r="Z302" s="4"/>
      <c r="AA302" s="4"/>
      <c r="AB302" s="4"/>
      <c r="AP302" s="8"/>
      <c r="AQ302" s="8"/>
      <c r="AR302" s="8"/>
      <c r="AS302" s="8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Y303" s="107"/>
      <c r="Z303" s="4"/>
      <c r="AA303" s="4"/>
      <c r="AB303" s="4"/>
      <c r="AP303" s="8"/>
      <c r="AQ303" s="8"/>
      <c r="AR303" s="8"/>
      <c r="AS303" s="8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Y304" s="107"/>
      <c r="Z304" s="4"/>
      <c r="AA304" s="4"/>
      <c r="AB304" s="4"/>
      <c r="AP304" s="8"/>
      <c r="AQ304" s="8"/>
      <c r="AR304" s="8"/>
      <c r="AS304" s="8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Y305" s="107"/>
      <c r="Z305" s="4"/>
      <c r="AA305" s="4"/>
      <c r="AB305" s="4"/>
      <c r="AP305" s="8"/>
      <c r="AQ305" s="8"/>
      <c r="AR305" s="8"/>
      <c r="AS305" s="8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Y306" s="107"/>
      <c r="Z306" s="4"/>
      <c r="AA306" s="4"/>
      <c r="AB306" s="4"/>
      <c r="AP306" s="8"/>
      <c r="AQ306" s="8"/>
      <c r="AR306" s="8"/>
      <c r="AS306" s="8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Y307" s="107"/>
      <c r="Z307" s="4"/>
      <c r="AA307" s="4"/>
      <c r="AB307" s="4"/>
      <c r="AP307" s="8"/>
      <c r="AQ307" s="8"/>
      <c r="AR307" s="8"/>
      <c r="AS307" s="8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Y308" s="107"/>
      <c r="Z308" s="4"/>
      <c r="AA308" s="4"/>
      <c r="AB308" s="4"/>
      <c r="AP308" s="8"/>
      <c r="AQ308" s="8"/>
      <c r="AR308" s="8"/>
      <c r="AS308" s="8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Y309" s="107"/>
      <c r="Z309" s="4"/>
      <c r="AA309" s="4"/>
      <c r="AB309" s="4"/>
      <c r="AP309" s="8"/>
      <c r="AQ309" s="8"/>
      <c r="AR309" s="8"/>
      <c r="AS309" s="8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Y310" s="107"/>
      <c r="Z310" s="4"/>
      <c r="AA310" s="4"/>
      <c r="AB310" s="4"/>
      <c r="AP310" s="8"/>
      <c r="AQ310" s="8"/>
      <c r="AR310" s="8"/>
      <c r="AS310" s="8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Y311" s="107"/>
      <c r="Z311" s="4"/>
      <c r="AA311" s="4"/>
      <c r="AB311" s="4"/>
      <c r="AP311" s="8"/>
      <c r="AQ311" s="8"/>
      <c r="AR311" s="8"/>
      <c r="AS311" s="8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Y312" s="107"/>
      <c r="Z312" s="4"/>
      <c r="AA312" s="4"/>
      <c r="AB312" s="4"/>
      <c r="AP312" s="8"/>
      <c r="AQ312" s="8"/>
      <c r="AR312" s="8"/>
      <c r="AS312" s="8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Y313" s="107"/>
      <c r="Z313" s="4"/>
      <c r="AA313" s="4"/>
      <c r="AB313" s="4"/>
      <c r="AP313" s="8"/>
      <c r="AQ313" s="8"/>
      <c r="AR313" s="8"/>
      <c r="AS313" s="8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Y314" s="107"/>
      <c r="Z314" s="4"/>
      <c r="AA314" s="4"/>
      <c r="AB314" s="4"/>
      <c r="AP314" s="8"/>
      <c r="AQ314" s="8"/>
      <c r="AR314" s="8"/>
      <c r="AS314" s="8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Y315" s="107"/>
      <c r="Z315" s="4"/>
      <c r="AA315" s="4"/>
      <c r="AB315" s="4"/>
      <c r="AP315" s="8"/>
      <c r="AQ315" s="8"/>
      <c r="AR315" s="8"/>
      <c r="AS315" s="8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Y316" s="107"/>
      <c r="Z316" s="4"/>
      <c r="AA316" s="4"/>
      <c r="AB316" s="4"/>
      <c r="AP316" s="8"/>
      <c r="AQ316" s="8"/>
      <c r="AR316" s="8"/>
      <c r="AS316" s="8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Y317" s="107"/>
      <c r="Z317" s="4"/>
      <c r="AA317" s="4"/>
      <c r="AB317" s="4"/>
      <c r="AP317" s="8"/>
      <c r="AQ317" s="8"/>
      <c r="AR317" s="8"/>
      <c r="AS317" s="8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Y318" s="107"/>
      <c r="Z318" s="4"/>
      <c r="AA318" s="4"/>
      <c r="AB318" s="4"/>
      <c r="AP318" s="8"/>
      <c r="AQ318" s="8"/>
      <c r="AR318" s="8"/>
      <c r="AS318" s="8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Y319" s="107"/>
      <c r="Z319" s="4"/>
      <c r="AA319" s="4"/>
      <c r="AB319" s="4"/>
      <c r="AP319" s="8"/>
      <c r="AQ319" s="8"/>
      <c r="AR319" s="8"/>
      <c r="AS319" s="8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Y320" s="107"/>
      <c r="Z320" s="4"/>
      <c r="AA320" s="4"/>
      <c r="AB320" s="4"/>
      <c r="AP320" s="8"/>
      <c r="AQ320" s="8"/>
      <c r="AR320" s="8"/>
      <c r="AS320" s="8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Y321" s="107"/>
      <c r="Z321" s="4"/>
      <c r="AA321" s="4"/>
      <c r="AB321" s="4"/>
      <c r="AP321" s="8"/>
      <c r="AQ321" s="8"/>
      <c r="AR321" s="8"/>
      <c r="AS321" s="8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Y322" s="107"/>
      <c r="Z322" s="4"/>
      <c r="AA322" s="4"/>
      <c r="AB322" s="4"/>
      <c r="AP322" s="8"/>
      <c r="AQ322" s="8"/>
      <c r="AR322" s="8"/>
      <c r="AS322" s="8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Y323" s="107"/>
      <c r="Z323" s="4"/>
      <c r="AA323" s="4"/>
      <c r="AB323" s="4"/>
      <c r="AP323" s="8"/>
      <c r="AQ323" s="8"/>
      <c r="AR323" s="8"/>
      <c r="AS323" s="8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Y324" s="107"/>
      <c r="Z324" s="4"/>
      <c r="AA324" s="4"/>
      <c r="AB324" s="4"/>
      <c r="AP324" s="8"/>
      <c r="AQ324" s="8"/>
      <c r="AR324" s="8"/>
      <c r="AS324" s="8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Y325" s="107"/>
      <c r="Z325" s="4"/>
      <c r="AA325" s="4"/>
      <c r="AB325" s="4"/>
      <c r="AP325" s="8"/>
      <c r="AQ325" s="8"/>
      <c r="AR325" s="8"/>
      <c r="AS325" s="8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Y326" s="107"/>
      <c r="Z326" s="4"/>
      <c r="AA326" s="4"/>
      <c r="AB326" s="4"/>
      <c r="AP326" s="8"/>
      <c r="AQ326" s="8"/>
      <c r="AR326" s="8"/>
      <c r="AS326" s="8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Y327" s="107"/>
      <c r="Z327" s="4"/>
      <c r="AA327" s="4"/>
      <c r="AB327" s="4"/>
      <c r="AP327" s="8"/>
      <c r="AQ327" s="8"/>
      <c r="AR327" s="8"/>
      <c r="AS327" s="8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Y328" s="107"/>
      <c r="Z328" s="4"/>
      <c r="AA328" s="4"/>
      <c r="AB328" s="4"/>
      <c r="AP328" s="8"/>
      <c r="AQ328" s="8"/>
      <c r="AR328" s="8"/>
      <c r="AS328" s="8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Y329" s="107"/>
      <c r="Z329" s="4"/>
      <c r="AA329" s="4"/>
      <c r="AB329" s="4"/>
      <c r="AP329" s="8"/>
      <c r="AQ329" s="8"/>
      <c r="AR329" s="8"/>
      <c r="AS329" s="8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Y330" s="107"/>
      <c r="Z330" s="4"/>
      <c r="AA330" s="4"/>
      <c r="AB330" s="4"/>
      <c r="AP330" s="8"/>
      <c r="AQ330" s="8"/>
      <c r="AR330" s="8"/>
      <c r="AS330" s="8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Y331" s="107"/>
      <c r="Z331" s="4"/>
      <c r="AA331" s="4"/>
      <c r="AB331" s="4"/>
      <c r="AP331" s="8"/>
      <c r="AQ331" s="8"/>
      <c r="AR331" s="8"/>
      <c r="AS331" s="8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Y332" s="107"/>
      <c r="Z332" s="4"/>
      <c r="AA332" s="4"/>
      <c r="AB332" s="4"/>
      <c r="AP332" s="8"/>
      <c r="AQ332" s="8"/>
      <c r="AR332" s="8"/>
      <c r="AS332" s="8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Y333" s="107"/>
      <c r="Z333" s="4"/>
      <c r="AA333" s="4"/>
      <c r="AB333" s="4"/>
      <c r="AP333" s="8"/>
      <c r="AQ333" s="8"/>
      <c r="AR333" s="8"/>
      <c r="AS333" s="8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Y334" s="107"/>
      <c r="Z334" s="4"/>
      <c r="AA334" s="4"/>
      <c r="AB334" s="4"/>
      <c r="AP334" s="8"/>
      <c r="AQ334" s="8"/>
      <c r="AR334" s="8"/>
      <c r="AS334" s="8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Y335" s="107"/>
      <c r="Z335" s="4"/>
      <c r="AA335" s="4"/>
      <c r="AB335" s="4"/>
      <c r="AP335" s="8"/>
      <c r="AQ335" s="8"/>
      <c r="AR335" s="8"/>
      <c r="AS335" s="8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Y336" s="107"/>
      <c r="Z336" s="4"/>
      <c r="AA336" s="4"/>
      <c r="AB336" s="4"/>
      <c r="AP336" s="8"/>
      <c r="AQ336" s="8"/>
      <c r="AR336" s="8"/>
      <c r="AS336" s="8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Y337" s="107"/>
      <c r="Z337" s="4"/>
      <c r="AA337" s="4"/>
      <c r="AB337" s="4"/>
      <c r="AP337" s="8"/>
      <c r="AQ337" s="8"/>
      <c r="AR337" s="8"/>
      <c r="AS337" s="8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Y338" s="107"/>
      <c r="Z338" s="4"/>
      <c r="AA338" s="4"/>
      <c r="AB338" s="4"/>
      <c r="AP338" s="8"/>
      <c r="AQ338" s="8"/>
      <c r="AR338" s="8"/>
      <c r="AS338" s="8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Y339" s="107"/>
      <c r="Z339" s="4"/>
      <c r="AA339" s="4"/>
      <c r="AB339" s="4"/>
      <c r="AP339" s="8"/>
      <c r="AQ339" s="8"/>
      <c r="AR339" s="8"/>
      <c r="AS339" s="8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Y340" s="107"/>
      <c r="Z340" s="4"/>
      <c r="AA340" s="4"/>
      <c r="AB340" s="4"/>
      <c r="AP340" s="8"/>
      <c r="AQ340" s="8"/>
      <c r="AR340" s="8"/>
      <c r="AS340" s="8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Y341" s="107"/>
      <c r="Z341" s="4"/>
      <c r="AA341" s="4"/>
      <c r="AB341" s="4"/>
      <c r="AP341" s="8"/>
      <c r="AQ341" s="8"/>
      <c r="AR341" s="8"/>
      <c r="AS341" s="8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Y342" s="107"/>
      <c r="Z342" s="4"/>
      <c r="AA342" s="4"/>
      <c r="AB342" s="4"/>
      <c r="AP342" s="8"/>
      <c r="AQ342" s="8"/>
      <c r="AR342" s="8"/>
      <c r="AS342" s="8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Y343" s="107"/>
      <c r="Z343" s="4"/>
      <c r="AA343" s="4"/>
      <c r="AB343" s="4"/>
      <c r="AP343" s="8"/>
      <c r="AQ343" s="8"/>
      <c r="AR343" s="8"/>
      <c r="AS343" s="8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Y344" s="107"/>
      <c r="Z344" s="4"/>
      <c r="AA344" s="4"/>
      <c r="AB344" s="4"/>
      <c r="AP344" s="8"/>
      <c r="AQ344" s="8"/>
      <c r="AR344" s="8"/>
      <c r="AS344" s="8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Y345" s="107"/>
      <c r="Z345" s="4"/>
      <c r="AA345" s="4"/>
      <c r="AB345" s="4"/>
      <c r="AP345" s="8"/>
      <c r="AQ345" s="8"/>
      <c r="AR345" s="8"/>
      <c r="AS345" s="8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Y346" s="107"/>
      <c r="Z346" s="4"/>
      <c r="AA346" s="4"/>
      <c r="AB346" s="4"/>
      <c r="AP346" s="8"/>
      <c r="AQ346" s="8"/>
      <c r="AR346" s="8"/>
      <c r="AS346" s="8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Y347" s="107"/>
      <c r="Z347" s="4"/>
      <c r="AA347" s="4"/>
      <c r="AB347" s="4"/>
      <c r="AP347" s="8"/>
      <c r="AQ347" s="8"/>
      <c r="AR347" s="8"/>
      <c r="AS347" s="8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Y348" s="107"/>
      <c r="Z348" s="4"/>
      <c r="AA348" s="4"/>
      <c r="AB348" s="4"/>
      <c r="AP348" s="8"/>
      <c r="AQ348" s="8"/>
      <c r="AR348" s="8"/>
      <c r="AS348" s="8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Y349" s="107"/>
      <c r="Z349" s="4"/>
      <c r="AA349" s="4"/>
      <c r="AB349" s="4"/>
      <c r="AP349" s="8"/>
      <c r="AQ349" s="8"/>
      <c r="AR349" s="8"/>
      <c r="AS349" s="8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Y350" s="107"/>
      <c r="Z350" s="4"/>
      <c r="AA350" s="4"/>
      <c r="AB350" s="4"/>
      <c r="AP350" s="8"/>
      <c r="AQ350" s="8"/>
      <c r="AR350" s="8"/>
      <c r="AS350" s="8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Y351" s="107"/>
      <c r="Z351" s="4"/>
      <c r="AA351" s="4"/>
      <c r="AB351" s="4"/>
      <c r="AP351" s="8"/>
      <c r="AQ351" s="8"/>
      <c r="AR351" s="8"/>
      <c r="AS351" s="8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Y352" s="107"/>
      <c r="Z352" s="4"/>
      <c r="AA352" s="4"/>
      <c r="AB352" s="4"/>
      <c r="AP352" s="8"/>
      <c r="AQ352" s="8"/>
      <c r="AR352" s="8"/>
      <c r="AS352" s="8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Y353" s="107"/>
      <c r="Z353" s="4"/>
      <c r="AA353" s="4"/>
      <c r="AB353" s="4"/>
      <c r="AP353" s="8"/>
      <c r="AQ353" s="8"/>
      <c r="AR353" s="8"/>
      <c r="AS353" s="8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Y354" s="107"/>
      <c r="Z354" s="4"/>
      <c r="AA354" s="4"/>
      <c r="AB354" s="4"/>
      <c r="AP354" s="8"/>
      <c r="AQ354" s="8"/>
      <c r="AR354" s="8"/>
      <c r="AS354" s="8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Y355" s="107"/>
      <c r="Z355" s="4"/>
      <c r="AA355" s="4"/>
      <c r="AB355" s="4"/>
      <c r="AP355" s="8"/>
      <c r="AQ355" s="8"/>
      <c r="AR355" s="8"/>
      <c r="AS355" s="8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Y356" s="107"/>
      <c r="Z356" s="4"/>
      <c r="AA356" s="4"/>
      <c r="AB356" s="4"/>
      <c r="AP356" s="8"/>
      <c r="AQ356" s="8"/>
      <c r="AR356" s="8"/>
      <c r="AS356" s="8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Y357" s="107"/>
      <c r="Z357" s="4"/>
      <c r="AA357" s="4"/>
      <c r="AB357" s="4"/>
      <c r="AP357" s="8"/>
      <c r="AQ357" s="8"/>
      <c r="AR357" s="8"/>
      <c r="AS357" s="8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Y358" s="107"/>
      <c r="Z358" s="4"/>
      <c r="AA358" s="4"/>
      <c r="AB358" s="4"/>
      <c r="AP358" s="8"/>
      <c r="AQ358" s="8"/>
      <c r="AR358" s="8"/>
      <c r="AS358" s="8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Y359" s="107"/>
      <c r="Z359" s="4"/>
      <c r="AA359" s="4"/>
      <c r="AB359" s="4"/>
      <c r="AP359" s="8"/>
      <c r="AQ359" s="8"/>
      <c r="AR359" s="8"/>
      <c r="AS359" s="8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Y360" s="107"/>
      <c r="Z360" s="4"/>
      <c r="AA360" s="4"/>
      <c r="AB360" s="4"/>
      <c r="AP360" s="8"/>
      <c r="AQ360" s="8"/>
      <c r="AR360" s="8"/>
      <c r="AS360" s="8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Y361" s="107"/>
      <c r="Z361" s="4"/>
      <c r="AA361" s="4"/>
      <c r="AB361" s="4"/>
      <c r="AP361" s="8"/>
      <c r="AQ361" s="8"/>
      <c r="AR361" s="8"/>
      <c r="AS361" s="8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Y362" s="107"/>
      <c r="Z362" s="4"/>
      <c r="AA362" s="4"/>
      <c r="AB362" s="4"/>
      <c r="AP362" s="8"/>
      <c r="AQ362" s="8"/>
      <c r="AR362" s="8"/>
      <c r="AS362" s="8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Y363" s="107"/>
      <c r="Z363" s="4"/>
      <c r="AA363" s="4"/>
      <c r="AB363" s="4"/>
      <c r="AP363" s="8"/>
      <c r="AQ363" s="8"/>
      <c r="AR363" s="8"/>
      <c r="AS363" s="8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Y364" s="107"/>
      <c r="Z364" s="4"/>
      <c r="AA364" s="4"/>
      <c r="AB364" s="4"/>
      <c r="AP364" s="8"/>
      <c r="AQ364" s="8"/>
      <c r="AR364" s="8"/>
      <c r="AS364" s="8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Y365" s="107"/>
      <c r="Z365" s="4"/>
      <c r="AA365" s="4"/>
      <c r="AB365" s="4"/>
      <c r="AP365" s="8"/>
      <c r="AQ365" s="8"/>
      <c r="AR365" s="8"/>
      <c r="AS365" s="8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Y366" s="107"/>
      <c r="Z366" s="4"/>
      <c r="AA366" s="4"/>
      <c r="AB366" s="4"/>
      <c r="AP366" s="8"/>
      <c r="AQ366" s="8"/>
      <c r="AR366" s="8"/>
      <c r="AS366" s="8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Y367" s="107"/>
      <c r="Z367" s="4"/>
      <c r="AA367" s="4"/>
      <c r="AB367" s="4"/>
      <c r="AP367" s="8"/>
      <c r="AQ367" s="8"/>
      <c r="AR367" s="8"/>
      <c r="AS367" s="8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Y368" s="107"/>
      <c r="Z368" s="4"/>
      <c r="AA368" s="4"/>
      <c r="AB368" s="4"/>
      <c r="AP368" s="8"/>
      <c r="AQ368" s="8"/>
      <c r="AR368" s="8"/>
      <c r="AS368" s="8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Y369" s="107"/>
      <c r="Z369" s="4"/>
      <c r="AA369" s="4"/>
      <c r="AB369" s="4"/>
      <c r="AP369" s="8"/>
      <c r="AQ369" s="8"/>
      <c r="AR369" s="8"/>
      <c r="AS369" s="8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Y370" s="107"/>
      <c r="Z370" s="4"/>
      <c r="AA370" s="4"/>
      <c r="AB370" s="4"/>
      <c r="AP370" s="8"/>
      <c r="AQ370" s="8"/>
      <c r="AR370" s="8"/>
      <c r="AS370" s="8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Y371" s="107"/>
      <c r="Z371" s="4"/>
      <c r="AA371" s="4"/>
      <c r="AB371" s="4"/>
      <c r="AP371" s="8"/>
      <c r="AQ371" s="8"/>
      <c r="AR371" s="8"/>
      <c r="AS371" s="8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Y372" s="107"/>
      <c r="Z372" s="4"/>
      <c r="AA372" s="4"/>
      <c r="AB372" s="4"/>
      <c r="AP372" s="8"/>
      <c r="AQ372" s="8"/>
      <c r="AR372" s="8"/>
      <c r="AS372" s="8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Y373" s="107"/>
      <c r="Z373" s="4"/>
      <c r="AA373" s="4"/>
      <c r="AB373" s="4"/>
      <c r="AP373" s="8"/>
      <c r="AQ373" s="8"/>
      <c r="AR373" s="8"/>
      <c r="AS373" s="8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Y374" s="107"/>
      <c r="Z374" s="4"/>
      <c r="AA374" s="4"/>
      <c r="AB374" s="4"/>
      <c r="AP374" s="8"/>
      <c r="AQ374" s="8"/>
      <c r="AR374" s="8"/>
      <c r="AS374" s="8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Y375" s="107"/>
      <c r="Z375" s="4"/>
      <c r="AA375" s="4"/>
      <c r="AB375" s="4"/>
      <c r="AP375" s="8"/>
      <c r="AQ375" s="8"/>
      <c r="AR375" s="8"/>
      <c r="AS375" s="8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Y376" s="107"/>
      <c r="Z376" s="4"/>
      <c r="AA376" s="4"/>
      <c r="AB376" s="4"/>
      <c r="AP376" s="8"/>
      <c r="AQ376" s="8"/>
      <c r="AR376" s="8"/>
      <c r="AS376" s="8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Y377" s="107"/>
      <c r="Z377" s="4"/>
      <c r="AA377" s="4"/>
      <c r="AB377" s="4"/>
      <c r="AP377" s="8"/>
      <c r="AQ377" s="8"/>
      <c r="AR377" s="8"/>
      <c r="AS377" s="8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Y378" s="107"/>
      <c r="Z378" s="4"/>
      <c r="AA378" s="4"/>
      <c r="AB378" s="4"/>
      <c r="AP378" s="8"/>
      <c r="AQ378" s="8"/>
      <c r="AR378" s="8"/>
      <c r="AS378" s="8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Y379" s="107"/>
      <c r="Z379" s="4"/>
      <c r="AA379" s="4"/>
      <c r="AB379" s="4"/>
      <c r="AP379" s="8"/>
      <c r="AQ379" s="8"/>
      <c r="AR379" s="8"/>
      <c r="AS379" s="8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Y380" s="107"/>
      <c r="Z380" s="4"/>
      <c r="AA380" s="4"/>
      <c r="AB380" s="4"/>
      <c r="AP380" s="8"/>
      <c r="AQ380" s="8"/>
      <c r="AR380" s="8"/>
      <c r="AS380" s="8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Y381" s="107"/>
      <c r="Z381" s="4"/>
      <c r="AA381" s="4"/>
      <c r="AB381" s="4"/>
      <c r="AP381" s="8"/>
      <c r="AQ381" s="8"/>
      <c r="AR381" s="8"/>
      <c r="AS381" s="8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Y382" s="107"/>
      <c r="Z382" s="4"/>
      <c r="AA382" s="4"/>
      <c r="AB382" s="4"/>
      <c r="AP382" s="8"/>
      <c r="AQ382" s="8"/>
      <c r="AR382" s="8"/>
      <c r="AS382" s="8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Y383" s="107"/>
      <c r="Z383" s="4"/>
      <c r="AA383" s="4"/>
      <c r="AB383" s="4"/>
      <c r="AP383" s="8"/>
      <c r="AQ383" s="8"/>
      <c r="AR383" s="8"/>
      <c r="AS383" s="8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Y384" s="107"/>
      <c r="Z384" s="4"/>
      <c r="AA384" s="4"/>
      <c r="AB384" s="4"/>
      <c r="AP384" s="8"/>
      <c r="AQ384" s="8"/>
      <c r="AR384" s="8"/>
      <c r="AS384" s="8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Y385" s="107"/>
      <c r="Z385" s="4"/>
      <c r="AA385" s="4"/>
      <c r="AB385" s="4"/>
      <c r="AP385" s="8"/>
      <c r="AQ385" s="8"/>
      <c r="AR385" s="8"/>
      <c r="AS385" s="8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Y386" s="107"/>
      <c r="Z386" s="4"/>
      <c r="AA386" s="4"/>
      <c r="AB386" s="4"/>
      <c r="AP386" s="8"/>
      <c r="AQ386" s="8"/>
      <c r="AR386" s="8"/>
      <c r="AS386" s="8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Y387" s="107"/>
      <c r="Z387" s="4"/>
      <c r="AA387" s="4"/>
      <c r="AB387" s="4"/>
      <c r="AP387" s="8"/>
      <c r="AQ387" s="8"/>
      <c r="AR387" s="8"/>
      <c r="AS387" s="8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Y388" s="107"/>
      <c r="Z388" s="4"/>
      <c r="AA388" s="4"/>
      <c r="AB388" s="4"/>
      <c r="AP388" s="8"/>
      <c r="AQ388" s="8"/>
      <c r="AR388" s="8"/>
      <c r="AS388" s="8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Y389" s="107"/>
      <c r="Z389" s="4"/>
      <c r="AA389" s="4"/>
      <c r="AB389" s="4"/>
      <c r="AP389" s="8"/>
      <c r="AQ389" s="8"/>
      <c r="AR389" s="8"/>
      <c r="AS389" s="8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Y390" s="107"/>
      <c r="Z390" s="4"/>
      <c r="AA390" s="4"/>
      <c r="AB390" s="4"/>
      <c r="AP390" s="8"/>
      <c r="AQ390" s="8"/>
      <c r="AR390" s="8"/>
      <c r="AS390" s="8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Y391" s="107"/>
      <c r="Z391" s="4"/>
      <c r="AA391" s="4"/>
      <c r="AB391" s="4"/>
      <c r="AP391" s="8"/>
      <c r="AQ391" s="8"/>
      <c r="AR391" s="8"/>
      <c r="AS391" s="8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Y392" s="107"/>
      <c r="Z392" s="4"/>
      <c r="AA392" s="4"/>
      <c r="AB392" s="4"/>
      <c r="AP392" s="8"/>
      <c r="AQ392" s="8"/>
      <c r="AR392" s="8"/>
      <c r="AS392" s="8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Y393" s="107"/>
      <c r="Z393" s="4"/>
      <c r="AA393" s="4"/>
      <c r="AB393" s="4"/>
      <c r="AP393" s="8"/>
      <c r="AQ393" s="8"/>
      <c r="AR393" s="8"/>
      <c r="AS393" s="8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Y394" s="107"/>
      <c r="Z394" s="4"/>
      <c r="AA394" s="4"/>
      <c r="AB394" s="4"/>
      <c r="AP394" s="8"/>
      <c r="AQ394" s="8"/>
      <c r="AR394" s="8"/>
      <c r="AS394" s="8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Y395" s="107"/>
      <c r="Z395" s="4"/>
      <c r="AA395" s="4"/>
      <c r="AB395" s="4"/>
      <c r="AP395" s="8"/>
      <c r="AQ395" s="8"/>
      <c r="AR395" s="8"/>
      <c r="AS395" s="8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Y396" s="107"/>
      <c r="Z396" s="4"/>
      <c r="AA396" s="4"/>
      <c r="AB396" s="4"/>
      <c r="AP396" s="8"/>
      <c r="AQ396" s="8"/>
      <c r="AR396" s="8"/>
      <c r="AS396" s="8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Y397" s="107"/>
      <c r="Z397" s="4"/>
      <c r="AA397" s="4"/>
      <c r="AB397" s="4"/>
      <c r="AP397" s="8"/>
      <c r="AQ397" s="8"/>
      <c r="AR397" s="8"/>
      <c r="AS397" s="8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Y398" s="107"/>
      <c r="Z398" s="4"/>
      <c r="AA398" s="4"/>
      <c r="AB398" s="4"/>
      <c r="AP398" s="8"/>
      <c r="AQ398" s="8"/>
      <c r="AR398" s="8"/>
      <c r="AS398" s="8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Y399" s="107"/>
      <c r="Z399" s="4"/>
      <c r="AA399" s="4"/>
      <c r="AB399" s="4"/>
      <c r="AP399" s="8"/>
      <c r="AQ399" s="8"/>
      <c r="AR399" s="8"/>
      <c r="AS399" s="8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Y400" s="107"/>
      <c r="Z400" s="4"/>
      <c r="AA400" s="4"/>
      <c r="AB400" s="4"/>
      <c r="AP400" s="8"/>
      <c r="AQ400" s="8"/>
      <c r="AR400" s="8"/>
      <c r="AS400" s="8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Y401" s="107"/>
      <c r="Z401" s="4"/>
      <c r="AA401" s="4"/>
      <c r="AB401" s="4"/>
      <c r="AP401" s="8"/>
      <c r="AQ401" s="8"/>
      <c r="AR401" s="8"/>
      <c r="AS401" s="8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Y402" s="107"/>
      <c r="Z402" s="4"/>
      <c r="AA402" s="4"/>
      <c r="AB402" s="4"/>
      <c r="AP402" s="8"/>
      <c r="AQ402" s="8"/>
      <c r="AR402" s="8"/>
      <c r="AS402" s="8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Y403" s="107"/>
      <c r="Z403" s="4"/>
      <c r="AA403" s="4"/>
      <c r="AB403" s="4"/>
      <c r="AP403" s="8"/>
      <c r="AQ403" s="8"/>
      <c r="AR403" s="8"/>
      <c r="AS403" s="8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Y404" s="107"/>
      <c r="Z404" s="4"/>
      <c r="AA404" s="4"/>
      <c r="AB404" s="4"/>
      <c r="AP404" s="8"/>
      <c r="AQ404" s="8"/>
      <c r="AR404" s="8"/>
      <c r="AS404" s="8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Y405" s="107"/>
      <c r="Z405" s="4"/>
      <c r="AA405" s="4"/>
      <c r="AB405" s="4"/>
      <c r="AP405" s="8"/>
      <c r="AQ405" s="8"/>
      <c r="AR405" s="8"/>
      <c r="AS405" s="8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Y406" s="107"/>
      <c r="Z406" s="4"/>
      <c r="AA406" s="4"/>
      <c r="AB406" s="4"/>
      <c r="AP406" s="8"/>
      <c r="AQ406" s="8"/>
      <c r="AR406" s="8"/>
      <c r="AS406" s="8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Y407" s="107"/>
      <c r="Z407" s="4"/>
      <c r="AA407" s="4"/>
      <c r="AB407" s="4"/>
      <c r="AP407" s="8"/>
      <c r="AQ407" s="8"/>
      <c r="AR407" s="8"/>
      <c r="AS407" s="8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Y408" s="107"/>
      <c r="Z408" s="4"/>
      <c r="AA408" s="4"/>
      <c r="AB408" s="4"/>
      <c r="AP408" s="8"/>
      <c r="AQ408" s="8"/>
      <c r="AR408" s="8"/>
      <c r="AS408" s="8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Y409" s="107"/>
      <c r="Z409" s="4"/>
      <c r="AA409" s="4"/>
      <c r="AB409" s="4"/>
      <c r="AP409" s="8"/>
      <c r="AQ409" s="8"/>
      <c r="AR409" s="8"/>
      <c r="AS409" s="8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Y410" s="107"/>
      <c r="Z410" s="4"/>
      <c r="AA410" s="4"/>
      <c r="AB410" s="4"/>
      <c r="AP410" s="8"/>
      <c r="AQ410" s="8"/>
      <c r="AR410" s="8"/>
      <c r="AS410" s="8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Y411" s="107"/>
      <c r="Z411" s="4"/>
      <c r="AA411" s="4"/>
      <c r="AB411" s="4"/>
      <c r="AP411" s="8"/>
      <c r="AQ411" s="8"/>
      <c r="AR411" s="8"/>
      <c r="AS411" s="8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Y412" s="107"/>
      <c r="Z412" s="4"/>
      <c r="AA412" s="4"/>
      <c r="AB412" s="4"/>
      <c r="AP412" s="8"/>
      <c r="AQ412" s="8"/>
      <c r="AR412" s="8"/>
      <c r="AS412" s="8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Y413" s="107"/>
      <c r="Z413" s="4"/>
      <c r="AA413" s="4"/>
      <c r="AB413" s="4"/>
      <c r="AP413" s="8"/>
      <c r="AQ413" s="8"/>
      <c r="AR413" s="8"/>
      <c r="AS413" s="8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Y414" s="107"/>
      <c r="Z414" s="4"/>
      <c r="AA414" s="4"/>
      <c r="AB414" s="4"/>
      <c r="AP414" s="8"/>
      <c r="AQ414" s="8"/>
      <c r="AR414" s="8"/>
      <c r="AS414" s="8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Y415" s="107"/>
      <c r="Z415" s="4"/>
      <c r="AA415" s="4"/>
      <c r="AB415" s="4"/>
      <c r="AP415" s="8"/>
      <c r="AQ415" s="8"/>
      <c r="AR415" s="8"/>
      <c r="AS415" s="8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Y416" s="107"/>
      <c r="Z416" s="4"/>
      <c r="AA416" s="4"/>
      <c r="AB416" s="4"/>
      <c r="AP416" s="8"/>
      <c r="AQ416" s="8"/>
      <c r="AR416" s="8"/>
      <c r="AS416" s="8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Y417" s="107"/>
      <c r="Z417" s="4"/>
      <c r="AA417" s="4"/>
      <c r="AB417" s="4"/>
      <c r="AP417" s="8"/>
      <c r="AQ417" s="8"/>
      <c r="AR417" s="8"/>
      <c r="AS417" s="8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Y418" s="107"/>
      <c r="Z418" s="4"/>
      <c r="AA418" s="4"/>
      <c r="AB418" s="4"/>
      <c r="AP418" s="8"/>
      <c r="AQ418" s="8"/>
      <c r="AR418" s="8"/>
      <c r="AS418" s="8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Y419" s="107"/>
      <c r="Z419" s="4"/>
      <c r="AA419" s="4"/>
      <c r="AB419" s="4"/>
      <c r="AP419" s="8"/>
      <c r="AQ419" s="8"/>
      <c r="AR419" s="8"/>
      <c r="AS419" s="8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Y420" s="107"/>
      <c r="Z420" s="4"/>
      <c r="AA420" s="4"/>
      <c r="AB420" s="4"/>
      <c r="AP420" s="8"/>
      <c r="AQ420" s="8"/>
      <c r="AR420" s="8"/>
      <c r="AS420" s="8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Y421" s="107"/>
      <c r="Z421" s="4"/>
      <c r="AA421" s="4"/>
      <c r="AB421" s="4"/>
      <c r="AP421" s="8"/>
      <c r="AQ421" s="8"/>
      <c r="AR421" s="8"/>
      <c r="AS421" s="8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Y422" s="107"/>
      <c r="Z422" s="4"/>
      <c r="AA422" s="4"/>
      <c r="AB422" s="4"/>
      <c r="AP422" s="8"/>
      <c r="AQ422" s="8"/>
      <c r="AR422" s="8"/>
      <c r="AS422" s="8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Y423" s="107"/>
      <c r="Z423" s="4"/>
      <c r="AA423" s="4"/>
      <c r="AB423" s="4"/>
      <c r="AP423" s="8"/>
      <c r="AQ423" s="8"/>
      <c r="AR423" s="8"/>
      <c r="AS423" s="8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Y424" s="107"/>
      <c r="Z424" s="4"/>
      <c r="AA424" s="4"/>
      <c r="AB424" s="4"/>
      <c r="AP424" s="8"/>
      <c r="AQ424" s="8"/>
      <c r="AR424" s="8"/>
      <c r="AS424" s="8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Y425" s="107"/>
      <c r="Z425" s="4"/>
      <c r="AA425" s="4"/>
      <c r="AB425" s="4"/>
      <c r="AP425" s="8"/>
      <c r="AQ425" s="8"/>
      <c r="AR425" s="8"/>
      <c r="AS425" s="8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Y426" s="107"/>
      <c r="Z426" s="4"/>
      <c r="AA426" s="4"/>
      <c r="AB426" s="4"/>
      <c r="AP426" s="8"/>
      <c r="AQ426" s="8"/>
      <c r="AR426" s="8"/>
      <c r="AS426" s="8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Y427" s="107"/>
      <c r="Z427" s="4"/>
      <c r="AA427" s="4"/>
      <c r="AB427" s="4"/>
      <c r="AP427" s="8"/>
      <c r="AQ427" s="8"/>
      <c r="AR427" s="8"/>
      <c r="AS427" s="8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Y428" s="107"/>
      <c r="Z428" s="4"/>
      <c r="AA428" s="4"/>
      <c r="AB428" s="4"/>
      <c r="AP428" s="8"/>
      <c r="AQ428" s="8"/>
      <c r="AR428" s="8"/>
      <c r="AS428" s="8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Y429" s="107"/>
      <c r="Z429" s="4"/>
      <c r="AA429" s="4"/>
      <c r="AB429" s="4"/>
      <c r="AP429" s="8"/>
      <c r="AQ429" s="8"/>
      <c r="AR429" s="8"/>
      <c r="AS429" s="8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Y430" s="107"/>
      <c r="Z430" s="4"/>
      <c r="AA430" s="4"/>
      <c r="AB430" s="4"/>
      <c r="AP430" s="8"/>
      <c r="AQ430" s="8"/>
      <c r="AR430" s="8"/>
      <c r="AS430" s="8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Y431" s="107"/>
      <c r="Z431" s="4"/>
      <c r="AA431" s="4"/>
      <c r="AB431" s="4"/>
      <c r="AP431" s="8"/>
      <c r="AQ431" s="8"/>
      <c r="AR431" s="8"/>
      <c r="AS431" s="8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Y432" s="107"/>
      <c r="Z432" s="4"/>
      <c r="AA432" s="4"/>
      <c r="AB432" s="4"/>
      <c r="AP432" s="8"/>
      <c r="AQ432" s="8"/>
      <c r="AR432" s="8"/>
      <c r="AS432" s="8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Y433" s="107"/>
      <c r="Z433" s="4"/>
      <c r="AA433" s="4"/>
      <c r="AB433" s="4"/>
      <c r="AP433" s="8"/>
      <c r="AQ433" s="8"/>
      <c r="AR433" s="8"/>
      <c r="AS433" s="8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Y434" s="107"/>
      <c r="Z434" s="4"/>
      <c r="AA434" s="4"/>
      <c r="AB434" s="4"/>
      <c r="AP434" s="8"/>
      <c r="AQ434" s="8"/>
      <c r="AR434" s="8"/>
      <c r="AS434" s="8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Y435" s="107"/>
      <c r="Z435" s="4"/>
      <c r="AA435" s="4"/>
      <c r="AB435" s="4"/>
      <c r="AP435" s="8"/>
      <c r="AQ435" s="8"/>
      <c r="AR435" s="8"/>
      <c r="AS435" s="8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Y436" s="107"/>
      <c r="Z436" s="4"/>
      <c r="AA436" s="4"/>
      <c r="AB436" s="4"/>
      <c r="AP436" s="8"/>
      <c r="AQ436" s="8"/>
      <c r="AR436" s="8"/>
      <c r="AS436" s="8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Y437" s="107"/>
      <c r="Z437" s="4"/>
      <c r="AA437" s="4"/>
      <c r="AB437" s="4"/>
      <c r="AP437" s="8"/>
      <c r="AQ437" s="8"/>
      <c r="AR437" s="8"/>
      <c r="AS437" s="8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Y438" s="107"/>
      <c r="Z438" s="4"/>
      <c r="AA438" s="4"/>
      <c r="AB438" s="4"/>
      <c r="AP438" s="8"/>
      <c r="AQ438" s="8"/>
      <c r="AR438" s="8"/>
      <c r="AS438" s="8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Y439" s="107"/>
      <c r="Z439" s="4"/>
      <c r="AA439" s="4"/>
      <c r="AB439" s="4"/>
      <c r="AP439" s="8"/>
      <c r="AQ439" s="8"/>
      <c r="AR439" s="8"/>
      <c r="AS439" s="8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Y440" s="107"/>
      <c r="Z440" s="4"/>
      <c r="AA440" s="4"/>
      <c r="AB440" s="4"/>
      <c r="AP440" s="8"/>
      <c r="AQ440" s="8"/>
      <c r="AR440" s="8"/>
      <c r="AS440" s="8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Y441" s="107"/>
      <c r="Z441" s="4"/>
      <c r="AA441" s="4"/>
      <c r="AB441" s="4"/>
      <c r="AP441" s="8"/>
      <c r="AQ441" s="8"/>
      <c r="AR441" s="8"/>
      <c r="AS441" s="8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Y442" s="107"/>
      <c r="Z442" s="4"/>
      <c r="AA442" s="4"/>
      <c r="AB442" s="4"/>
      <c r="AP442" s="8"/>
      <c r="AQ442" s="8"/>
      <c r="AR442" s="8"/>
      <c r="AS442" s="8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Y443" s="107"/>
      <c r="Z443" s="4"/>
      <c r="AA443" s="4"/>
      <c r="AB443" s="4"/>
      <c r="AP443" s="8"/>
      <c r="AQ443" s="8"/>
      <c r="AR443" s="8"/>
      <c r="AS443" s="8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Y444" s="107"/>
      <c r="Z444" s="4"/>
      <c r="AA444" s="4"/>
      <c r="AB444" s="4"/>
      <c r="AP444" s="8"/>
      <c r="AQ444" s="8"/>
      <c r="AR444" s="8"/>
      <c r="AS444" s="8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Y445" s="107"/>
      <c r="Z445" s="4"/>
      <c r="AA445" s="4"/>
      <c r="AB445" s="4"/>
      <c r="AP445" s="8"/>
      <c r="AQ445" s="8"/>
      <c r="AR445" s="8"/>
      <c r="AS445" s="8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Y446" s="107"/>
      <c r="Z446" s="4"/>
      <c r="AA446" s="4"/>
      <c r="AB446" s="4"/>
      <c r="AP446" s="8"/>
      <c r="AQ446" s="8"/>
      <c r="AR446" s="8"/>
      <c r="AS446" s="8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Y447" s="107"/>
      <c r="Z447" s="4"/>
      <c r="AA447" s="4"/>
      <c r="AB447" s="4"/>
      <c r="AP447" s="8"/>
      <c r="AQ447" s="8"/>
      <c r="AR447" s="8"/>
      <c r="AS447" s="8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Y448" s="107"/>
      <c r="Z448" s="4"/>
      <c r="AA448" s="4"/>
      <c r="AB448" s="4"/>
      <c r="AP448" s="8"/>
      <c r="AQ448" s="8"/>
      <c r="AR448" s="8"/>
      <c r="AS448" s="8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Y449" s="107"/>
      <c r="Z449" s="4"/>
      <c r="AA449" s="4"/>
      <c r="AB449" s="4"/>
      <c r="AP449" s="8"/>
      <c r="AQ449" s="8"/>
      <c r="AR449" s="8"/>
      <c r="AS449" s="8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Y450" s="107"/>
      <c r="Z450" s="4"/>
      <c r="AA450" s="4"/>
      <c r="AB450" s="4"/>
      <c r="AP450" s="8"/>
      <c r="AQ450" s="8"/>
      <c r="AR450" s="8"/>
      <c r="AS450" s="8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Y451" s="107"/>
      <c r="Z451" s="4"/>
      <c r="AA451" s="4"/>
      <c r="AB451" s="4"/>
      <c r="AP451" s="8"/>
      <c r="AQ451" s="8"/>
      <c r="AR451" s="8"/>
      <c r="AS451" s="8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Y452" s="107"/>
      <c r="Z452" s="4"/>
      <c r="AA452" s="4"/>
      <c r="AB452" s="4"/>
      <c r="AP452" s="8"/>
      <c r="AQ452" s="8"/>
      <c r="AR452" s="8"/>
      <c r="AS452" s="8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Y453" s="107"/>
      <c r="Z453" s="4"/>
      <c r="AA453" s="4"/>
      <c r="AB453" s="4"/>
      <c r="AP453" s="8"/>
      <c r="AQ453" s="8"/>
      <c r="AR453" s="8"/>
      <c r="AS453" s="8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Y454" s="107"/>
      <c r="Z454" s="4"/>
      <c r="AA454" s="4"/>
      <c r="AB454" s="4"/>
      <c r="AP454" s="8"/>
      <c r="AQ454" s="8"/>
      <c r="AR454" s="8"/>
      <c r="AS454" s="8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Y455" s="107"/>
      <c r="Z455" s="4"/>
      <c r="AA455" s="4"/>
      <c r="AB455" s="4"/>
      <c r="AP455" s="8"/>
      <c r="AQ455" s="8"/>
      <c r="AR455" s="8"/>
      <c r="AS455" s="8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Y456" s="107"/>
      <c r="Z456" s="4"/>
      <c r="AA456" s="4"/>
      <c r="AB456" s="4"/>
      <c r="AP456" s="8"/>
      <c r="AQ456" s="8"/>
      <c r="AR456" s="8"/>
      <c r="AS456" s="8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Y457" s="107"/>
      <c r="Z457" s="4"/>
      <c r="AA457" s="4"/>
      <c r="AB457" s="4"/>
      <c r="AP457" s="8"/>
      <c r="AQ457" s="8"/>
      <c r="AR457" s="8"/>
      <c r="AS457" s="8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Y458" s="107"/>
      <c r="Z458" s="4"/>
      <c r="AA458" s="4"/>
      <c r="AB458" s="4"/>
      <c r="AP458" s="8"/>
      <c r="AQ458" s="8"/>
      <c r="AR458" s="8"/>
      <c r="AS458" s="8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Y459" s="107"/>
      <c r="Z459" s="4"/>
      <c r="AA459" s="4"/>
      <c r="AB459" s="4"/>
      <c r="AP459" s="8"/>
      <c r="AQ459" s="8"/>
      <c r="AR459" s="8"/>
      <c r="AS459" s="8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Y460" s="107"/>
      <c r="Z460" s="4"/>
      <c r="AA460" s="4"/>
      <c r="AB460" s="4"/>
      <c r="AP460" s="8"/>
      <c r="AQ460" s="8"/>
      <c r="AR460" s="8"/>
      <c r="AS460" s="8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Y461" s="107"/>
      <c r="Z461" s="4"/>
      <c r="AA461" s="4"/>
      <c r="AB461" s="4"/>
      <c r="AP461" s="8"/>
      <c r="AQ461" s="8"/>
      <c r="AR461" s="8"/>
      <c r="AS461" s="8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Y462" s="107"/>
      <c r="Z462" s="4"/>
      <c r="AA462" s="4"/>
      <c r="AB462" s="4"/>
      <c r="AP462" s="8"/>
      <c r="AQ462" s="8"/>
      <c r="AR462" s="8"/>
      <c r="AS462" s="8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Y463" s="107"/>
      <c r="Z463" s="4"/>
      <c r="AA463" s="4"/>
      <c r="AB463" s="4"/>
      <c r="AP463" s="8"/>
      <c r="AQ463" s="8"/>
      <c r="AR463" s="8"/>
      <c r="AS463" s="8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Y464" s="107"/>
      <c r="Z464" s="4"/>
      <c r="AA464" s="4"/>
      <c r="AB464" s="4"/>
      <c r="AP464" s="8"/>
      <c r="AQ464" s="8"/>
      <c r="AR464" s="8"/>
      <c r="AS464" s="8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Y465" s="107"/>
      <c r="Z465" s="4"/>
      <c r="AA465" s="4"/>
      <c r="AB465" s="4"/>
      <c r="AP465" s="8"/>
      <c r="AQ465" s="8"/>
      <c r="AR465" s="8"/>
      <c r="AS465" s="8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Y466" s="107"/>
      <c r="Z466" s="4"/>
      <c r="AA466" s="4"/>
      <c r="AB466" s="4"/>
      <c r="AP466" s="8"/>
      <c r="AQ466" s="8"/>
      <c r="AR466" s="8"/>
      <c r="AS466" s="8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Y467" s="107"/>
      <c r="Z467" s="4"/>
      <c r="AA467" s="4"/>
      <c r="AB467" s="4"/>
      <c r="AP467" s="8"/>
      <c r="AQ467" s="8"/>
      <c r="AR467" s="8"/>
      <c r="AS467" s="8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Y468" s="107"/>
      <c r="Z468" s="4"/>
      <c r="AA468" s="4"/>
      <c r="AB468" s="4"/>
      <c r="AP468" s="8"/>
      <c r="AQ468" s="8"/>
      <c r="AR468" s="8"/>
      <c r="AS468" s="8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Y469" s="107"/>
      <c r="Z469" s="4"/>
      <c r="AA469" s="4"/>
      <c r="AB469" s="4"/>
      <c r="AP469" s="8"/>
      <c r="AQ469" s="8"/>
      <c r="AR469" s="8"/>
      <c r="AS469" s="8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Y470" s="107"/>
      <c r="Z470" s="4"/>
      <c r="AA470" s="4"/>
      <c r="AB470" s="4"/>
      <c r="AP470" s="8"/>
      <c r="AQ470" s="8"/>
      <c r="AR470" s="8"/>
      <c r="AS470" s="8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Y471" s="107"/>
      <c r="Z471" s="4"/>
      <c r="AA471" s="4"/>
      <c r="AB471" s="4"/>
      <c r="AP471" s="8"/>
      <c r="AQ471" s="8"/>
      <c r="AR471" s="8"/>
      <c r="AS471" s="8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Y472" s="107"/>
      <c r="Z472" s="4"/>
      <c r="AA472" s="4"/>
      <c r="AB472" s="4"/>
      <c r="AP472" s="8"/>
      <c r="AQ472" s="8"/>
      <c r="AR472" s="8"/>
      <c r="AS472" s="8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Y473" s="107"/>
      <c r="Z473" s="4"/>
      <c r="AA473" s="4"/>
      <c r="AB473" s="4"/>
      <c r="AP473" s="8"/>
      <c r="AQ473" s="8"/>
      <c r="AR473" s="8"/>
      <c r="AS473" s="8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Y474" s="107"/>
      <c r="Z474" s="4"/>
      <c r="AA474" s="4"/>
      <c r="AB474" s="4"/>
      <c r="AP474" s="8"/>
      <c r="AQ474" s="8"/>
      <c r="AR474" s="8"/>
      <c r="AS474" s="8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Y475" s="107"/>
      <c r="Z475" s="4"/>
      <c r="AA475" s="4"/>
      <c r="AB475" s="4"/>
      <c r="AP475" s="8"/>
      <c r="AQ475" s="8"/>
      <c r="AR475" s="8"/>
      <c r="AS475" s="8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Y476" s="107"/>
      <c r="Z476" s="4"/>
      <c r="AA476" s="4"/>
      <c r="AB476" s="4"/>
      <c r="AP476" s="8"/>
      <c r="AQ476" s="8"/>
      <c r="AR476" s="8"/>
      <c r="AS476" s="8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Y477" s="107"/>
      <c r="Z477" s="4"/>
      <c r="AA477" s="4"/>
      <c r="AB477" s="4"/>
      <c r="AP477" s="8"/>
      <c r="AQ477" s="8"/>
      <c r="AR477" s="8"/>
      <c r="AS477" s="8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Y478" s="107"/>
      <c r="Z478" s="4"/>
      <c r="AA478" s="4"/>
      <c r="AB478" s="4"/>
      <c r="AP478" s="8"/>
      <c r="AQ478" s="8"/>
      <c r="AR478" s="8"/>
      <c r="AS478" s="8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Y479" s="107"/>
      <c r="Z479" s="4"/>
      <c r="AA479" s="4"/>
      <c r="AB479" s="4"/>
      <c r="AP479" s="8"/>
      <c r="AQ479" s="8"/>
      <c r="AR479" s="8"/>
      <c r="AS479" s="8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Y480" s="107"/>
      <c r="Z480" s="4"/>
      <c r="AA480" s="4"/>
      <c r="AB480" s="4"/>
      <c r="AP480" s="8"/>
      <c r="AQ480" s="8"/>
      <c r="AR480" s="8"/>
      <c r="AS480" s="8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Y481" s="107"/>
      <c r="Z481" s="4"/>
      <c r="AA481" s="4"/>
      <c r="AB481" s="4"/>
      <c r="AP481" s="8"/>
      <c r="AQ481" s="8"/>
      <c r="AR481" s="8"/>
      <c r="AS481" s="8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Y482" s="107"/>
      <c r="Z482" s="4"/>
      <c r="AA482" s="4"/>
      <c r="AB482" s="4"/>
      <c r="AP482" s="8"/>
      <c r="AQ482" s="8"/>
      <c r="AR482" s="8"/>
      <c r="AS482" s="8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Y483" s="107"/>
      <c r="Z483" s="4"/>
      <c r="AA483" s="4"/>
      <c r="AB483" s="4"/>
      <c r="AP483" s="8"/>
      <c r="AQ483" s="8"/>
      <c r="AR483" s="8"/>
      <c r="AS483" s="8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Y484" s="107"/>
      <c r="Z484" s="4"/>
      <c r="AA484" s="4"/>
      <c r="AB484" s="4"/>
      <c r="AP484" s="8"/>
      <c r="AQ484" s="8"/>
      <c r="AR484" s="8"/>
      <c r="AS484" s="8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Y485" s="107"/>
      <c r="Z485" s="4"/>
      <c r="AA485" s="4"/>
      <c r="AB485" s="4"/>
      <c r="AP485" s="8"/>
      <c r="AQ485" s="8"/>
      <c r="AR485" s="8"/>
      <c r="AS485" s="8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Y486" s="107"/>
      <c r="Z486" s="4"/>
      <c r="AA486" s="4"/>
      <c r="AB486" s="4"/>
      <c r="AP486" s="8"/>
      <c r="AQ486" s="8"/>
      <c r="AR486" s="8"/>
      <c r="AS486" s="8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Y487" s="107"/>
      <c r="Z487" s="4"/>
      <c r="AA487" s="4"/>
      <c r="AB487" s="4"/>
      <c r="AP487" s="8"/>
      <c r="AQ487" s="8"/>
      <c r="AR487" s="8"/>
      <c r="AS487" s="8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Y488" s="107"/>
      <c r="Z488" s="4"/>
      <c r="AA488" s="4"/>
      <c r="AB488" s="4"/>
      <c r="AP488" s="8"/>
      <c r="AQ488" s="8"/>
      <c r="AR488" s="8"/>
      <c r="AS488" s="8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Y489" s="107"/>
      <c r="Z489" s="4"/>
      <c r="AA489" s="4"/>
      <c r="AB489" s="4"/>
      <c r="AP489" s="8"/>
      <c r="AQ489" s="8"/>
      <c r="AR489" s="8"/>
      <c r="AS489" s="8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Y490" s="107"/>
      <c r="Z490" s="4"/>
      <c r="AA490" s="4"/>
      <c r="AB490" s="4"/>
      <c r="AP490" s="8"/>
      <c r="AQ490" s="8"/>
      <c r="AR490" s="8"/>
      <c r="AS490" s="8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Y491" s="107"/>
      <c r="Z491" s="4"/>
      <c r="AA491" s="4"/>
      <c r="AB491" s="4"/>
      <c r="AP491" s="8"/>
      <c r="AQ491" s="8"/>
      <c r="AR491" s="8"/>
      <c r="AS491" s="8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Y492" s="107"/>
      <c r="Z492" s="4"/>
      <c r="AA492" s="4"/>
      <c r="AB492" s="4"/>
      <c r="AP492" s="8"/>
      <c r="AQ492" s="8"/>
      <c r="AR492" s="8"/>
      <c r="AS492" s="8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Y493" s="107"/>
      <c r="Z493" s="4"/>
      <c r="AA493" s="4"/>
      <c r="AB493" s="4"/>
      <c r="AP493" s="8"/>
      <c r="AQ493" s="8"/>
      <c r="AR493" s="8"/>
      <c r="AS493" s="8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Y494" s="107"/>
      <c r="Z494" s="4"/>
      <c r="AA494" s="4"/>
      <c r="AB494" s="4"/>
      <c r="AP494" s="8"/>
      <c r="AQ494" s="8"/>
      <c r="AR494" s="8"/>
      <c r="AS494" s="8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Y495" s="107"/>
      <c r="Z495" s="4"/>
      <c r="AA495" s="4"/>
      <c r="AB495" s="4"/>
      <c r="AP495" s="8"/>
      <c r="AQ495" s="8"/>
      <c r="AR495" s="8"/>
      <c r="AS495" s="8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Y496" s="107"/>
      <c r="Z496" s="4"/>
      <c r="AA496" s="4"/>
      <c r="AB496" s="4"/>
      <c r="AP496" s="8"/>
      <c r="AQ496" s="8"/>
      <c r="AR496" s="8"/>
      <c r="AS496" s="8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Y497" s="107"/>
      <c r="Z497" s="4"/>
      <c r="AA497" s="4"/>
      <c r="AB497" s="4"/>
      <c r="AP497" s="8"/>
      <c r="AQ497" s="8"/>
      <c r="AR497" s="8"/>
      <c r="AS497" s="8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Y498" s="107"/>
      <c r="Z498" s="4"/>
      <c r="AA498" s="4"/>
      <c r="AB498" s="4"/>
      <c r="AP498" s="8"/>
      <c r="AQ498" s="8"/>
      <c r="AR498" s="8"/>
      <c r="AS498" s="8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Y499" s="107"/>
      <c r="Z499" s="4"/>
      <c r="AA499" s="4"/>
      <c r="AB499" s="4"/>
      <c r="AP499" s="8"/>
      <c r="AQ499" s="8"/>
      <c r="AR499" s="8"/>
      <c r="AS499" s="8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Y500" s="107"/>
      <c r="Z500" s="4"/>
      <c r="AA500" s="4"/>
      <c r="AB500" s="4"/>
      <c r="AP500" s="8"/>
      <c r="AQ500" s="8"/>
      <c r="AR500" s="8"/>
      <c r="AS500" s="8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Y501" s="107"/>
      <c r="Z501" s="4"/>
      <c r="AA501" s="4"/>
      <c r="AB501" s="4"/>
      <c r="AP501" s="8"/>
      <c r="AQ501" s="8"/>
      <c r="AR501" s="8"/>
      <c r="AS501" s="8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Y502" s="107"/>
      <c r="Z502" s="4"/>
      <c r="AA502" s="4"/>
      <c r="AB502" s="4"/>
      <c r="AP502" s="8"/>
      <c r="AQ502" s="8"/>
      <c r="AR502" s="8"/>
      <c r="AS502" s="8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Y503" s="107"/>
      <c r="Z503" s="4"/>
      <c r="AA503" s="4"/>
      <c r="AB503" s="4"/>
      <c r="AP503" s="8"/>
      <c r="AQ503" s="8"/>
      <c r="AR503" s="8"/>
      <c r="AS503" s="8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Y504" s="107"/>
      <c r="Z504" s="4"/>
      <c r="AA504" s="4"/>
      <c r="AB504" s="4"/>
      <c r="AP504" s="8"/>
      <c r="AQ504" s="8"/>
      <c r="AR504" s="8"/>
      <c r="AS504" s="8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Y505" s="107"/>
      <c r="Z505" s="4"/>
      <c r="AA505" s="4"/>
      <c r="AB505" s="4"/>
      <c r="AP505" s="8"/>
      <c r="AQ505" s="8"/>
      <c r="AR505" s="8"/>
      <c r="AS505" s="8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Y506" s="107"/>
      <c r="Z506" s="4"/>
      <c r="AA506" s="4"/>
      <c r="AB506" s="4"/>
      <c r="AP506" s="8"/>
      <c r="AQ506" s="8"/>
      <c r="AR506" s="8"/>
      <c r="AS506" s="8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Y507" s="107"/>
      <c r="Z507" s="4"/>
      <c r="AA507" s="4"/>
      <c r="AB507" s="4"/>
      <c r="AP507" s="8"/>
      <c r="AQ507" s="8"/>
      <c r="AR507" s="8"/>
      <c r="AS507" s="8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Y508" s="107"/>
      <c r="Z508" s="4"/>
      <c r="AA508" s="4"/>
      <c r="AB508" s="4"/>
      <c r="AP508" s="8"/>
      <c r="AQ508" s="8"/>
      <c r="AR508" s="8"/>
      <c r="AS508" s="8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Y509" s="107"/>
      <c r="Z509" s="4"/>
      <c r="AA509" s="4"/>
      <c r="AB509" s="4"/>
      <c r="AP509" s="8"/>
      <c r="AQ509" s="8"/>
      <c r="AR509" s="8"/>
      <c r="AS509" s="8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Y510" s="107"/>
      <c r="Z510" s="4"/>
      <c r="AA510" s="4"/>
      <c r="AB510" s="4"/>
      <c r="AP510" s="8"/>
      <c r="AQ510" s="8"/>
      <c r="AR510" s="8"/>
      <c r="AS510" s="8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Y511" s="107"/>
      <c r="Z511" s="4"/>
      <c r="AA511" s="4"/>
      <c r="AB511" s="4"/>
      <c r="AP511" s="8"/>
      <c r="AQ511" s="8"/>
      <c r="AR511" s="8"/>
      <c r="AS511" s="8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Y512" s="107"/>
      <c r="Z512" s="4"/>
      <c r="AA512" s="4"/>
      <c r="AB512" s="4"/>
      <c r="AP512" s="8"/>
      <c r="AQ512" s="8"/>
      <c r="AR512" s="8"/>
      <c r="AS512" s="8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Y513" s="107"/>
      <c r="Z513" s="4"/>
      <c r="AA513" s="4"/>
      <c r="AB513" s="4"/>
      <c r="AP513" s="8"/>
      <c r="AQ513" s="8"/>
      <c r="AR513" s="8"/>
      <c r="AS513" s="8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Y514" s="107"/>
      <c r="Z514" s="4"/>
      <c r="AA514" s="4"/>
      <c r="AB514" s="4"/>
      <c r="AP514" s="8"/>
      <c r="AQ514" s="8"/>
      <c r="AR514" s="8"/>
      <c r="AS514" s="8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Y515" s="107"/>
      <c r="Z515" s="4"/>
      <c r="AA515" s="4"/>
      <c r="AB515" s="4"/>
      <c r="AP515" s="8"/>
      <c r="AQ515" s="8"/>
      <c r="AR515" s="8"/>
      <c r="AS515" s="8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Y516" s="107"/>
      <c r="Z516" s="4"/>
      <c r="AA516" s="4"/>
      <c r="AB516" s="4"/>
      <c r="AP516" s="8"/>
      <c r="AQ516" s="8"/>
      <c r="AR516" s="8"/>
      <c r="AS516" s="8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Y517" s="107"/>
      <c r="Z517" s="4"/>
      <c r="AA517" s="4"/>
      <c r="AB517" s="4"/>
      <c r="AP517" s="8"/>
      <c r="AQ517" s="8"/>
      <c r="AR517" s="8"/>
      <c r="AS517" s="8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Y518" s="107"/>
      <c r="Z518" s="4"/>
      <c r="AA518" s="4"/>
      <c r="AB518" s="4"/>
      <c r="AP518" s="8"/>
      <c r="AQ518" s="8"/>
      <c r="AR518" s="8"/>
      <c r="AS518" s="8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Y519" s="107"/>
      <c r="Z519" s="4"/>
      <c r="AA519" s="4"/>
      <c r="AB519" s="4"/>
      <c r="AP519" s="8"/>
      <c r="AQ519" s="8"/>
      <c r="AR519" s="8"/>
      <c r="AS519" s="8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Y520" s="107"/>
      <c r="Z520" s="4"/>
      <c r="AA520" s="4"/>
      <c r="AB520" s="4"/>
      <c r="AP520" s="8"/>
      <c r="AQ520" s="8"/>
      <c r="AR520" s="8"/>
      <c r="AS520" s="8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Y521" s="107"/>
      <c r="Z521" s="4"/>
      <c r="AA521" s="4"/>
      <c r="AB521" s="4"/>
      <c r="AP521" s="8"/>
      <c r="AQ521" s="8"/>
      <c r="AR521" s="8"/>
      <c r="AS521" s="8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Y522" s="107"/>
      <c r="Z522" s="4"/>
      <c r="AA522" s="4"/>
      <c r="AB522" s="4"/>
      <c r="AP522" s="8"/>
      <c r="AQ522" s="8"/>
      <c r="AR522" s="8"/>
      <c r="AS522" s="8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Y523" s="107"/>
      <c r="Z523" s="4"/>
      <c r="AA523" s="4"/>
      <c r="AB523" s="4"/>
      <c r="AP523" s="8"/>
      <c r="AQ523" s="8"/>
      <c r="AR523" s="8"/>
      <c r="AS523" s="8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Y524" s="107"/>
      <c r="Z524" s="4"/>
      <c r="AA524" s="4"/>
      <c r="AB524" s="4"/>
      <c r="AP524" s="8"/>
      <c r="AQ524" s="8"/>
      <c r="AR524" s="8"/>
      <c r="AS524" s="8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Y525" s="107"/>
      <c r="Z525" s="4"/>
      <c r="AA525" s="4"/>
      <c r="AB525" s="4"/>
      <c r="AP525" s="8"/>
      <c r="AQ525" s="8"/>
      <c r="AR525" s="8"/>
      <c r="AS525" s="8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Y526" s="107"/>
      <c r="Z526" s="4"/>
      <c r="AA526" s="4"/>
      <c r="AB526" s="4"/>
      <c r="AP526" s="8"/>
      <c r="AQ526" s="8"/>
      <c r="AR526" s="8"/>
      <c r="AS526" s="8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Y527" s="107"/>
      <c r="Z527" s="4"/>
      <c r="AA527" s="4"/>
      <c r="AB527" s="4"/>
      <c r="AP527" s="8"/>
      <c r="AQ527" s="8"/>
      <c r="AR527" s="8"/>
      <c r="AS527" s="8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Y528" s="107"/>
      <c r="Z528" s="4"/>
      <c r="AA528" s="4"/>
      <c r="AB528" s="4"/>
      <c r="AP528" s="8"/>
      <c r="AQ528" s="8"/>
      <c r="AR528" s="8"/>
      <c r="AS528" s="8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Y529" s="107"/>
      <c r="Z529" s="4"/>
      <c r="AA529" s="4"/>
      <c r="AB529" s="4"/>
      <c r="AP529" s="8"/>
      <c r="AQ529" s="8"/>
      <c r="AR529" s="8"/>
      <c r="AS529" s="8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Y530" s="107"/>
      <c r="Z530" s="4"/>
      <c r="AA530" s="4"/>
      <c r="AB530" s="4"/>
      <c r="AP530" s="8"/>
      <c r="AQ530" s="8"/>
      <c r="AR530" s="8"/>
      <c r="AS530" s="8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Y531" s="107"/>
      <c r="Z531" s="4"/>
      <c r="AA531" s="4"/>
      <c r="AB531" s="4"/>
      <c r="AP531" s="8"/>
      <c r="AQ531" s="8"/>
      <c r="AR531" s="8"/>
      <c r="AS531" s="8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Y532" s="107"/>
      <c r="Z532" s="4"/>
      <c r="AA532" s="4"/>
      <c r="AB532" s="4"/>
      <c r="AP532" s="8"/>
      <c r="AQ532" s="8"/>
      <c r="AR532" s="8"/>
      <c r="AS532" s="8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Y533" s="107"/>
      <c r="Z533" s="4"/>
      <c r="AA533" s="4"/>
      <c r="AB533" s="4"/>
      <c r="AP533" s="8"/>
      <c r="AQ533" s="8"/>
      <c r="AR533" s="8"/>
      <c r="AS533" s="8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Y534" s="107"/>
      <c r="Z534" s="4"/>
      <c r="AA534" s="4"/>
      <c r="AB534" s="4"/>
      <c r="AP534" s="8"/>
      <c r="AQ534" s="8"/>
      <c r="AR534" s="8"/>
      <c r="AS534" s="8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Y535" s="107"/>
      <c r="Z535" s="4"/>
      <c r="AA535" s="4"/>
      <c r="AB535" s="4"/>
      <c r="AP535" s="8"/>
      <c r="AQ535" s="8"/>
      <c r="AR535" s="8"/>
      <c r="AS535" s="8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Y536" s="107"/>
      <c r="Z536" s="4"/>
      <c r="AA536" s="4"/>
      <c r="AB536" s="4"/>
      <c r="AP536" s="8"/>
      <c r="AQ536" s="8"/>
      <c r="AR536" s="8"/>
      <c r="AS536" s="8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Y537" s="107"/>
      <c r="Z537" s="4"/>
      <c r="AA537" s="4"/>
      <c r="AB537" s="4"/>
      <c r="AP537" s="8"/>
      <c r="AQ537" s="8"/>
      <c r="AR537" s="8"/>
      <c r="AS537" s="8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Y538" s="107"/>
      <c r="Z538" s="4"/>
      <c r="AA538" s="4"/>
      <c r="AB538" s="4"/>
      <c r="AP538" s="8"/>
      <c r="AQ538" s="8"/>
      <c r="AR538" s="8"/>
      <c r="AS538" s="8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Y539" s="107"/>
      <c r="Z539" s="4"/>
      <c r="AA539" s="4"/>
      <c r="AB539" s="4"/>
      <c r="AP539" s="8"/>
      <c r="AQ539" s="8"/>
      <c r="AR539" s="8"/>
      <c r="AS539" s="8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Y540" s="107"/>
      <c r="Z540" s="4"/>
      <c r="AA540" s="4"/>
      <c r="AB540" s="4"/>
      <c r="AP540" s="8"/>
      <c r="AQ540" s="8"/>
      <c r="AR540" s="8"/>
      <c r="AS540" s="8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Y541" s="107"/>
      <c r="Z541" s="4"/>
      <c r="AA541" s="4"/>
      <c r="AB541" s="4"/>
      <c r="AP541" s="8"/>
      <c r="AQ541" s="8"/>
      <c r="AR541" s="8"/>
      <c r="AS541" s="8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Y542" s="107"/>
      <c r="Z542" s="4"/>
      <c r="AA542" s="4"/>
      <c r="AB542" s="4"/>
      <c r="AP542" s="8"/>
      <c r="AQ542" s="8"/>
      <c r="AR542" s="8"/>
      <c r="AS542" s="8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Y543" s="107"/>
      <c r="Z543" s="4"/>
      <c r="AA543" s="4"/>
      <c r="AB543" s="4"/>
      <c r="AP543" s="8"/>
      <c r="AQ543" s="8"/>
      <c r="AR543" s="8"/>
      <c r="AS543" s="8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Y544" s="107"/>
      <c r="Z544" s="4"/>
      <c r="AA544" s="4"/>
      <c r="AB544" s="4"/>
      <c r="AP544" s="8"/>
      <c r="AQ544" s="8"/>
      <c r="AR544" s="8"/>
      <c r="AS544" s="8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Y545" s="107"/>
      <c r="Z545" s="4"/>
      <c r="AA545" s="4"/>
      <c r="AB545" s="4"/>
      <c r="AP545" s="8"/>
      <c r="AQ545" s="8"/>
      <c r="AR545" s="8"/>
      <c r="AS545" s="8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Y546" s="107"/>
      <c r="Z546" s="4"/>
      <c r="AA546" s="4"/>
      <c r="AB546" s="4"/>
      <c r="AP546" s="8"/>
      <c r="AQ546" s="8"/>
      <c r="AR546" s="8"/>
      <c r="AS546" s="8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Y547" s="107"/>
      <c r="Z547" s="4"/>
      <c r="AA547" s="4"/>
      <c r="AB547" s="4"/>
      <c r="AP547" s="8"/>
      <c r="AQ547" s="8"/>
      <c r="AR547" s="8"/>
      <c r="AS547" s="8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Y548" s="107"/>
      <c r="Z548" s="4"/>
      <c r="AA548" s="4"/>
      <c r="AB548" s="4"/>
      <c r="AP548" s="8"/>
      <c r="AQ548" s="8"/>
      <c r="AR548" s="8"/>
      <c r="AS548" s="8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Y549" s="107"/>
      <c r="Z549" s="4"/>
      <c r="AA549" s="4"/>
      <c r="AB549" s="4"/>
      <c r="AP549" s="8"/>
      <c r="AQ549" s="8"/>
      <c r="AR549" s="8"/>
      <c r="AS549" s="8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Y550" s="107"/>
      <c r="Z550" s="4"/>
      <c r="AA550" s="4"/>
      <c r="AB550" s="4"/>
      <c r="AP550" s="8"/>
      <c r="AQ550" s="8"/>
      <c r="AR550" s="8"/>
      <c r="AS550" s="8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Y551" s="107"/>
      <c r="Z551" s="4"/>
      <c r="AA551" s="4"/>
      <c r="AB551" s="4"/>
      <c r="AP551" s="8"/>
      <c r="AQ551" s="8"/>
      <c r="AR551" s="8"/>
      <c r="AS551" s="8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Y552" s="107"/>
      <c r="Z552" s="4"/>
      <c r="AA552" s="4"/>
      <c r="AB552" s="4"/>
      <c r="AP552" s="8"/>
      <c r="AQ552" s="8"/>
      <c r="AR552" s="8"/>
      <c r="AS552" s="8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Y553" s="107"/>
      <c r="Z553" s="4"/>
      <c r="AA553" s="4"/>
      <c r="AB553" s="4"/>
      <c r="AP553" s="8"/>
      <c r="AQ553" s="8"/>
      <c r="AR553" s="8"/>
      <c r="AS553" s="8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Y554" s="107"/>
      <c r="Z554" s="4"/>
      <c r="AA554" s="4"/>
      <c r="AB554" s="4"/>
      <c r="AP554" s="8"/>
      <c r="AQ554" s="8"/>
      <c r="AR554" s="8"/>
      <c r="AS554" s="8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Y555" s="107"/>
      <c r="Z555" s="4"/>
      <c r="AA555" s="4"/>
      <c r="AB555" s="4"/>
      <c r="AP555" s="8"/>
      <c r="AQ555" s="8"/>
      <c r="AR555" s="8"/>
      <c r="AS555" s="8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Y556" s="107"/>
      <c r="Z556" s="4"/>
      <c r="AA556" s="4"/>
      <c r="AB556" s="4"/>
      <c r="AP556" s="8"/>
      <c r="AQ556" s="8"/>
      <c r="AR556" s="8"/>
      <c r="AS556" s="8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Y557" s="107"/>
      <c r="Z557" s="4"/>
      <c r="AA557" s="4"/>
      <c r="AB557" s="4"/>
      <c r="AP557" s="8"/>
      <c r="AQ557" s="8"/>
      <c r="AR557" s="8"/>
      <c r="AS557" s="8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Y558" s="107"/>
      <c r="Z558" s="4"/>
      <c r="AA558" s="4"/>
      <c r="AB558" s="4"/>
      <c r="AP558" s="8"/>
      <c r="AQ558" s="8"/>
      <c r="AR558" s="8"/>
      <c r="AS558" s="8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Y559" s="107"/>
      <c r="Z559" s="4"/>
      <c r="AA559" s="4"/>
      <c r="AB559" s="4"/>
      <c r="AP559" s="8"/>
      <c r="AQ559" s="8"/>
      <c r="AR559" s="8"/>
      <c r="AS559" s="8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Y560" s="107"/>
      <c r="Z560" s="4"/>
      <c r="AA560" s="4"/>
      <c r="AB560" s="4"/>
      <c r="AP560" s="8"/>
      <c r="AQ560" s="8"/>
      <c r="AR560" s="8"/>
      <c r="AS560" s="8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Y561" s="107"/>
      <c r="Z561" s="4"/>
      <c r="AA561" s="4"/>
      <c r="AB561" s="4"/>
      <c r="AP561" s="8"/>
      <c r="AQ561" s="8"/>
      <c r="AR561" s="8"/>
      <c r="AS561" s="8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Y562" s="107"/>
      <c r="Z562" s="4"/>
      <c r="AA562" s="4"/>
      <c r="AB562" s="4"/>
      <c r="AP562" s="8"/>
      <c r="AQ562" s="8"/>
      <c r="AR562" s="8"/>
      <c r="AS562" s="8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Y563" s="107"/>
      <c r="Z563" s="4"/>
      <c r="AA563" s="4"/>
      <c r="AB563" s="4"/>
      <c r="AP563" s="8"/>
      <c r="AQ563" s="8"/>
      <c r="AR563" s="8"/>
      <c r="AS563" s="8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Y564" s="107"/>
      <c r="Z564" s="4"/>
      <c r="AA564" s="4"/>
      <c r="AB564" s="4"/>
      <c r="AP564" s="8"/>
      <c r="AQ564" s="8"/>
      <c r="AR564" s="8"/>
      <c r="AS564" s="8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Y565" s="107"/>
      <c r="Z565" s="4"/>
      <c r="AA565" s="4"/>
      <c r="AB565" s="4"/>
      <c r="AP565" s="8"/>
      <c r="AQ565" s="8"/>
      <c r="AR565" s="8"/>
      <c r="AS565" s="8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Y566" s="107"/>
      <c r="Z566" s="4"/>
      <c r="AA566" s="4"/>
      <c r="AB566" s="4"/>
      <c r="AP566" s="8"/>
      <c r="AQ566" s="8"/>
      <c r="AR566" s="8"/>
      <c r="AS566" s="8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Y567" s="107"/>
      <c r="Z567" s="4"/>
      <c r="AA567" s="4"/>
      <c r="AB567" s="4"/>
      <c r="AP567" s="8"/>
      <c r="AQ567" s="8"/>
      <c r="AR567" s="8"/>
      <c r="AS567" s="8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Y568" s="107"/>
      <c r="Z568" s="4"/>
      <c r="AA568" s="4"/>
      <c r="AB568" s="4"/>
      <c r="AP568" s="8"/>
      <c r="AQ568" s="8"/>
      <c r="AR568" s="8"/>
      <c r="AS568" s="8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Y569" s="107"/>
      <c r="Z569" s="4"/>
      <c r="AA569" s="4"/>
      <c r="AB569" s="4"/>
      <c r="AP569" s="8"/>
      <c r="AQ569" s="8"/>
      <c r="AR569" s="8"/>
      <c r="AS569" s="8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Y570" s="107"/>
      <c r="Z570" s="4"/>
      <c r="AA570" s="4"/>
      <c r="AB570" s="4"/>
      <c r="AP570" s="8"/>
      <c r="AQ570" s="8"/>
      <c r="AR570" s="8"/>
      <c r="AS570" s="8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Y571" s="107"/>
      <c r="Z571" s="4"/>
      <c r="AA571" s="4"/>
      <c r="AB571" s="4"/>
      <c r="AP571" s="8"/>
      <c r="AQ571" s="8"/>
      <c r="AR571" s="8"/>
      <c r="AS571" s="8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Y572" s="107"/>
      <c r="Z572" s="4"/>
      <c r="AA572" s="4"/>
      <c r="AB572" s="4"/>
      <c r="AP572" s="8"/>
      <c r="AQ572" s="8"/>
      <c r="AR572" s="8"/>
      <c r="AS572" s="8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Y573" s="107"/>
      <c r="Z573" s="4"/>
      <c r="AA573" s="4"/>
      <c r="AB573" s="4"/>
      <c r="AP573" s="8"/>
      <c r="AQ573" s="8"/>
      <c r="AR573" s="8"/>
      <c r="AS573" s="8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Y574" s="107"/>
      <c r="Z574" s="4"/>
      <c r="AA574" s="4"/>
      <c r="AB574" s="4"/>
      <c r="AP574" s="8"/>
      <c r="AQ574" s="8"/>
      <c r="AR574" s="8"/>
      <c r="AS574" s="8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Y575" s="107"/>
      <c r="Z575" s="4"/>
      <c r="AA575" s="4"/>
      <c r="AB575" s="4"/>
      <c r="AP575" s="8"/>
      <c r="AQ575" s="8"/>
      <c r="AR575" s="8"/>
      <c r="AS575" s="8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Y576" s="107"/>
      <c r="Z576" s="4"/>
      <c r="AA576" s="4"/>
      <c r="AB576" s="4"/>
      <c r="AP576" s="8"/>
      <c r="AQ576" s="8"/>
      <c r="AR576" s="8"/>
      <c r="AS576" s="8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Y577" s="107"/>
      <c r="Z577" s="4"/>
      <c r="AA577" s="4"/>
      <c r="AB577" s="4"/>
      <c r="AP577" s="8"/>
      <c r="AQ577" s="8"/>
      <c r="AR577" s="8"/>
      <c r="AS577" s="8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Y578" s="107"/>
      <c r="Z578" s="4"/>
      <c r="AA578" s="4"/>
      <c r="AB578" s="4"/>
      <c r="AP578" s="8"/>
      <c r="AQ578" s="8"/>
      <c r="AR578" s="8"/>
      <c r="AS578" s="8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Y579" s="107"/>
      <c r="Z579" s="4"/>
      <c r="AA579" s="4"/>
      <c r="AB579" s="4"/>
      <c r="AP579" s="8"/>
      <c r="AQ579" s="8"/>
      <c r="AR579" s="8"/>
      <c r="AS579" s="8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Y580" s="107"/>
      <c r="Z580" s="4"/>
      <c r="AA580" s="4"/>
      <c r="AB580" s="4"/>
      <c r="AP580" s="8"/>
      <c r="AQ580" s="8"/>
      <c r="AR580" s="8"/>
      <c r="AS580" s="8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Y581" s="107"/>
      <c r="Z581" s="4"/>
      <c r="AA581" s="4"/>
      <c r="AB581" s="4"/>
      <c r="AP581" s="8"/>
      <c r="AQ581" s="8"/>
      <c r="AR581" s="8"/>
      <c r="AS581" s="8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Y582" s="107"/>
      <c r="Z582" s="4"/>
      <c r="AA582" s="4"/>
      <c r="AB582" s="4"/>
      <c r="AP582" s="8"/>
      <c r="AQ582" s="8"/>
      <c r="AR582" s="8"/>
      <c r="AS582" s="8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Y583" s="107"/>
      <c r="Z583" s="4"/>
      <c r="AA583" s="4"/>
      <c r="AB583" s="4"/>
      <c r="AP583" s="8"/>
      <c r="AQ583" s="8"/>
      <c r="AR583" s="8"/>
      <c r="AS583" s="8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Y584" s="107"/>
      <c r="Z584" s="4"/>
      <c r="AA584" s="4"/>
      <c r="AB584" s="4"/>
      <c r="AP584" s="8"/>
      <c r="AQ584" s="8"/>
      <c r="AR584" s="8"/>
      <c r="AS584" s="8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Y585" s="107"/>
      <c r="Z585" s="4"/>
      <c r="AA585" s="4"/>
      <c r="AB585" s="4"/>
      <c r="AP585" s="8"/>
      <c r="AQ585" s="8"/>
      <c r="AR585" s="8"/>
      <c r="AS585" s="8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Y586" s="107"/>
      <c r="Z586" s="4"/>
      <c r="AA586" s="4"/>
      <c r="AB586" s="4"/>
      <c r="AP586" s="8"/>
      <c r="AQ586" s="8"/>
      <c r="AR586" s="8"/>
      <c r="AS586" s="8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Y587" s="107"/>
      <c r="Z587" s="4"/>
      <c r="AA587" s="4"/>
      <c r="AB587" s="4"/>
      <c r="AP587" s="8"/>
      <c r="AQ587" s="8"/>
      <c r="AR587" s="8"/>
      <c r="AS587" s="8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Y588" s="107"/>
      <c r="Z588" s="4"/>
      <c r="AA588" s="4"/>
      <c r="AB588" s="4"/>
      <c r="AP588" s="8"/>
      <c r="AQ588" s="8"/>
      <c r="AR588" s="8"/>
      <c r="AS588" s="8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Y589" s="107"/>
      <c r="Z589" s="4"/>
      <c r="AA589" s="4"/>
      <c r="AB589" s="4"/>
      <c r="AP589" s="8"/>
      <c r="AQ589" s="8"/>
      <c r="AR589" s="8"/>
      <c r="AS589" s="8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Y590" s="107"/>
      <c r="Z590" s="4"/>
      <c r="AA590" s="4"/>
      <c r="AB590" s="4"/>
      <c r="AP590" s="8"/>
      <c r="AQ590" s="8"/>
      <c r="AR590" s="8"/>
      <c r="AS590" s="8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Y591" s="107"/>
      <c r="Z591" s="4"/>
      <c r="AA591" s="4"/>
      <c r="AB591" s="4"/>
      <c r="AP591" s="8"/>
      <c r="AQ591" s="8"/>
      <c r="AR591" s="8"/>
      <c r="AS591" s="8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Y592" s="107"/>
      <c r="Z592" s="4"/>
      <c r="AA592" s="4"/>
      <c r="AB592" s="4"/>
      <c r="AP592" s="8"/>
      <c r="AQ592" s="8"/>
      <c r="AR592" s="8"/>
      <c r="AS592" s="8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Y593" s="107"/>
      <c r="Z593" s="4"/>
      <c r="AA593" s="4"/>
      <c r="AB593" s="4"/>
      <c r="AP593" s="8"/>
      <c r="AQ593" s="8"/>
      <c r="AR593" s="8"/>
      <c r="AS593" s="8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Y594" s="107"/>
      <c r="Z594" s="4"/>
      <c r="AA594" s="4"/>
      <c r="AB594" s="4"/>
      <c r="AP594" s="8"/>
      <c r="AQ594" s="8"/>
      <c r="AR594" s="8"/>
      <c r="AS594" s="8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Y595" s="107"/>
      <c r="Z595" s="4"/>
      <c r="AA595" s="4"/>
      <c r="AB595" s="4"/>
      <c r="AP595" s="8"/>
      <c r="AQ595" s="8"/>
      <c r="AR595" s="8"/>
      <c r="AS595" s="8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Y596" s="107"/>
      <c r="Z596" s="4"/>
      <c r="AA596" s="4"/>
      <c r="AB596" s="4"/>
      <c r="AP596" s="8"/>
      <c r="AQ596" s="8"/>
      <c r="AR596" s="8"/>
      <c r="AS596" s="8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Y597" s="107"/>
      <c r="Z597" s="4"/>
      <c r="AA597" s="4"/>
      <c r="AB597" s="4"/>
      <c r="AP597" s="8"/>
      <c r="AQ597" s="8"/>
      <c r="AR597" s="8"/>
      <c r="AS597" s="8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Y598" s="107"/>
      <c r="Z598" s="4"/>
      <c r="AA598" s="4"/>
      <c r="AB598" s="4"/>
      <c r="AP598" s="8"/>
      <c r="AQ598" s="8"/>
      <c r="AR598" s="8"/>
      <c r="AS598" s="8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Y599" s="107"/>
      <c r="Z599" s="4"/>
      <c r="AA599" s="4"/>
      <c r="AB599" s="4"/>
      <c r="AP599" s="8"/>
      <c r="AQ599" s="8"/>
      <c r="AR599" s="8"/>
      <c r="AS599" s="8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Y600" s="107"/>
      <c r="Z600" s="4"/>
      <c r="AA600" s="4"/>
      <c r="AB600" s="4"/>
      <c r="AP600" s="8"/>
      <c r="AQ600" s="8"/>
      <c r="AR600" s="8"/>
      <c r="AS600" s="8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Y601" s="107"/>
      <c r="Z601" s="4"/>
      <c r="AA601" s="4"/>
      <c r="AB601" s="4"/>
      <c r="AP601" s="8"/>
      <c r="AQ601" s="8"/>
      <c r="AR601" s="8"/>
      <c r="AS601" s="8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Y602" s="107"/>
      <c r="Z602" s="4"/>
      <c r="AA602" s="4"/>
      <c r="AB602" s="4"/>
      <c r="AP602" s="8"/>
      <c r="AQ602" s="8"/>
      <c r="AR602" s="8"/>
      <c r="AS602" s="8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Y603" s="107"/>
      <c r="Z603" s="4"/>
      <c r="AA603" s="4"/>
      <c r="AB603" s="4"/>
      <c r="AP603" s="8"/>
      <c r="AQ603" s="8"/>
      <c r="AR603" s="8"/>
      <c r="AS603" s="8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Y604" s="107"/>
      <c r="Z604" s="4"/>
      <c r="AA604" s="4"/>
      <c r="AB604" s="4"/>
      <c r="AP604" s="8"/>
      <c r="AQ604" s="8"/>
      <c r="AR604" s="8"/>
      <c r="AS604" s="8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Y605" s="107"/>
      <c r="Z605" s="4"/>
      <c r="AA605" s="4"/>
      <c r="AB605" s="4"/>
      <c r="AP605" s="8"/>
      <c r="AQ605" s="8"/>
      <c r="AR605" s="8"/>
      <c r="AS605" s="8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Y606" s="107"/>
      <c r="Z606" s="4"/>
      <c r="AA606" s="4"/>
      <c r="AB606" s="4"/>
      <c r="AP606" s="8"/>
      <c r="AQ606" s="8"/>
      <c r="AR606" s="8"/>
      <c r="AS606" s="8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Y607" s="107"/>
      <c r="Z607" s="4"/>
      <c r="AA607" s="4"/>
      <c r="AB607" s="4"/>
      <c r="AP607" s="8"/>
      <c r="AQ607" s="8"/>
      <c r="AR607" s="8"/>
      <c r="AS607" s="8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Y608" s="107"/>
      <c r="Z608" s="4"/>
      <c r="AA608" s="4"/>
      <c r="AB608" s="4"/>
      <c r="AP608" s="8"/>
      <c r="AQ608" s="8"/>
      <c r="AR608" s="8"/>
      <c r="AS608" s="8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Y609" s="107"/>
      <c r="Z609" s="4"/>
      <c r="AA609" s="4"/>
      <c r="AB609" s="4"/>
      <c r="AP609" s="8"/>
      <c r="AQ609" s="8"/>
      <c r="AR609" s="8"/>
      <c r="AS609" s="8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Y610" s="107"/>
      <c r="Z610" s="4"/>
      <c r="AA610" s="4"/>
      <c r="AB610" s="4"/>
      <c r="AP610" s="8"/>
      <c r="AQ610" s="8"/>
      <c r="AR610" s="8"/>
      <c r="AS610" s="8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Y611" s="107"/>
      <c r="Z611" s="4"/>
      <c r="AA611" s="4"/>
      <c r="AB611" s="4"/>
      <c r="AP611" s="8"/>
      <c r="AQ611" s="8"/>
      <c r="AR611" s="8"/>
      <c r="AS611" s="8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Y612" s="107"/>
      <c r="Z612" s="4"/>
      <c r="AA612" s="4"/>
      <c r="AB612" s="4"/>
      <c r="AP612" s="8"/>
      <c r="AQ612" s="8"/>
      <c r="AR612" s="8"/>
      <c r="AS612" s="8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Y613" s="107"/>
      <c r="Z613" s="4"/>
      <c r="AA613" s="4"/>
      <c r="AB613" s="4"/>
      <c r="AP613" s="8"/>
      <c r="AQ613" s="8"/>
      <c r="AR613" s="8"/>
      <c r="AS613" s="8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Y614" s="107"/>
      <c r="Z614" s="4"/>
      <c r="AA614" s="4"/>
      <c r="AB614" s="4"/>
      <c r="AP614" s="8"/>
      <c r="AQ614" s="8"/>
      <c r="AR614" s="8"/>
      <c r="AS614" s="8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Y615" s="107"/>
      <c r="Z615" s="4"/>
      <c r="AA615" s="4"/>
      <c r="AB615" s="4"/>
      <c r="AP615" s="8"/>
      <c r="AQ615" s="8"/>
      <c r="AR615" s="8"/>
      <c r="AS615" s="8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Y616" s="107"/>
      <c r="Z616" s="4"/>
      <c r="AA616" s="4"/>
      <c r="AB616" s="4"/>
      <c r="AP616" s="8"/>
      <c r="AQ616" s="8"/>
      <c r="AR616" s="8"/>
      <c r="AS616" s="8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Y617" s="107"/>
      <c r="Z617" s="4"/>
      <c r="AA617" s="4"/>
      <c r="AB617" s="4"/>
      <c r="AP617" s="8"/>
      <c r="AQ617" s="8"/>
      <c r="AR617" s="8"/>
      <c r="AS617" s="8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Y618" s="107"/>
      <c r="Z618" s="4"/>
      <c r="AA618" s="4"/>
      <c r="AB618" s="4"/>
      <c r="AP618" s="8"/>
      <c r="AQ618" s="8"/>
      <c r="AR618" s="8"/>
      <c r="AS618" s="8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Y619" s="107"/>
      <c r="Z619" s="4"/>
      <c r="AA619" s="4"/>
      <c r="AB619" s="4"/>
      <c r="AP619" s="8"/>
      <c r="AQ619" s="8"/>
      <c r="AR619" s="8"/>
      <c r="AS619" s="8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Y620" s="107"/>
      <c r="Z620" s="4"/>
      <c r="AA620" s="4"/>
      <c r="AB620" s="4"/>
      <c r="AP620" s="8"/>
      <c r="AQ620" s="8"/>
      <c r="AR620" s="8"/>
      <c r="AS620" s="8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Y621" s="107"/>
      <c r="Z621" s="4"/>
      <c r="AA621" s="4"/>
      <c r="AB621" s="4"/>
      <c r="AP621" s="8"/>
      <c r="AQ621" s="8"/>
      <c r="AR621" s="8"/>
      <c r="AS621" s="8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Y622" s="107"/>
      <c r="Z622" s="4"/>
      <c r="AA622" s="4"/>
      <c r="AB622" s="4"/>
      <c r="AP622" s="8"/>
      <c r="AQ622" s="8"/>
      <c r="AR622" s="8"/>
      <c r="AS622" s="8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Y623" s="107"/>
      <c r="Z623" s="4"/>
      <c r="AA623" s="4"/>
      <c r="AB623" s="4"/>
      <c r="AP623" s="8"/>
      <c r="AQ623" s="8"/>
      <c r="AR623" s="8"/>
      <c r="AS623" s="8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Y624" s="107"/>
      <c r="Z624" s="4"/>
      <c r="AA624" s="4"/>
      <c r="AB624" s="4"/>
      <c r="AP624" s="8"/>
      <c r="AQ624" s="8"/>
      <c r="AR624" s="8"/>
      <c r="AS624" s="8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Y625" s="107"/>
      <c r="Z625" s="4"/>
      <c r="AA625" s="4"/>
      <c r="AB625" s="4"/>
      <c r="AP625" s="8"/>
      <c r="AQ625" s="8"/>
      <c r="AR625" s="8"/>
      <c r="AS625" s="8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Y626" s="107"/>
      <c r="Z626" s="4"/>
      <c r="AA626" s="4"/>
      <c r="AB626" s="4"/>
      <c r="AP626" s="8"/>
      <c r="AQ626" s="8"/>
      <c r="AR626" s="8"/>
      <c r="AS626" s="8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Y627" s="107"/>
      <c r="Z627" s="4"/>
      <c r="AA627" s="4"/>
      <c r="AB627" s="4"/>
      <c r="AP627" s="8"/>
      <c r="AQ627" s="8"/>
      <c r="AR627" s="8"/>
      <c r="AS627" s="8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Y628" s="107"/>
      <c r="Z628" s="4"/>
      <c r="AA628" s="4"/>
      <c r="AB628" s="4"/>
      <c r="AP628" s="8"/>
      <c r="AQ628" s="8"/>
      <c r="AR628" s="8"/>
      <c r="AS628" s="8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Y629" s="107"/>
      <c r="Z629" s="4"/>
      <c r="AA629" s="4"/>
      <c r="AB629" s="4"/>
      <c r="AP629" s="8"/>
      <c r="AQ629" s="8"/>
      <c r="AR629" s="8"/>
      <c r="AS629" s="8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Y630" s="107"/>
      <c r="Z630" s="4"/>
      <c r="AA630" s="4"/>
      <c r="AB630" s="4"/>
      <c r="AP630" s="8"/>
      <c r="AQ630" s="8"/>
      <c r="AR630" s="8"/>
      <c r="AS630" s="8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Y631" s="107"/>
      <c r="Z631" s="4"/>
      <c r="AA631" s="4"/>
      <c r="AB631" s="4"/>
      <c r="AP631" s="8"/>
      <c r="AQ631" s="8"/>
      <c r="AR631" s="8"/>
      <c r="AS631" s="8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Y632" s="107"/>
      <c r="Z632" s="4"/>
      <c r="AA632" s="4"/>
      <c r="AB632" s="4"/>
      <c r="AP632" s="8"/>
      <c r="AQ632" s="8"/>
      <c r="AR632" s="8"/>
      <c r="AS632" s="8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Y633" s="107"/>
      <c r="Z633" s="4"/>
      <c r="AA633" s="4"/>
      <c r="AB633" s="4"/>
      <c r="AP633" s="8"/>
      <c r="AQ633" s="8"/>
      <c r="AR633" s="8"/>
      <c r="AS633" s="8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Y634" s="107"/>
      <c r="Z634" s="4"/>
      <c r="AA634" s="4"/>
      <c r="AB634" s="4"/>
      <c r="AP634" s="8"/>
      <c r="AQ634" s="8"/>
      <c r="AR634" s="8"/>
      <c r="AS634" s="8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Y635" s="107"/>
      <c r="Z635" s="4"/>
      <c r="AA635" s="4"/>
      <c r="AB635" s="4"/>
      <c r="AP635" s="8"/>
      <c r="AQ635" s="8"/>
      <c r="AR635" s="8"/>
      <c r="AS635" s="8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Y636" s="107"/>
      <c r="Z636" s="4"/>
      <c r="AA636" s="4"/>
      <c r="AB636" s="4"/>
      <c r="AP636" s="8"/>
      <c r="AQ636" s="8"/>
      <c r="AR636" s="8"/>
      <c r="AS636" s="8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Y637" s="107"/>
      <c r="Z637" s="4"/>
      <c r="AA637" s="4"/>
      <c r="AB637" s="4"/>
      <c r="AP637" s="8"/>
      <c r="AQ637" s="8"/>
      <c r="AR637" s="8"/>
      <c r="AS637" s="8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Y638" s="107"/>
      <c r="Z638" s="4"/>
      <c r="AA638" s="4"/>
      <c r="AB638" s="4"/>
      <c r="AP638" s="8"/>
      <c r="AQ638" s="8"/>
      <c r="AR638" s="8"/>
      <c r="AS638" s="8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Y639" s="107"/>
      <c r="Z639" s="4"/>
      <c r="AA639" s="4"/>
      <c r="AB639" s="4"/>
      <c r="AP639" s="8"/>
      <c r="AQ639" s="8"/>
      <c r="AR639" s="8"/>
      <c r="AS639" s="8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Y640" s="107"/>
      <c r="Z640" s="4"/>
      <c r="AA640" s="4"/>
      <c r="AB640" s="4"/>
      <c r="AP640" s="8"/>
      <c r="AQ640" s="8"/>
      <c r="AR640" s="8"/>
      <c r="AS640" s="8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Y641" s="107"/>
      <c r="Z641" s="4"/>
      <c r="AA641" s="4"/>
      <c r="AB641" s="4"/>
      <c r="AP641" s="8"/>
      <c r="AQ641" s="8"/>
      <c r="AR641" s="8"/>
      <c r="AS641" s="8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Y642" s="107"/>
      <c r="Z642" s="4"/>
      <c r="AA642" s="4"/>
      <c r="AB642" s="4"/>
      <c r="AP642" s="8"/>
      <c r="AQ642" s="8"/>
      <c r="AR642" s="8"/>
      <c r="AS642" s="8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Y643" s="107"/>
      <c r="Z643" s="4"/>
      <c r="AA643" s="4"/>
      <c r="AB643" s="4"/>
      <c r="AP643" s="8"/>
      <c r="AQ643" s="8"/>
      <c r="AR643" s="8"/>
      <c r="AS643" s="8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Y644" s="107"/>
      <c r="Z644" s="4"/>
      <c r="AA644" s="4"/>
      <c r="AB644" s="4"/>
      <c r="AP644" s="8"/>
      <c r="AQ644" s="8"/>
      <c r="AR644" s="8"/>
      <c r="AS644" s="8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Y645" s="107"/>
      <c r="Z645" s="4"/>
      <c r="AA645" s="4"/>
      <c r="AB645" s="4"/>
      <c r="AP645" s="8"/>
      <c r="AQ645" s="8"/>
      <c r="AR645" s="8"/>
      <c r="AS645" s="8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Y646" s="107"/>
      <c r="Z646" s="4"/>
      <c r="AA646" s="4"/>
      <c r="AB646" s="4"/>
      <c r="AP646" s="8"/>
      <c r="AQ646" s="8"/>
      <c r="AR646" s="8"/>
      <c r="AS646" s="8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Y647" s="107"/>
      <c r="Z647" s="4"/>
      <c r="AA647" s="4"/>
      <c r="AB647" s="4"/>
      <c r="AP647" s="8"/>
      <c r="AQ647" s="8"/>
      <c r="AR647" s="8"/>
      <c r="AS647" s="8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Y648" s="107"/>
      <c r="Z648" s="4"/>
      <c r="AA648" s="4"/>
      <c r="AB648" s="4"/>
      <c r="AP648" s="8"/>
      <c r="AQ648" s="8"/>
      <c r="AR648" s="8"/>
      <c r="AS648" s="8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Y649" s="107"/>
      <c r="Z649" s="4"/>
      <c r="AA649" s="4"/>
      <c r="AB649" s="4"/>
      <c r="AP649" s="8"/>
      <c r="AQ649" s="8"/>
      <c r="AR649" s="8"/>
      <c r="AS649" s="8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Y650" s="107"/>
      <c r="Z650" s="4"/>
      <c r="AA650" s="4"/>
      <c r="AB650" s="4"/>
      <c r="AP650" s="8"/>
      <c r="AQ650" s="8"/>
      <c r="AR650" s="8"/>
      <c r="AS650" s="8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Y651" s="107"/>
      <c r="Z651" s="4"/>
      <c r="AA651" s="4"/>
      <c r="AB651" s="4"/>
      <c r="AP651" s="8"/>
      <c r="AQ651" s="8"/>
      <c r="AR651" s="8"/>
      <c r="AS651" s="8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Y652" s="107"/>
      <c r="Z652" s="4"/>
      <c r="AA652" s="4"/>
      <c r="AB652" s="4"/>
      <c r="AP652" s="8"/>
      <c r="AQ652" s="8"/>
      <c r="AR652" s="8"/>
      <c r="AS652" s="8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Y653" s="107"/>
      <c r="Z653" s="4"/>
      <c r="AA653" s="4"/>
      <c r="AB653" s="4"/>
      <c r="AP653" s="8"/>
      <c r="AQ653" s="8"/>
      <c r="AR653" s="8"/>
      <c r="AS653" s="8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Y654" s="107"/>
      <c r="Z654" s="4"/>
      <c r="AA654" s="4"/>
      <c r="AB654" s="4"/>
      <c r="AP654" s="8"/>
      <c r="AQ654" s="8"/>
      <c r="AR654" s="8"/>
      <c r="AS654" s="8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Y655" s="107"/>
      <c r="Z655" s="4"/>
      <c r="AA655" s="4"/>
      <c r="AB655" s="4"/>
      <c r="AP655" s="8"/>
      <c r="AQ655" s="8"/>
      <c r="AR655" s="8"/>
      <c r="AS655" s="8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Y656" s="107"/>
      <c r="Z656" s="4"/>
      <c r="AA656" s="4"/>
      <c r="AB656" s="4"/>
      <c r="AP656" s="8"/>
      <c r="AQ656" s="8"/>
      <c r="AR656" s="8"/>
      <c r="AS656" s="8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Y657" s="107"/>
      <c r="Z657" s="4"/>
      <c r="AA657" s="4"/>
      <c r="AB657" s="4"/>
      <c r="AP657" s="8"/>
      <c r="AQ657" s="8"/>
      <c r="AR657" s="8"/>
      <c r="AS657" s="8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Y658" s="107"/>
      <c r="Z658" s="4"/>
      <c r="AA658" s="4"/>
      <c r="AB658" s="4"/>
      <c r="AP658" s="8"/>
      <c r="AQ658" s="8"/>
      <c r="AR658" s="8"/>
      <c r="AS658" s="8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Y659" s="107"/>
      <c r="Z659" s="4"/>
      <c r="AA659" s="4"/>
      <c r="AB659" s="4"/>
      <c r="AP659" s="8"/>
      <c r="AQ659" s="8"/>
      <c r="AR659" s="8"/>
      <c r="AS659" s="8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Y660" s="107"/>
      <c r="Z660" s="4"/>
      <c r="AA660" s="4"/>
      <c r="AB660" s="4"/>
      <c r="AP660" s="8"/>
      <c r="AQ660" s="8"/>
      <c r="AR660" s="8"/>
      <c r="AS660" s="8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Y661" s="107"/>
      <c r="Z661" s="4"/>
      <c r="AA661" s="4"/>
      <c r="AB661" s="4"/>
      <c r="AP661" s="8"/>
      <c r="AQ661" s="8"/>
      <c r="AR661" s="8"/>
      <c r="AS661" s="8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Y662" s="107"/>
      <c r="Z662" s="4"/>
      <c r="AA662" s="4"/>
      <c r="AB662" s="4"/>
      <c r="AP662" s="8"/>
      <c r="AQ662" s="8"/>
      <c r="AR662" s="8"/>
      <c r="AS662" s="8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Y663" s="107"/>
      <c r="Z663" s="4"/>
      <c r="AA663" s="4"/>
      <c r="AB663" s="4"/>
      <c r="AP663" s="8"/>
      <c r="AQ663" s="8"/>
      <c r="AR663" s="8"/>
      <c r="AS663" s="8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Y664" s="107"/>
      <c r="Z664" s="4"/>
      <c r="AA664" s="4"/>
      <c r="AB664" s="4"/>
      <c r="AP664" s="8"/>
      <c r="AQ664" s="8"/>
      <c r="AR664" s="8"/>
      <c r="AS664" s="8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Y665" s="107"/>
      <c r="Z665" s="4"/>
      <c r="AA665" s="4"/>
      <c r="AB665" s="4"/>
      <c r="AP665" s="8"/>
      <c r="AQ665" s="8"/>
      <c r="AR665" s="8"/>
      <c r="AS665" s="8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Y666" s="107"/>
      <c r="Z666" s="4"/>
      <c r="AA666" s="4"/>
      <c r="AB666" s="4"/>
      <c r="AP666" s="8"/>
      <c r="AQ666" s="8"/>
      <c r="AR666" s="8"/>
      <c r="AS666" s="8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Y667" s="107"/>
      <c r="Z667" s="4"/>
      <c r="AA667" s="4"/>
      <c r="AB667" s="4"/>
      <c r="AP667" s="8"/>
      <c r="AQ667" s="8"/>
      <c r="AR667" s="8"/>
      <c r="AS667" s="8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Y668" s="107"/>
      <c r="Z668" s="4"/>
      <c r="AA668" s="4"/>
      <c r="AB668" s="4"/>
      <c r="AP668" s="8"/>
      <c r="AQ668" s="8"/>
      <c r="AR668" s="8"/>
      <c r="AS668" s="8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Y669" s="107"/>
      <c r="Z669" s="4"/>
      <c r="AA669" s="4"/>
      <c r="AB669" s="4"/>
      <c r="AP669" s="8"/>
      <c r="AQ669" s="8"/>
      <c r="AR669" s="8"/>
      <c r="AS669" s="8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Y670" s="107"/>
      <c r="Z670" s="4"/>
      <c r="AA670" s="4"/>
      <c r="AB670" s="4"/>
      <c r="AP670" s="8"/>
      <c r="AQ670" s="8"/>
      <c r="AR670" s="8"/>
      <c r="AS670" s="8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Y671" s="107"/>
      <c r="Z671" s="4"/>
      <c r="AA671" s="4"/>
      <c r="AB671" s="4"/>
      <c r="AP671" s="8"/>
      <c r="AQ671" s="8"/>
      <c r="AR671" s="8"/>
      <c r="AS671" s="8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Y672" s="107"/>
      <c r="Z672" s="4"/>
      <c r="AA672" s="4"/>
      <c r="AB672" s="4"/>
      <c r="AP672" s="8"/>
      <c r="AQ672" s="8"/>
      <c r="AR672" s="8"/>
      <c r="AS672" s="8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Y673" s="107"/>
      <c r="Z673" s="4"/>
      <c r="AA673" s="4"/>
      <c r="AB673" s="4"/>
      <c r="AP673" s="8"/>
      <c r="AQ673" s="8"/>
      <c r="AR673" s="8"/>
      <c r="AS673" s="8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Y674" s="107"/>
      <c r="Z674" s="4"/>
      <c r="AA674" s="4"/>
      <c r="AB674" s="4"/>
      <c r="AP674" s="8"/>
      <c r="AQ674" s="8"/>
      <c r="AR674" s="8"/>
      <c r="AS674" s="8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Y675" s="107"/>
      <c r="Z675" s="4"/>
      <c r="AA675" s="4"/>
      <c r="AB675" s="4"/>
      <c r="AP675" s="8"/>
      <c r="AQ675" s="8"/>
      <c r="AR675" s="8"/>
      <c r="AS675" s="8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Y676" s="107"/>
      <c r="Z676" s="4"/>
      <c r="AA676" s="4"/>
      <c r="AB676" s="4"/>
      <c r="AP676" s="8"/>
      <c r="AQ676" s="8"/>
      <c r="AR676" s="8"/>
      <c r="AS676" s="8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Y677" s="107"/>
      <c r="Z677" s="4"/>
      <c r="AA677" s="4"/>
      <c r="AB677" s="4"/>
      <c r="AP677" s="8"/>
      <c r="AQ677" s="8"/>
      <c r="AR677" s="8"/>
      <c r="AS677" s="8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Y678" s="107"/>
      <c r="Z678" s="4"/>
      <c r="AA678" s="4"/>
      <c r="AB678" s="4"/>
      <c r="AP678" s="8"/>
      <c r="AQ678" s="8"/>
      <c r="AR678" s="8"/>
      <c r="AS678" s="8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Y679" s="107"/>
      <c r="Z679" s="4"/>
      <c r="AA679" s="4"/>
      <c r="AB679" s="4"/>
      <c r="AP679" s="8"/>
      <c r="AQ679" s="8"/>
      <c r="AR679" s="8"/>
      <c r="AS679" s="8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Y680" s="107"/>
      <c r="Z680" s="4"/>
      <c r="AA680" s="4"/>
      <c r="AB680" s="4"/>
      <c r="AP680" s="8"/>
      <c r="AQ680" s="8"/>
      <c r="AR680" s="8"/>
      <c r="AS680" s="8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Y681" s="107"/>
      <c r="Z681" s="4"/>
      <c r="AA681" s="4"/>
      <c r="AB681" s="4"/>
      <c r="AP681" s="8"/>
      <c r="AQ681" s="8"/>
      <c r="AR681" s="8"/>
      <c r="AS681" s="8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Y682" s="107"/>
      <c r="Z682" s="4"/>
      <c r="AA682" s="4"/>
      <c r="AB682" s="4"/>
      <c r="AP682" s="8"/>
      <c r="AQ682" s="8"/>
      <c r="AR682" s="8"/>
      <c r="AS682" s="8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Y683" s="107"/>
      <c r="Z683" s="4"/>
      <c r="AA683" s="4"/>
      <c r="AB683" s="4"/>
      <c r="AP683" s="8"/>
      <c r="AQ683" s="8"/>
      <c r="AR683" s="8"/>
      <c r="AS683" s="8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Y684" s="107"/>
      <c r="Z684" s="4"/>
      <c r="AA684" s="4"/>
      <c r="AB684" s="4"/>
      <c r="AP684" s="8"/>
      <c r="AQ684" s="8"/>
      <c r="AR684" s="8"/>
      <c r="AS684" s="8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Y685" s="107"/>
      <c r="Z685" s="4"/>
      <c r="AA685" s="4"/>
      <c r="AB685" s="4"/>
      <c r="AP685" s="8"/>
      <c r="AQ685" s="8"/>
      <c r="AR685" s="8"/>
      <c r="AS685" s="8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Y686" s="107"/>
      <c r="Z686" s="4"/>
      <c r="AA686" s="4"/>
      <c r="AB686" s="4"/>
      <c r="AP686" s="8"/>
      <c r="AQ686" s="8"/>
      <c r="AR686" s="8"/>
      <c r="AS686" s="8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Y687" s="107"/>
      <c r="Z687" s="4"/>
      <c r="AA687" s="4"/>
      <c r="AB687" s="4"/>
      <c r="AP687" s="8"/>
      <c r="AQ687" s="8"/>
      <c r="AR687" s="8"/>
      <c r="AS687" s="8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Y688" s="107"/>
      <c r="Z688" s="4"/>
      <c r="AA688" s="4"/>
      <c r="AB688" s="4"/>
      <c r="AP688" s="8"/>
      <c r="AQ688" s="8"/>
      <c r="AR688" s="8"/>
      <c r="AS688" s="8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Y689" s="107"/>
      <c r="Z689" s="4"/>
      <c r="AA689" s="4"/>
      <c r="AB689" s="4"/>
      <c r="AP689" s="8"/>
      <c r="AQ689" s="8"/>
      <c r="AR689" s="8"/>
      <c r="AS689" s="8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Y690" s="107"/>
      <c r="Z690" s="4"/>
      <c r="AA690" s="4"/>
      <c r="AB690" s="4"/>
      <c r="AP690" s="8"/>
      <c r="AQ690" s="8"/>
      <c r="AR690" s="8"/>
      <c r="AS690" s="8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Y691" s="107"/>
      <c r="Z691" s="4"/>
      <c r="AA691" s="4"/>
      <c r="AB691" s="4"/>
      <c r="AP691" s="8"/>
      <c r="AQ691" s="8"/>
      <c r="AR691" s="8"/>
      <c r="AS691" s="8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Y692" s="107"/>
      <c r="Z692" s="4"/>
      <c r="AA692" s="4"/>
      <c r="AB692" s="4"/>
      <c r="AP692" s="8"/>
      <c r="AQ692" s="8"/>
      <c r="AR692" s="8"/>
      <c r="AS692" s="8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Y693" s="107"/>
      <c r="Z693" s="4"/>
      <c r="AA693" s="4"/>
      <c r="AB693" s="4"/>
      <c r="AP693" s="8"/>
      <c r="AQ693" s="8"/>
      <c r="AR693" s="8"/>
      <c r="AS693" s="8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Y694" s="107"/>
      <c r="Z694" s="4"/>
      <c r="AA694" s="4"/>
      <c r="AB694" s="4"/>
      <c r="AP694" s="8"/>
      <c r="AQ694" s="8"/>
      <c r="AR694" s="8"/>
      <c r="AS694" s="8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Y695" s="107"/>
      <c r="Z695" s="4"/>
      <c r="AA695" s="4"/>
      <c r="AB695" s="4"/>
      <c r="AP695" s="8"/>
      <c r="AQ695" s="8"/>
      <c r="AR695" s="8"/>
      <c r="AS695" s="8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Y696" s="107"/>
      <c r="Z696" s="4"/>
      <c r="AA696" s="4"/>
      <c r="AB696" s="4"/>
      <c r="AP696" s="8"/>
      <c r="AQ696" s="8"/>
      <c r="AR696" s="8"/>
      <c r="AS696" s="8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Y697" s="107"/>
      <c r="Z697" s="4"/>
      <c r="AA697" s="4"/>
      <c r="AB697" s="4"/>
      <c r="AP697" s="8"/>
      <c r="AQ697" s="8"/>
      <c r="AR697" s="8"/>
      <c r="AS697" s="8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Y698" s="107"/>
      <c r="Z698" s="4"/>
      <c r="AA698" s="4"/>
      <c r="AB698" s="4"/>
      <c r="AP698" s="8"/>
      <c r="AQ698" s="8"/>
      <c r="AR698" s="8"/>
      <c r="AS698" s="8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Y699" s="107"/>
      <c r="Z699" s="4"/>
      <c r="AA699" s="4"/>
      <c r="AB699" s="4"/>
      <c r="AP699" s="8"/>
      <c r="AQ699" s="8"/>
      <c r="AR699" s="8"/>
      <c r="AS699" s="8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Y700" s="107"/>
      <c r="Z700" s="4"/>
      <c r="AA700" s="4"/>
      <c r="AB700" s="4"/>
      <c r="AP700" s="8"/>
      <c r="AQ700" s="8"/>
      <c r="AR700" s="8"/>
      <c r="AS700" s="8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Y701" s="107"/>
      <c r="Z701" s="4"/>
      <c r="AA701" s="4"/>
      <c r="AB701" s="4"/>
      <c r="AP701" s="8"/>
      <c r="AQ701" s="8"/>
      <c r="AR701" s="8"/>
      <c r="AS701" s="8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Y702" s="107"/>
      <c r="Z702" s="4"/>
      <c r="AA702" s="4"/>
      <c r="AB702" s="4"/>
      <c r="AP702" s="8"/>
      <c r="AQ702" s="8"/>
      <c r="AR702" s="8"/>
      <c r="AS702" s="8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Y703" s="107"/>
      <c r="Z703" s="4"/>
      <c r="AA703" s="4"/>
      <c r="AB703" s="4"/>
      <c r="AP703" s="8"/>
      <c r="AQ703" s="8"/>
      <c r="AR703" s="8"/>
      <c r="AS703" s="8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Y704" s="107"/>
      <c r="Z704" s="4"/>
      <c r="AA704" s="4"/>
      <c r="AB704" s="4"/>
      <c r="AP704" s="8"/>
      <c r="AQ704" s="8"/>
      <c r="AR704" s="8"/>
      <c r="AS704" s="8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Y705" s="107"/>
      <c r="Z705" s="4"/>
      <c r="AA705" s="4"/>
      <c r="AB705" s="4"/>
      <c r="AP705" s="8"/>
      <c r="AQ705" s="8"/>
      <c r="AR705" s="8"/>
      <c r="AS705" s="8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Y706" s="107"/>
      <c r="Z706" s="4"/>
      <c r="AA706" s="4"/>
      <c r="AB706" s="4"/>
      <c r="AP706" s="8"/>
      <c r="AQ706" s="8"/>
      <c r="AR706" s="8"/>
      <c r="AS706" s="8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Y707" s="107"/>
      <c r="Z707" s="4"/>
      <c r="AA707" s="4"/>
      <c r="AB707" s="4"/>
      <c r="AP707" s="8"/>
      <c r="AQ707" s="8"/>
      <c r="AR707" s="8"/>
      <c r="AS707" s="8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Y708" s="107"/>
      <c r="Z708" s="4"/>
      <c r="AA708" s="4"/>
      <c r="AB708" s="4"/>
      <c r="AP708" s="8"/>
      <c r="AQ708" s="8"/>
      <c r="AR708" s="8"/>
      <c r="AS708" s="8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Y709" s="107"/>
      <c r="Z709" s="4"/>
      <c r="AA709" s="4"/>
      <c r="AB709" s="4"/>
      <c r="AP709" s="8"/>
      <c r="AQ709" s="8"/>
      <c r="AR709" s="8"/>
      <c r="AS709" s="8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Y710" s="107"/>
      <c r="Z710" s="4"/>
      <c r="AA710" s="4"/>
      <c r="AB710" s="4"/>
      <c r="AP710" s="8"/>
      <c r="AQ710" s="8"/>
      <c r="AR710" s="8"/>
      <c r="AS710" s="8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Y711" s="107"/>
      <c r="Z711" s="4"/>
      <c r="AA711" s="4"/>
      <c r="AB711" s="4"/>
      <c r="AP711" s="8"/>
      <c r="AQ711" s="8"/>
      <c r="AR711" s="8"/>
      <c r="AS711" s="8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Y712" s="107"/>
      <c r="Z712" s="4"/>
      <c r="AA712" s="4"/>
      <c r="AB712" s="4"/>
      <c r="AP712" s="8"/>
      <c r="AQ712" s="8"/>
      <c r="AR712" s="8"/>
      <c r="AS712" s="8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Y713" s="107"/>
      <c r="Z713" s="4"/>
      <c r="AA713" s="4"/>
      <c r="AB713" s="4"/>
      <c r="AP713" s="8"/>
      <c r="AQ713" s="8"/>
      <c r="AR713" s="8"/>
      <c r="AS713" s="8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Y714" s="107"/>
      <c r="Z714" s="4"/>
      <c r="AA714" s="4"/>
      <c r="AB714" s="4"/>
      <c r="AP714" s="8"/>
      <c r="AQ714" s="8"/>
      <c r="AR714" s="8"/>
      <c r="AS714" s="8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Y715" s="107"/>
      <c r="Z715" s="4"/>
      <c r="AA715" s="4"/>
      <c r="AB715" s="4"/>
      <c r="AP715" s="8"/>
      <c r="AQ715" s="8"/>
      <c r="AR715" s="8"/>
      <c r="AS715" s="8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Y716" s="107"/>
      <c r="Z716" s="4"/>
      <c r="AA716" s="4"/>
      <c r="AB716" s="4"/>
      <c r="AP716" s="8"/>
      <c r="AQ716" s="8"/>
      <c r="AR716" s="8"/>
      <c r="AS716" s="8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Y717" s="107"/>
      <c r="Z717" s="4"/>
      <c r="AA717" s="4"/>
      <c r="AB717" s="4"/>
      <c r="AP717" s="8"/>
      <c r="AQ717" s="8"/>
      <c r="AR717" s="8"/>
      <c r="AS717" s="8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Y718" s="107"/>
      <c r="Z718" s="4"/>
      <c r="AA718" s="4"/>
      <c r="AB718" s="4"/>
      <c r="AP718" s="8"/>
      <c r="AQ718" s="8"/>
      <c r="AR718" s="8"/>
      <c r="AS718" s="8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Y719" s="107"/>
      <c r="Z719" s="4"/>
      <c r="AA719" s="4"/>
      <c r="AB719" s="4"/>
      <c r="AP719" s="8"/>
      <c r="AQ719" s="8"/>
      <c r="AR719" s="8"/>
      <c r="AS719" s="8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Y720" s="107"/>
      <c r="Z720" s="4"/>
      <c r="AA720" s="4"/>
      <c r="AB720" s="4"/>
      <c r="AP720" s="8"/>
      <c r="AQ720" s="8"/>
      <c r="AR720" s="8"/>
      <c r="AS720" s="8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Y721" s="107"/>
      <c r="Z721" s="4"/>
      <c r="AA721" s="4"/>
      <c r="AB721" s="4"/>
      <c r="AP721" s="8"/>
      <c r="AQ721" s="8"/>
      <c r="AR721" s="8"/>
      <c r="AS721" s="8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Y722" s="107"/>
      <c r="Z722" s="4"/>
      <c r="AA722" s="4"/>
      <c r="AB722" s="4"/>
      <c r="AP722" s="8"/>
      <c r="AQ722" s="8"/>
      <c r="AR722" s="8"/>
      <c r="AS722" s="8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Y723" s="107"/>
      <c r="Z723" s="4"/>
      <c r="AA723" s="4"/>
      <c r="AB723" s="4"/>
      <c r="AP723" s="8"/>
      <c r="AQ723" s="8"/>
      <c r="AR723" s="8"/>
      <c r="AS723" s="8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Y724" s="107"/>
      <c r="Z724" s="4"/>
      <c r="AA724" s="4"/>
      <c r="AB724" s="4"/>
      <c r="AP724" s="8"/>
      <c r="AQ724" s="8"/>
      <c r="AR724" s="8"/>
      <c r="AS724" s="8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Y725" s="107"/>
      <c r="Z725" s="4"/>
      <c r="AA725" s="4"/>
      <c r="AB725" s="4"/>
      <c r="AP725" s="8"/>
      <c r="AQ725" s="8"/>
      <c r="AR725" s="8"/>
      <c r="AS725" s="8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Y726" s="107"/>
      <c r="Z726" s="4"/>
      <c r="AA726" s="4"/>
      <c r="AB726" s="4"/>
      <c r="AP726" s="8"/>
      <c r="AQ726" s="8"/>
      <c r="AR726" s="8"/>
      <c r="AS726" s="8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Y727" s="107"/>
      <c r="Z727" s="4"/>
      <c r="AA727" s="4"/>
      <c r="AB727" s="4"/>
      <c r="AP727" s="8"/>
      <c r="AQ727" s="8"/>
      <c r="AR727" s="8"/>
      <c r="AS727" s="8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Y728" s="107"/>
      <c r="Z728" s="4"/>
      <c r="AA728" s="4"/>
      <c r="AB728" s="4"/>
      <c r="AP728" s="8"/>
      <c r="AQ728" s="8"/>
      <c r="AR728" s="8"/>
      <c r="AS728" s="8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Y729" s="107"/>
      <c r="Z729" s="4"/>
      <c r="AA729" s="4"/>
      <c r="AB729" s="4"/>
      <c r="AP729" s="8"/>
      <c r="AQ729" s="8"/>
      <c r="AR729" s="8"/>
      <c r="AS729" s="8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Y730" s="107"/>
      <c r="Z730" s="4"/>
      <c r="AA730" s="4"/>
      <c r="AB730" s="4"/>
      <c r="AP730" s="8"/>
      <c r="AQ730" s="8"/>
      <c r="AR730" s="8"/>
      <c r="AS730" s="8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Y731" s="107"/>
      <c r="Z731" s="4"/>
      <c r="AA731" s="4"/>
      <c r="AB731" s="4"/>
      <c r="AP731" s="8"/>
      <c r="AQ731" s="8"/>
      <c r="AR731" s="8"/>
      <c r="AS731" s="8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Y732" s="107"/>
      <c r="Z732" s="4"/>
      <c r="AA732" s="4"/>
      <c r="AB732" s="4"/>
      <c r="AP732" s="8"/>
      <c r="AQ732" s="8"/>
      <c r="AR732" s="8"/>
      <c r="AS732" s="8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Y733" s="107"/>
      <c r="Z733" s="4"/>
      <c r="AA733" s="4"/>
      <c r="AB733" s="4"/>
      <c r="AP733" s="8"/>
      <c r="AQ733" s="8"/>
      <c r="AR733" s="8"/>
      <c r="AS733" s="8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Y734" s="107"/>
      <c r="Z734" s="4"/>
      <c r="AA734" s="4"/>
      <c r="AB734" s="4"/>
      <c r="AP734" s="8"/>
      <c r="AQ734" s="8"/>
      <c r="AR734" s="8"/>
      <c r="AS734" s="8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Y735" s="107"/>
      <c r="Z735" s="4"/>
      <c r="AA735" s="4"/>
      <c r="AB735" s="4"/>
      <c r="AP735" s="8"/>
      <c r="AQ735" s="8"/>
      <c r="AR735" s="8"/>
      <c r="AS735" s="8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Y736" s="107"/>
      <c r="Z736" s="4"/>
      <c r="AA736" s="4"/>
      <c r="AB736" s="4"/>
      <c r="AP736" s="8"/>
      <c r="AQ736" s="8"/>
      <c r="AR736" s="8"/>
      <c r="AS736" s="8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Y737" s="107"/>
      <c r="Z737" s="4"/>
      <c r="AA737" s="4"/>
      <c r="AB737" s="4"/>
      <c r="AP737" s="8"/>
      <c r="AQ737" s="8"/>
      <c r="AR737" s="8"/>
      <c r="AS737" s="8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Y738" s="107"/>
      <c r="Z738" s="4"/>
      <c r="AA738" s="4"/>
      <c r="AB738" s="4"/>
      <c r="AP738" s="8"/>
      <c r="AQ738" s="8"/>
      <c r="AR738" s="8"/>
      <c r="AS738" s="8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Y739" s="107"/>
      <c r="Z739" s="4"/>
      <c r="AA739" s="4"/>
      <c r="AB739" s="4"/>
      <c r="AP739" s="8"/>
      <c r="AQ739" s="8"/>
      <c r="AR739" s="8"/>
      <c r="AS739" s="8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Y740" s="107"/>
      <c r="Z740" s="4"/>
      <c r="AA740" s="4"/>
      <c r="AB740" s="4"/>
      <c r="AP740" s="8"/>
      <c r="AQ740" s="8"/>
      <c r="AR740" s="8"/>
      <c r="AS740" s="8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Y741" s="107"/>
      <c r="Z741" s="4"/>
      <c r="AA741" s="4"/>
      <c r="AB741" s="4"/>
      <c r="AP741" s="8"/>
      <c r="AQ741" s="8"/>
      <c r="AR741" s="8"/>
      <c r="AS741" s="8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Y742" s="107"/>
      <c r="Z742" s="4"/>
      <c r="AA742" s="4"/>
      <c r="AB742" s="4"/>
      <c r="AP742" s="8"/>
      <c r="AQ742" s="8"/>
      <c r="AR742" s="8"/>
      <c r="AS742" s="8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Y743" s="107"/>
      <c r="Z743" s="4"/>
      <c r="AA743" s="4"/>
      <c r="AB743" s="4"/>
      <c r="AP743" s="8"/>
      <c r="AQ743" s="8"/>
      <c r="AR743" s="8"/>
      <c r="AS743" s="8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Y744" s="107"/>
      <c r="Z744" s="4"/>
      <c r="AA744" s="4"/>
      <c r="AB744" s="4"/>
      <c r="AP744" s="8"/>
      <c r="AQ744" s="8"/>
      <c r="AR744" s="8"/>
      <c r="AS744" s="8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Y745" s="107"/>
      <c r="Z745" s="4"/>
      <c r="AA745" s="4"/>
      <c r="AB745" s="4"/>
      <c r="AP745" s="8"/>
      <c r="AQ745" s="8"/>
      <c r="AR745" s="8"/>
      <c r="AS745" s="8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Y746" s="107"/>
      <c r="Z746" s="4"/>
      <c r="AA746" s="4"/>
      <c r="AB746" s="4"/>
      <c r="AP746" s="8"/>
      <c r="AQ746" s="8"/>
      <c r="AR746" s="8"/>
      <c r="AS746" s="8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Y747" s="107"/>
      <c r="Z747" s="4"/>
      <c r="AA747" s="4"/>
      <c r="AB747" s="4"/>
      <c r="AP747" s="8"/>
      <c r="AQ747" s="8"/>
      <c r="AR747" s="8"/>
      <c r="AS747" s="8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Y748" s="107"/>
      <c r="Z748" s="4"/>
      <c r="AA748" s="4"/>
      <c r="AB748" s="4"/>
      <c r="AP748" s="8"/>
      <c r="AQ748" s="8"/>
      <c r="AR748" s="8"/>
      <c r="AS748" s="8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Y749" s="107"/>
      <c r="Z749" s="4"/>
      <c r="AA749" s="4"/>
      <c r="AB749" s="4"/>
      <c r="AP749" s="8"/>
      <c r="AQ749" s="8"/>
      <c r="AR749" s="8"/>
      <c r="AS749" s="8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Y750" s="107"/>
      <c r="Z750" s="4"/>
      <c r="AA750" s="4"/>
      <c r="AB750" s="4"/>
      <c r="AP750" s="8"/>
      <c r="AQ750" s="8"/>
      <c r="AR750" s="8"/>
      <c r="AS750" s="8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Y751" s="107"/>
      <c r="Z751" s="4"/>
      <c r="AA751" s="4"/>
      <c r="AB751" s="4"/>
      <c r="AP751" s="8"/>
      <c r="AQ751" s="8"/>
      <c r="AR751" s="8"/>
      <c r="AS751" s="8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Y752" s="107"/>
      <c r="Z752" s="4"/>
      <c r="AA752" s="4"/>
      <c r="AB752" s="4"/>
      <c r="AP752" s="8"/>
      <c r="AQ752" s="8"/>
      <c r="AR752" s="8"/>
      <c r="AS752" s="8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Y753" s="107"/>
      <c r="Z753" s="4"/>
      <c r="AA753" s="4"/>
      <c r="AB753" s="4"/>
      <c r="AP753" s="8"/>
      <c r="AQ753" s="8"/>
      <c r="AR753" s="8"/>
      <c r="AS753" s="8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Y754" s="107"/>
      <c r="Z754" s="4"/>
      <c r="AA754" s="4"/>
      <c r="AB754" s="4"/>
      <c r="AP754" s="8"/>
      <c r="AQ754" s="8"/>
      <c r="AR754" s="8"/>
      <c r="AS754" s="8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Y755" s="107"/>
      <c r="Z755" s="4"/>
      <c r="AA755" s="4"/>
      <c r="AB755" s="4"/>
      <c r="AP755" s="8"/>
      <c r="AQ755" s="8"/>
      <c r="AR755" s="8"/>
      <c r="AS755" s="8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Y756" s="107"/>
      <c r="Z756" s="4"/>
      <c r="AA756" s="4"/>
      <c r="AB756" s="4"/>
      <c r="AP756" s="8"/>
      <c r="AQ756" s="8"/>
      <c r="AR756" s="8"/>
      <c r="AS756" s="8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Y757" s="107"/>
      <c r="Z757" s="4"/>
      <c r="AA757" s="4"/>
      <c r="AB757" s="4"/>
      <c r="AP757" s="8"/>
      <c r="AQ757" s="8"/>
      <c r="AR757" s="8"/>
      <c r="AS757" s="8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Y758" s="107"/>
      <c r="Z758" s="4"/>
      <c r="AA758" s="4"/>
      <c r="AB758" s="4"/>
      <c r="AP758" s="8"/>
      <c r="AQ758" s="8"/>
      <c r="AR758" s="8"/>
      <c r="AS758" s="8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Y759" s="107"/>
      <c r="Z759" s="4"/>
      <c r="AA759" s="4"/>
      <c r="AB759" s="4"/>
      <c r="AP759" s="8"/>
      <c r="AQ759" s="8"/>
      <c r="AR759" s="8"/>
      <c r="AS759" s="8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Y760" s="107"/>
      <c r="Z760" s="4"/>
      <c r="AA760" s="4"/>
      <c r="AB760" s="4"/>
      <c r="AP760" s="8"/>
      <c r="AQ760" s="8"/>
      <c r="AR760" s="8"/>
      <c r="AS760" s="8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Y761" s="107"/>
      <c r="Z761" s="4"/>
      <c r="AA761" s="4"/>
      <c r="AB761" s="4"/>
      <c r="AP761" s="8"/>
      <c r="AQ761" s="8"/>
      <c r="AR761" s="8"/>
      <c r="AS761" s="8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Y762" s="107"/>
      <c r="Z762" s="4"/>
      <c r="AA762" s="4"/>
      <c r="AB762" s="4"/>
      <c r="AP762" s="8"/>
      <c r="AQ762" s="8"/>
      <c r="AR762" s="8"/>
      <c r="AS762" s="8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Y763" s="107"/>
      <c r="Z763" s="4"/>
      <c r="AA763" s="4"/>
      <c r="AB763" s="4"/>
      <c r="AP763" s="8"/>
      <c r="AQ763" s="8"/>
      <c r="AR763" s="8"/>
      <c r="AS763" s="8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Y764" s="107"/>
      <c r="Z764" s="4"/>
      <c r="AA764" s="4"/>
      <c r="AB764" s="4"/>
      <c r="AP764" s="8"/>
      <c r="AQ764" s="8"/>
      <c r="AR764" s="8"/>
      <c r="AS764" s="8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Y765" s="107"/>
      <c r="Z765" s="4"/>
      <c r="AA765" s="4"/>
      <c r="AB765" s="4"/>
      <c r="AP765" s="8"/>
      <c r="AQ765" s="8"/>
      <c r="AR765" s="8"/>
      <c r="AS765" s="8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Y766" s="107"/>
      <c r="Z766" s="4"/>
      <c r="AA766" s="4"/>
      <c r="AB766" s="4"/>
      <c r="AP766" s="8"/>
      <c r="AQ766" s="8"/>
      <c r="AR766" s="8"/>
      <c r="AS766" s="8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Y767" s="107"/>
      <c r="Z767" s="4"/>
      <c r="AA767" s="4"/>
      <c r="AB767" s="4"/>
      <c r="AP767" s="8"/>
      <c r="AQ767" s="8"/>
      <c r="AR767" s="8"/>
      <c r="AS767" s="8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Y768" s="107"/>
      <c r="Z768" s="4"/>
      <c r="AA768" s="4"/>
      <c r="AB768" s="4"/>
      <c r="AP768" s="8"/>
      <c r="AQ768" s="8"/>
      <c r="AR768" s="8"/>
      <c r="AS768" s="8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Y769" s="107"/>
      <c r="Z769" s="4"/>
      <c r="AA769" s="4"/>
      <c r="AB769" s="4"/>
      <c r="AP769" s="8"/>
      <c r="AQ769" s="8"/>
      <c r="AR769" s="8"/>
      <c r="AS769" s="8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Y770" s="107"/>
      <c r="Z770" s="4"/>
      <c r="AA770" s="4"/>
      <c r="AB770" s="4"/>
      <c r="AP770" s="8"/>
      <c r="AQ770" s="8"/>
      <c r="AR770" s="8"/>
      <c r="AS770" s="8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Y771" s="107"/>
      <c r="Z771" s="4"/>
      <c r="AA771" s="4"/>
      <c r="AB771" s="4"/>
      <c r="AP771" s="8"/>
      <c r="AQ771" s="8"/>
      <c r="AR771" s="8"/>
      <c r="AS771" s="8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Y772" s="107"/>
      <c r="Z772" s="4"/>
      <c r="AA772" s="4"/>
      <c r="AB772" s="4"/>
      <c r="AP772" s="8"/>
      <c r="AQ772" s="8"/>
      <c r="AR772" s="8"/>
      <c r="AS772" s="8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Y773" s="107"/>
      <c r="Z773" s="4"/>
      <c r="AA773" s="4"/>
      <c r="AB773" s="4"/>
      <c r="AP773" s="8"/>
      <c r="AQ773" s="8"/>
      <c r="AR773" s="8"/>
      <c r="AS773" s="8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Y774" s="107"/>
      <c r="Z774" s="4"/>
      <c r="AA774" s="4"/>
      <c r="AB774" s="4"/>
      <c r="AP774" s="8"/>
      <c r="AQ774" s="8"/>
      <c r="AR774" s="8"/>
      <c r="AS774" s="8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Y775" s="107"/>
      <c r="Z775" s="4"/>
      <c r="AA775" s="4"/>
      <c r="AB775" s="4"/>
      <c r="AP775" s="8"/>
      <c r="AQ775" s="8"/>
      <c r="AR775" s="8"/>
      <c r="AS775" s="8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Y776" s="107"/>
      <c r="Z776" s="4"/>
      <c r="AA776" s="4"/>
      <c r="AB776" s="4"/>
      <c r="AP776" s="8"/>
      <c r="AQ776" s="8"/>
      <c r="AR776" s="8"/>
      <c r="AS776" s="8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Y777" s="107"/>
      <c r="Z777" s="4"/>
      <c r="AA777" s="4"/>
      <c r="AB777" s="4"/>
      <c r="AP777" s="8"/>
      <c r="AQ777" s="8"/>
      <c r="AR777" s="8"/>
      <c r="AS777" s="8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Y778" s="107"/>
      <c r="Z778" s="4"/>
      <c r="AA778" s="4"/>
      <c r="AB778" s="4"/>
      <c r="AP778" s="8"/>
      <c r="AQ778" s="8"/>
      <c r="AR778" s="8"/>
      <c r="AS778" s="8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Y779" s="107"/>
      <c r="Z779" s="4"/>
      <c r="AA779" s="4"/>
      <c r="AB779" s="4"/>
      <c r="AP779" s="8"/>
      <c r="AQ779" s="8"/>
      <c r="AR779" s="8"/>
      <c r="AS779" s="8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Y780" s="107"/>
      <c r="Z780" s="4"/>
      <c r="AA780" s="4"/>
      <c r="AB780" s="4"/>
      <c r="AP780" s="8"/>
      <c r="AQ780" s="8"/>
      <c r="AR780" s="8"/>
      <c r="AS780" s="8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Y781" s="107"/>
      <c r="Z781" s="4"/>
      <c r="AA781" s="4"/>
      <c r="AB781" s="4"/>
      <c r="AP781" s="8"/>
      <c r="AQ781" s="8"/>
      <c r="AR781" s="8"/>
      <c r="AS781" s="8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Y782" s="107"/>
      <c r="Z782" s="4"/>
      <c r="AA782" s="4"/>
      <c r="AB782" s="4"/>
      <c r="AP782" s="8"/>
      <c r="AQ782" s="8"/>
      <c r="AR782" s="8"/>
      <c r="AS782" s="8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Y783" s="107"/>
      <c r="Z783" s="4"/>
      <c r="AA783" s="4"/>
      <c r="AB783" s="4"/>
      <c r="AP783" s="8"/>
      <c r="AQ783" s="8"/>
      <c r="AR783" s="8"/>
      <c r="AS783" s="8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Y784" s="107"/>
      <c r="Z784" s="4"/>
      <c r="AA784" s="4"/>
      <c r="AB784" s="4"/>
      <c r="AP784" s="8"/>
      <c r="AQ784" s="8"/>
      <c r="AR784" s="8"/>
      <c r="AS784" s="8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Y785" s="107"/>
      <c r="Z785" s="4"/>
      <c r="AA785" s="4"/>
      <c r="AB785" s="4"/>
      <c r="AP785" s="8"/>
      <c r="AQ785" s="8"/>
      <c r="AR785" s="8"/>
      <c r="AS785" s="8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Y786" s="107"/>
      <c r="Z786" s="4"/>
      <c r="AA786" s="4"/>
      <c r="AB786" s="4"/>
      <c r="AP786" s="8"/>
      <c r="AQ786" s="8"/>
      <c r="AR786" s="8"/>
      <c r="AS786" s="8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Y787" s="107"/>
      <c r="Z787" s="4"/>
      <c r="AA787" s="4"/>
      <c r="AB787" s="4"/>
      <c r="AP787" s="8"/>
      <c r="AQ787" s="8"/>
      <c r="AR787" s="8"/>
      <c r="AS787" s="8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Y788" s="107"/>
      <c r="Z788" s="4"/>
      <c r="AA788" s="4"/>
      <c r="AB788" s="4"/>
      <c r="AP788" s="8"/>
      <c r="AQ788" s="8"/>
      <c r="AR788" s="8"/>
      <c r="AS788" s="8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Y789" s="107"/>
      <c r="Z789" s="4"/>
      <c r="AA789" s="4"/>
      <c r="AB789" s="4"/>
      <c r="AP789" s="8"/>
      <c r="AQ789" s="8"/>
      <c r="AR789" s="8"/>
      <c r="AS789" s="8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Y790" s="107"/>
      <c r="Z790" s="4"/>
      <c r="AA790" s="4"/>
      <c r="AB790" s="4"/>
      <c r="AP790" s="8"/>
      <c r="AQ790" s="8"/>
      <c r="AR790" s="8"/>
      <c r="AS790" s="8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Y791" s="107"/>
      <c r="Z791" s="4"/>
      <c r="AA791" s="4"/>
      <c r="AB791" s="4"/>
      <c r="AP791" s="8"/>
      <c r="AQ791" s="8"/>
      <c r="AR791" s="8"/>
      <c r="AS791" s="8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Y792" s="107"/>
      <c r="Z792" s="4"/>
      <c r="AA792" s="4"/>
      <c r="AB792" s="4"/>
      <c r="AP792" s="8"/>
      <c r="AQ792" s="8"/>
      <c r="AR792" s="8"/>
      <c r="AS792" s="8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Y793" s="107"/>
      <c r="Z793" s="4"/>
      <c r="AA793" s="4"/>
      <c r="AB793" s="4"/>
      <c r="AP793" s="8"/>
      <c r="AQ793" s="8"/>
      <c r="AR793" s="8"/>
      <c r="AS793" s="8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Y794" s="107"/>
      <c r="Z794" s="4"/>
      <c r="AA794" s="4"/>
      <c r="AB794" s="4"/>
      <c r="AP794" s="8"/>
      <c r="AQ794" s="8"/>
      <c r="AR794" s="8"/>
      <c r="AS794" s="8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Y795" s="107"/>
      <c r="Z795" s="4"/>
      <c r="AA795" s="4"/>
      <c r="AB795" s="4"/>
      <c r="AP795" s="8"/>
      <c r="AQ795" s="8"/>
      <c r="AR795" s="8"/>
      <c r="AS795" s="8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Y796" s="107"/>
      <c r="Z796" s="4"/>
      <c r="AA796" s="4"/>
      <c r="AB796" s="4"/>
      <c r="AP796" s="8"/>
      <c r="AQ796" s="8"/>
      <c r="AR796" s="8"/>
      <c r="AS796" s="8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Y797" s="107"/>
      <c r="Z797" s="4"/>
      <c r="AA797" s="4"/>
      <c r="AB797" s="4"/>
      <c r="AP797" s="8"/>
      <c r="AQ797" s="8"/>
      <c r="AR797" s="8"/>
      <c r="AS797" s="8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Y798" s="107"/>
      <c r="Z798" s="4"/>
      <c r="AA798" s="4"/>
      <c r="AB798" s="4"/>
      <c r="AP798" s="8"/>
      <c r="AQ798" s="8"/>
      <c r="AR798" s="8"/>
      <c r="AS798" s="8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Y799" s="107"/>
      <c r="Z799" s="4"/>
      <c r="AA799" s="4"/>
      <c r="AB799" s="4"/>
      <c r="AP799" s="8"/>
      <c r="AQ799" s="8"/>
      <c r="AR799" s="8"/>
      <c r="AS799" s="8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Y800" s="107"/>
      <c r="Z800" s="4"/>
      <c r="AA800" s="4"/>
      <c r="AB800" s="4"/>
      <c r="AP800" s="8"/>
      <c r="AQ800" s="8"/>
      <c r="AR800" s="8"/>
      <c r="AS800" s="8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Y801" s="107"/>
      <c r="Z801" s="4"/>
      <c r="AA801" s="4"/>
      <c r="AB801" s="4"/>
      <c r="AP801" s="8"/>
      <c r="AQ801" s="8"/>
      <c r="AR801" s="8"/>
      <c r="AS801" s="8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Y802" s="107"/>
      <c r="Z802" s="4"/>
      <c r="AA802" s="4"/>
      <c r="AB802" s="4"/>
      <c r="AP802" s="8"/>
      <c r="AQ802" s="8"/>
      <c r="AR802" s="8"/>
      <c r="AS802" s="8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Y803" s="107"/>
      <c r="Z803" s="4"/>
      <c r="AA803" s="4"/>
      <c r="AB803" s="4"/>
      <c r="AP803" s="8"/>
      <c r="AQ803" s="8"/>
      <c r="AR803" s="8"/>
      <c r="AS803" s="8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Y804" s="107"/>
      <c r="Z804" s="4"/>
      <c r="AA804" s="4"/>
      <c r="AB804" s="4"/>
      <c r="AP804" s="8"/>
      <c r="AQ804" s="8"/>
      <c r="AR804" s="8"/>
      <c r="AS804" s="8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Y805" s="107"/>
      <c r="Z805" s="4"/>
      <c r="AA805" s="4"/>
      <c r="AB805" s="4"/>
      <c r="AP805" s="8"/>
      <c r="AQ805" s="8"/>
      <c r="AR805" s="8"/>
      <c r="AS805" s="8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Y806" s="107"/>
      <c r="Z806" s="4"/>
      <c r="AA806" s="4"/>
      <c r="AB806" s="4"/>
      <c r="AP806" s="8"/>
      <c r="AQ806" s="8"/>
      <c r="AR806" s="8"/>
      <c r="AS806" s="8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Y807" s="107"/>
      <c r="Z807" s="4"/>
      <c r="AA807" s="4"/>
      <c r="AB807" s="4"/>
      <c r="AP807" s="8"/>
      <c r="AQ807" s="8"/>
      <c r="AR807" s="8"/>
      <c r="AS807" s="8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Y808" s="107"/>
      <c r="Z808" s="4"/>
      <c r="AA808" s="4"/>
      <c r="AB808" s="4"/>
      <c r="AP808" s="8"/>
      <c r="AQ808" s="8"/>
      <c r="AR808" s="8"/>
      <c r="AS808" s="8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Y809" s="107"/>
      <c r="Z809" s="4"/>
      <c r="AA809" s="4"/>
      <c r="AB809" s="4"/>
      <c r="AP809" s="8"/>
      <c r="AQ809" s="8"/>
      <c r="AR809" s="8"/>
      <c r="AS809" s="8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Y810" s="107"/>
      <c r="Z810" s="4"/>
      <c r="AA810" s="4"/>
      <c r="AB810" s="4"/>
      <c r="AP810" s="8"/>
      <c r="AQ810" s="8"/>
      <c r="AR810" s="8"/>
      <c r="AS810" s="8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Y811" s="107"/>
      <c r="Z811" s="4"/>
      <c r="AA811" s="4"/>
      <c r="AB811" s="4"/>
      <c r="AP811" s="8"/>
      <c r="AQ811" s="8"/>
      <c r="AR811" s="8"/>
      <c r="AS811" s="8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Y812" s="107"/>
      <c r="Z812" s="4"/>
      <c r="AA812" s="4"/>
      <c r="AB812" s="4"/>
      <c r="AP812" s="8"/>
      <c r="AQ812" s="8"/>
      <c r="AR812" s="8"/>
      <c r="AS812" s="8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Y813" s="107"/>
      <c r="Z813" s="4"/>
      <c r="AA813" s="4"/>
      <c r="AB813" s="4"/>
      <c r="AP813" s="8"/>
      <c r="AQ813" s="8"/>
      <c r="AR813" s="8"/>
      <c r="AS813" s="8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Y814" s="107"/>
      <c r="Z814" s="4"/>
      <c r="AA814" s="4"/>
      <c r="AB814" s="4"/>
      <c r="AP814" s="8"/>
      <c r="AQ814" s="8"/>
      <c r="AR814" s="8"/>
      <c r="AS814" s="8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Y815" s="107"/>
      <c r="Z815" s="4"/>
      <c r="AA815" s="4"/>
      <c r="AB815" s="4"/>
      <c r="AP815" s="8"/>
      <c r="AQ815" s="8"/>
      <c r="AR815" s="8"/>
      <c r="AS815" s="8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Y816" s="107"/>
      <c r="Z816" s="4"/>
      <c r="AA816" s="4"/>
      <c r="AB816" s="4"/>
      <c r="AP816" s="8"/>
      <c r="AQ816" s="8"/>
      <c r="AR816" s="8"/>
      <c r="AS816" s="8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Y817" s="107"/>
      <c r="Z817" s="4"/>
      <c r="AA817" s="4"/>
      <c r="AB817" s="4"/>
      <c r="AP817" s="8"/>
      <c r="AQ817" s="8"/>
      <c r="AR817" s="8"/>
      <c r="AS817" s="8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Y818" s="107"/>
      <c r="Z818" s="4"/>
      <c r="AA818" s="4"/>
      <c r="AB818" s="4"/>
      <c r="AP818" s="8"/>
      <c r="AQ818" s="8"/>
      <c r="AR818" s="8"/>
      <c r="AS818" s="8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Y819" s="107"/>
      <c r="Z819" s="4"/>
      <c r="AA819" s="4"/>
      <c r="AB819" s="4"/>
      <c r="AP819" s="8"/>
      <c r="AQ819" s="8"/>
      <c r="AR819" s="8"/>
      <c r="AS819" s="8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Y820" s="107"/>
      <c r="Z820" s="4"/>
      <c r="AA820" s="4"/>
      <c r="AB820" s="4"/>
      <c r="AP820" s="8"/>
      <c r="AQ820" s="8"/>
      <c r="AR820" s="8"/>
      <c r="AS820" s="8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Y821" s="107"/>
      <c r="Z821" s="4"/>
      <c r="AA821" s="4"/>
      <c r="AB821" s="4"/>
      <c r="AP821" s="8"/>
      <c r="AQ821" s="8"/>
      <c r="AR821" s="8"/>
      <c r="AS821" s="8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Y822" s="107"/>
      <c r="Z822" s="4"/>
      <c r="AA822" s="4"/>
      <c r="AB822" s="4"/>
      <c r="AP822" s="8"/>
      <c r="AQ822" s="8"/>
      <c r="AR822" s="8"/>
      <c r="AS822" s="8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Y823" s="107"/>
      <c r="Z823" s="4"/>
      <c r="AA823" s="4"/>
      <c r="AB823" s="4"/>
      <c r="AP823" s="8"/>
      <c r="AQ823" s="8"/>
      <c r="AR823" s="8"/>
      <c r="AS823" s="8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Y824" s="107"/>
      <c r="Z824" s="4"/>
      <c r="AA824" s="4"/>
      <c r="AB824" s="4"/>
      <c r="AP824" s="8"/>
      <c r="AQ824" s="8"/>
      <c r="AR824" s="8"/>
      <c r="AS824" s="8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Y825" s="107"/>
      <c r="Z825" s="4"/>
      <c r="AA825" s="4"/>
      <c r="AB825" s="4"/>
      <c r="AP825" s="8"/>
      <c r="AQ825" s="8"/>
      <c r="AR825" s="8"/>
      <c r="AS825" s="8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Y826" s="107"/>
      <c r="Z826" s="4"/>
      <c r="AA826" s="4"/>
      <c r="AB826" s="4"/>
      <c r="AP826" s="8"/>
      <c r="AQ826" s="8"/>
      <c r="AR826" s="8"/>
      <c r="AS826" s="8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Y827" s="107"/>
      <c r="Z827" s="4"/>
      <c r="AA827" s="4"/>
      <c r="AB827" s="4"/>
      <c r="AP827" s="8"/>
      <c r="AQ827" s="8"/>
      <c r="AR827" s="8"/>
      <c r="AS827" s="8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Y828" s="107"/>
      <c r="Z828" s="4"/>
      <c r="AA828" s="4"/>
      <c r="AB828" s="4"/>
      <c r="AP828" s="8"/>
      <c r="AQ828" s="8"/>
      <c r="AR828" s="8"/>
      <c r="AS828" s="8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Y829" s="107"/>
      <c r="Z829" s="4"/>
      <c r="AA829" s="4"/>
      <c r="AB829" s="4"/>
      <c r="AP829" s="8"/>
      <c r="AQ829" s="8"/>
      <c r="AR829" s="8"/>
      <c r="AS829" s="8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Y830" s="107"/>
      <c r="Z830" s="4"/>
      <c r="AA830" s="4"/>
      <c r="AB830" s="4"/>
      <c r="AP830" s="8"/>
      <c r="AQ830" s="8"/>
      <c r="AR830" s="8"/>
      <c r="AS830" s="8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Y831" s="107"/>
      <c r="Z831" s="4"/>
      <c r="AA831" s="4"/>
      <c r="AB831" s="4"/>
      <c r="AP831" s="8"/>
      <c r="AQ831" s="8"/>
      <c r="AR831" s="8"/>
      <c r="AS831" s="8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Y832" s="107"/>
      <c r="Z832" s="4"/>
      <c r="AA832" s="4"/>
      <c r="AB832" s="4"/>
      <c r="AP832" s="8"/>
      <c r="AQ832" s="8"/>
      <c r="AR832" s="8"/>
      <c r="AS832" s="8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Y833" s="107"/>
      <c r="Z833" s="4"/>
      <c r="AA833" s="4"/>
      <c r="AB833" s="4"/>
      <c r="AP833" s="8"/>
      <c r="AQ833" s="8"/>
      <c r="AR833" s="8"/>
      <c r="AS833" s="8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Y834" s="107"/>
      <c r="Z834" s="4"/>
      <c r="AA834" s="4"/>
      <c r="AB834" s="4"/>
      <c r="AP834" s="8"/>
      <c r="AQ834" s="8"/>
      <c r="AR834" s="8"/>
      <c r="AS834" s="8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Y835" s="107"/>
      <c r="Z835" s="4"/>
      <c r="AA835" s="4"/>
      <c r="AB835" s="4"/>
      <c r="AP835" s="8"/>
      <c r="AQ835" s="8"/>
      <c r="AR835" s="8"/>
      <c r="AS835" s="8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Y836" s="107"/>
      <c r="Z836" s="4"/>
      <c r="AA836" s="4"/>
      <c r="AB836" s="4"/>
      <c r="AP836" s="8"/>
      <c r="AQ836" s="8"/>
      <c r="AR836" s="8"/>
      <c r="AS836" s="8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Y837" s="107"/>
      <c r="Z837" s="4"/>
      <c r="AA837" s="4"/>
      <c r="AB837" s="4"/>
      <c r="AP837" s="8"/>
      <c r="AQ837" s="8"/>
      <c r="AR837" s="8"/>
      <c r="AS837" s="8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Y838" s="107"/>
      <c r="Z838" s="4"/>
      <c r="AA838" s="4"/>
      <c r="AB838" s="4"/>
      <c r="AP838" s="8"/>
      <c r="AQ838" s="8"/>
      <c r="AR838" s="8"/>
      <c r="AS838" s="8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Y839" s="107"/>
      <c r="Z839" s="4"/>
      <c r="AA839" s="4"/>
      <c r="AB839" s="4"/>
      <c r="AP839" s="8"/>
      <c r="AQ839" s="8"/>
      <c r="AR839" s="8"/>
      <c r="AS839" s="8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Y840" s="107"/>
      <c r="Z840" s="4"/>
      <c r="AA840" s="4"/>
      <c r="AB840" s="4"/>
      <c r="AP840" s="8"/>
      <c r="AQ840" s="8"/>
      <c r="AR840" s="8"/>
      <c r="AS840" s="8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Y841" s="107"/>
      <c r="Z841" s="4"/>
      <c r="AA841" s="4"/>
      <c r="AB841" s="4"/>
      <c r="AP841" s="8"/>
      <c r="AQ841" s="8"/>
      <c r="AR841" s="8"/>
      <c r="AS841" s="8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Y842" s="107"/>
      <c r="Z842" s="4"/>
      <c r="AA842" s="4"/>
      <c r="AB842" s="4"/>
      <c r="AP842" s="8"/>
      <c r="AQ842" s="8"/>
      <c r="AR842" s="8"/>
      <c r="AS842" s="8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Y843" s="107"/>
      <c r="Z843" s="4"/>
      <c r="AA843" s="4"/>
      <c r="AB843" s="4"/>
      <c r="AP843" s="8"/>
      <c r="AQ843" s="8"/>
      <c r="AR843" s="8"/>
      <c r="AS843" s="8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Y844" s="107"/>
      <c r="Z844" s="4"/>
      <c r="AA844" s="4"/>
      <c r="AB844" s="4"/>
      <c r="AP844" s="8"/>
      <c r="AQ844" s="8"/>
      <c r="AR844" s="8"/>
      <c r="AS844" s="8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Y845" s="107"/>
      <c r="Z845" s="4"/>
      <c r="AA845" s="4"/>
      <c r="AB845" s="4"/>
      <c r="AP845" s="8"/>
      <c r="AQ845" s="8"/>
      <c r="AR845" s="8"/>
      <c r="AS845" s="8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Y846" s="107"/>
      <c r="Z846" s="4"/>
      <c r="AA846" s="4"/>
      <c r="AB846" s="4"/>
      <c r="AP846" s="8"/>
      <c r="AQ846" s="8"/>
      <c r="AR846" s="8"/>
      <c r="AS846" s="8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Y847" s="107"/>
      <c r="Z847" s="4"/>
      <c r="AA847" s="4"/>
      <c r="AB847" s="4"/>
      <c r="AP847" s="8"/>
      <c r="AQ847" s="8"/>
      <c r="AR847" s="8"/>
      <c r="AS847" s="8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Y848" s="107"/>
      <c r="Z848" s="4"/>
      <c r="AA848" s="4"/>
      <c r="AB848" s="4"/>
      <c r="AP848" s="8"/>
      <c r="AQ848" s="8"/>
      <c r="AR848" s="8"/>
      <c r="AS848" s="8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Y849" s="107"/>
      <c r="Z849" s="4"/>
      <c r="AA849" s="4"/>
      <c r="AB849" s="4"/>
      <c r="AP849" s="8"/>
      <c r="AQ849" s="8"/>
      <c r="AR849" s="8"/>
      <c r="AS849" s="8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Y850" s="107"/>
      <c r="Z850" s="4"/>
      <c r="AA850" s="4"/>
      <c r="AB850" s="4"/>
      <c r="AP850" s="8"/>
      <c r="AQ850" s="8"/>
      <c r="AR850" s="8"/>
      <c r="AS850" s="8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Y851" s="107"/>
      <c r="Z851" s="4"/>
      <c r="AA851" s="4"/>
      <c r="AB851" s="4"/>
      <c r="AP851" s="8"/>
      <c r="AQ851" s="8"/>
      <c r="AR851" s="8"/>
      <c r="AS851" s="8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Y852" s="107"/>
      <c r="Z852" s="4"/>
      <c r="AA852" s="4"/>
      <c r="AB852" s="4"/>
      <c r="AP852" s="8"/>
      <c r="AQ852" s="8"/>
      <c r="AR852" s="8"/>
      <c r="AS852" s="8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Y853" s="107"/>
      <c r="Z853" s="4"/>
      <c r="AA853" s="4"/>
      <c r="AB853" s="4"/>
      <c r="AP853" s="8"/>
      <c r="AQ853" s="8"/>
      <c r="AR853" s="8"/>
      <c r="AS853" s="8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Y854" s="107"/>
      <c r="Z854" s="4"/>
      <c r="AA854" s="4"/>
      <c r="AB854" s="4"/>
      <c r="AP854" s="8"/>
      <c r="AQ854" s="8"/>
      <c r="AR854" s="8"/>
      <c r="AS854" s="8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Y855" s="107"/>
      <c r="Z855" s="4"/>
      <c r="AA855" s="4"/>
      <c r="AB855" s="4"/>
      <c r="AP855" s="8"/>
      <c r="AQ855" s="8"/>
      <c r="AR855" s="8"/>
      <c r="AS855" s="8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Y856" s="107"/>
      <c r="Z856" s="4"/>
      <c r="AA856" s="4"/>
      <c r="AB856" s="4"/>
      <c r="AP856" s="8"/>
      <c r="AQ856" s="8"/>
      <c r="AR856" s="8"/>
      <c r="AS856" s="8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Y857" s="107"/>
      <c r="Z857" s="4"/>
      <c r="AA857" s="4"/>
      <c r="AB857" s="4"/>
      <c r="AP857" s="8"/>
      <c r="AQ857" s="8"/>
      <c r="AR857" s="8"/>
      <c r="AS857" s="8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Y858" s="107"/>
      <c r="Z858" s="4"/>
      <c r="AA858" s="4"/>
      <c r="AB858" s="4"/>
      <c r="AP858" s="8"/>
      <c r="AQ858" s="8"/>
      <c r="AR858" s="8"/>
      <c r="AS858" s="8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Y859" s="107"/>
      <c r="Z859" s="4"/>
      <c r="AA859" s="4"/>
      <c r="AB859" s="4"/>
      <c r="AP859" s="8"/>
      <c r="AQ859" s="8"/>
      <c r="AR859" s="8"/>
      <c r="AS859" s="8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Y860" s="107"/>
      <c r="Z860" s="4"/>
      <c r="AA860" s="4"/>
      <c r="AB860" s="4"/>
      <c r="AP860" s="8"/>
      <c r="AQ860" s="8"/>
      <c r="AR860" s="8"/>
      <c r="AS860" s="8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Y861" s="107"/>
      <c r="Z861" s="4"/>
      <c r="AA861" s="4"/>
      <c r="AB861" s="4"/>
      <c r="AP861" s="8"/>
      <c r="AQ861" s="8"/>
      <c r="AR861" s="8"/>
      <c r="AS861" s="8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Y862" s="107"/>
      <c r="Z862" s="4"/>
      <c r="AA862" s="4"/>
      <c r="AB862" s="4"/>
      <c r="AP862" s="8"/>
      <c r="AQ862" s="8"/>
      <c r="AR862" s="8"/>
      <c r="AS862" s="8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Y863" s="107"/>
      <c r="Z863" s="4"/>
      <c r="AA863" s="4"/>
      <c r="AB863" s="4"/>
      <c r="AP863" s="8"/>
      <c r="AQ863" s="8"/>
      <c r="AR863" s="8"/>
      <c r="AS863" s="8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Y864" s="107"/>
      <c r="Z864" s="4"/>
      <c r="AA864" s="4"/>
      <c r="AB864" s="4"/>
      <c r="AP864" s="8"/>
      <c r="AQ864" s="8"/>
      <c r="AR864" s="8"/>
      <c r="AS864" s="8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Y865" s="107"/>
      <c r="Z865" s="4"/>
      <c r="AA865" s="4"/>
      <c r="AB865" s="4"/>
      <c r="AP865" s="8"/>
      <c r="AQ865" s="8"/>
      <c r="AR865" s="8"/>
      <c r="AS865" s="8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Y866" s="107"/>
      <c r="Z866" s="4"/>
      <c r="AA866" s="4"/>
      <c r="AB866" s="4"/>
      <c r="AP866" s="8"/>
      <c r="AQ866" s="8"/>
      <c r="AR866" s="8"/>
      <c r="AS866" s="8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Y867" s="107"/>
      <c r="Z867" s="4"/>
      <c r="AA867" s="4"/>
      <c r="AB867" s="4"/>
      <c r="AP867" s="8"/>
      <c r="AQ867" s="8"/>
      <c r="AR867" s="8"/>
      <c r="AS867" s="8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Y868" s="107"/>
      <c r="Z868" s="4"/>
      <c r="AA868" s="4"/>
      <c r="AB868" s="4"/>
      <c r="AP868" s="8"/>
      <c r="AQ868" s="8"/>
      <c r="AR868" s="8"/>
      <c r="AS868" s="8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Y869" s="107"/>
      <c r="Z869" s="4"/>
      <c r="AA869" s="4"/>
      <c r="AB869" s="4"/>
      <c r="AP869" s="8"/>
      <c r="AQ869" s="8"/>
      <c r="AR869" s="8"/>
      <c r="AS869" s="8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Y870" s="107"/>
      <c r="Z870" s="4"/>
      <c r="AA870" s="4"/>
      <c r="AB870" s="4"/>
      <c r="AP870" s="8"/>
      <c r="AQ870" s="8"/>
      <c r="AR870" s="8"/>
      <c r="AS870" s="8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Y871" s="107"/>
      <c r="Z871" s="4"/>
      <c r="AA871" s="4"/>
      <c r="AB871" s="4"/>
      <c r="AP871" s="8"/>
      <c r="AQ871" s="8"/>
      <c r="AR871" s="8"/>
      <c r="AS871" s="8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Y872" s="107"/>
      <c r="Z872" s="4"/>
      <c r="AA872" s="4"/>
      <c r="AB872" s="4"/>
      <c r="AP872" s="8"/>
      <c r="AQ872" s="8"/>
      <c r="AR872" s="8"/>
      <c r="AS872" s="8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Y873" s="107"/>
      <c r="Z873" s="4"/>
      <c r="AA873" s="4"/>
      <c r="AB873" s="4"/>
      <c r="AP873" s="8"/>
      <c r="AQ873" s="8"/>
      <c r="AR873" s="8"/>
      <c r="AS873" s="8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Y874" s="107"/>
      <c r="Z874" s="4"/>
      <c r="AA874" s="4"/>
      <c r="AB874" s="4"/>
      <c r="AP874" s="8"/>
      <c r="AQ874" s="8"/>
      <c r="AR874" s="8"/>
      <c r="AS874" s="8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Y875" s="107"/>
      <c r="Z875" s="4"/>
      <c r="AA875" s="4"/>
      <c r="AB875" s="4"/>
      <c r="AP875" s="8"/>
      <c r="AQ875" s="8"/>
      <c r="AR875" s="8"/>
      <c r="AS875" s="8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Y876" s="107"/>
      <c r="Z876" s="4"/>
      <c r="AA876" s="4"/>
      <c r="AB876" s="4"/>
      <c r="AP876" s="8"/>
      <c r="AQ876" s="8"/>
      <c r="AR876" s="8"/>
      <c r="AS876" s="8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Y877" s="107"/>
      <c r="Z877" s="4"/>
      <c r="AA877" s="4"/>
      <c r="AB877" s="4"/>
      <c r="AP877" s="8"/>
      <c r="AQ877" s="8"/>
      <c r="AR877" s="8"/>
      <c r="AS877" s="8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Y878" s="107"/>
      <c r="Z878" s="4"/>
      <c r="AA878" s="4"/>
      <c r="AB878" s="4"/>
      <c r="AP878" s="8"/>
      <c r="AQ878" s="8"/>
      <c r="AR878" s="8"/>
      <c r="AS878" s="8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Y879" s="107"/>
      <c r="Z879" s="4"/>
      <c r="AA879" s="4"/>
      <c r="AB879" s="4"/>
      <c r="AP879" s="8"/>
      <c r="AQ879" s="8"/>
      <c r="AR879" s="8"/>
      <c r="AS879" s="8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Y880" s="107"/>
      <c r="Z880" s="4"/>
      <c r="AA880" s="4"/>
      <c r="AB880" s="4"/>
      <c r="AP880" s="8"/>
      <c r="AQ880" s="8"/>
      <c r="AR880" s="8"/>
      <c r="AS880" s="8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Y881" s="107"/>
      <c r="Z881" s="4"/>
      <c r="AA881" s="4"/>
      <c r="AB881" s="4"/>
      <c r="AP881" s="8"/>
      <c r="AQ881" s="8"/>
      <c r="AR881" s="8"/>
      <c r="AS881" s="8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Y882" s="107"/>
      <c r="Z882" s="4"/>
      <c r="AA882" s="4"/>
      <c r="AB882" s="4"/>
      <c r="AP882" s="8"/>
      <c r="AQ882" s="8"/>
      <c r="AR882" s="8"/>
      <c r="AS882" s="8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Y883" s="107"/>
      <c r="Z883" s="4"/>
      <c r="AA883" s="4"/>
      <c r="AB883" s="4"/>
      <c r="AP883" s="8"/>
      <c r="AQ883" s="8"/>
      <c r="AR883" s="8"/>
      <c r="AS883" s="8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Y884" s="107"/>
      <c r="Z884" s="4"/>
      <c r="AA884" s="4"/>
      <c r="AB884" s="4"/>
      <c r="AP884" s="8"/>
      <c r="AQ884" s="8"/>
      <c r="AR884" s="8"/>
      <c r="AS884" s="8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Y885" s="107"/>
      <c r="Z885" s="4"/>
      <c r="AA885" s="4"/>
      <c r="AB885" s="4"/>
      <c r="AP885" s="8"/>
      <c r="AQ885" s="8"/>
      <c r="AR885" s="8"/>
      <c r="AS885" s="8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Y886" s="107"/>
      <c r="Z886" s="4"/>
      <c r="AA886" s="4"/>
      <c r="AB886" s="4"/>
      <c r="AP886" s="8"/>
      <c r="AQ886" s="8"/>
      <c r="AR886" s="8"/>
      <c r="AS886" s="8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Y887" s="107"/>
      <c r="Z887" s="4"/>
      <c r="AA887" s="4"/>
      <c r="AB887" s="4"/>
      <c r="AP887" s="8"/>
      <c r="AQ887" s="8"/>
      <c r="AR887" s="8"/>
      <c r="AS887" s="8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Y888" s="107"/>
      <c r="Z888" s="4"/>
      <c r="AA888" s="4"/>
      <c r="AB888" s="4"/>
      <c r="AP888" s="8"/>
      <c r="AQ888" s="8"/>
      <c r="AR888" s="8"/>
      <c r="AS888" s="8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Y889" s="107"/>
      <c r="Z889" s="4"/>
      <c r="AA889" s="4"/>
      <c r="AB889" s="4"/>
      <c r="AP889" s="8"/>
      <c r="AQ889" s="8"/>
      <c r="AR889" s="8"/>
      <c r="AS889" s="8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Y890" s="107"/>
      <c r="Z890" s="4"/>
      <c r="AA890" s="4"/>
      <c r="AB890" s="4"/>
      <c r="AP890" s="8"/>
      <c r="AQ890" s="8"/>
      <c r="AR890" s="8"/>
      <c r="AS890" s="8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Y891" s="107"/>
      <c r="Z891" s="4"/>
      <c r="AA891" s="4"/>
      <c r="AB891" s="4"/>
      <c r="AP891" s="8"/>
      <c r="AQ891" s="8"/>
      <c r="AR891" s="8"/>
      <c r="AS891" s="8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Y892" s="107"/>
      <c r="Z892" s="4"/>
      <c r="AA892" s="4"/>
      <c r="AB892" s="4"/>
      <c r="AP892" s="8"/>
      <c r="AQ892" s="8"/>
      <c r="AR892" s="8"/>
      <c r="AS892" s="8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Y893" s="107"/>
      <c r="Z893" s="4"/>
      <c r="AA893" s="4"/>
      <c r="AB893" s="4"/>
      <c r="AP893" s="8"/>
      <c r="AQ893" s="8"/>
      <c r="AR893" s="8"/>
      <c r="AS893" s="8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Y894" s="107"/>
      <c r="Z894" s="4"/>
      <c r="AA894" s="4"/>
      <c r="AB894" s="4"/>
      <c r="AP894" s="8"/>
      <c r="AQ894" s="8"/>
      <c r="AR894" s="8"/>
      <c r="AS894" s="8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Y895" s="107"/>
      <c r="Z895" s="4"/>
      <c r="AA895" s="4"/>
      <c r="AB895" s="4"/>
      <c r="AP895" s="8"/>
      <c r="AQ895" s="8"/>
      <c r="AR895" s="8"/>
      <c r="AS895" s="8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Y896" s="107"/>
      <c r="Z896" s="4"/>
      <c r="AA896" s="4"/>
      <c r="AB896" s="4"/>
      <c r="AP896" s="8"/>
      <c r="AQ896" s="8"/>
      <c r="AR896" s="8"/>
      <c r="AS896" s="8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Y897" s="107"/>
      <c r="Z897" s="4"/>
      <c r="AA897" s="4"/>
      <c r="AB897" s="4"/>
      <c r="AP897" s="8"/>
      <c r="AQ897" s="8"/>
      <c r="AR897" s="8"/>
      <c r="AS897" s="8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Y898" s="107"/>
      <c r="Z898" s="4"/>
      <c r="AA898" s="4"/>
      <c r="AB898" s="4"/>
      <c r="AP898" s="8"/>
      <c r="AQ898" s="8"/>
      <c r="AR898" s="8"/>
      <c r="AS898" s="8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Y899" s="107"/>
      <c r="Z899" s="4"/>
      <c r="AA899" s="4"/>
      <c r="AB899" s="4"/>
      <c r="AP899" s="8"/>
      <c r="AQ899" s="8"/>
      <c r="AR899" s="8"/>
      <c r="AS899" s="8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Y900" s="107"/>
      <c r="Z900" s="4"/>
      <c r="AA900" s="4"/>
      <c r="AB900" s="4"/>
      <c r="AP900" s="8"/>
      <c r="AQ900" s="8"/>
      <c r="AR900" s="8"/>
      <c r="AS900" s="8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Y901" s="107"/>
      <c r="Z901" s="4"/>
      <c r="AA901" s="4"/>
      <c r="AB901" s="4"/>
      <c r="AP901" s="8"/>
      <c r="AQ901" s="8"/>
      <c r="AR901" s="8"/>
      <c r="AS901" s="8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Y902" s="107"/>
      <c r="Z902" s="4"/>
      <c r="AA902" s="4"/>
      <c r="AB902" s="4"/>
      <c r="AP902" s="8"/>
      <c r="AQ902" s="8"/>
      <c r="AR902" s="8"/>
      <c r="AS902" s="8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Y903" s="107"/>
      <c r="Z903" s="4"/>
      <c r="AA903" s="4"/>
      <c r="AB903" s="4"/>
      <c r="AP903" s="8"/>
      <c r="AQ903" s="8"/>
      <c r="AR903" s="8"/>
      <c r="AS903" s="8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Y904" s="107"/>
      <c r="Z904" s="4"/>
      <c r="AA904" s="4"/>
      <c r="AB904" s="4"/>
      <c r="AP904" s="8"/>
      <c r="AQ904" s="8"/>
      <c r="AR904" s="8"/>
      <c r="AS904" s="8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Y905" s="107"/>
      <c r="Z905" s="4"/>
      <c r="AA905" s="4"/>
      <c r="AB905" s="4"/>
      <c r="AP905" s="8"/>
      <c r="AQ905" s="8"/>
      <c r="AR905" s="8"/>
      <c r="AS905" s="8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Y906" s="107"/>
      <c r="Z906" s="4"/>
      <c r="AA906" s="4"/>
      <c r="AB906" s="4"/>
      <c r="AP906" s="8"/>
      <c r="AQ906" s="8"/>
      <c r="AR906" s="8"/>
      <c r="AS906" s="8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Y907" s="107"/>
      <c r="Z907" s="4"/>
      <c r="AA907" s="4"/>
      <c r="AB907" s="4"/>
      <c r="AP907" s="8"/>
      <c r="AQ907" s="8"/>
      <c r="AR907" s="8"/>
      <c r="AS907" s="8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Y908" s="107"/>
      <c r="Z908" s="4"/>
      <c r="AA908" s="4"/>
      <c r="AB908" s="4"/>
      <c r="AP908" s="8"/>
      <c r="AQ908" s="8"/>
      <c r="AR908" s="8"/>
      <c r="AS908" s="8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Y909" s="107"/>
      <c r="Z909" s="4"/>
      <c r="AA909" s="4"/>
      <c r="AB909" s="4"/>
      <c r="AP909" s="8"/>
      <c r="AQ909" s="8"/>
      <c r="AR909" s="8"/>
      <c r="AS909" s="8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Y910" s="107"/>
      <c r="Z910" s="4"/>
      <c r="AA910" s="4"/>
      <c r="AB910" s="4"/>
      <c r="AP910" s="8"/>
      <c r="AQ910" s="8"/>
      <c r="AR910" s="8"/>
      <c r="AS910" s="8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Y911" s="107"/>
      <c r="Z911" s="4"/>
      <c r="AA911" s="4"/>
      <c r="AB911" s="4"/>
      <c r="AP911" s="8"/>
      <c r="AQ911" s="8"/>
      <c r="AR911" s="8"/>
      <c r="AS911" s="8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Y912" s="107"/>
      <c r="Z912" s="4"/>
      <c r="AA912" s="4"/>
      <c r="AB912" s="4"/>
      <c r="AP912" s="8"/>
      <c r="AQ912" s="8"/>
      <c r="AR912" s="8"/>
      <c r="AS912" s="8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Y913" s="107"/>
      <c r="Z913" s="4"/>
      <c r="AA913" s="4"/>
      <c r="AB913" s="4"/>
      <c r="AP913" s="8"/>
      <c r="AQ913" s="8"/>
      <c r="AR913" s="8"/>
      <c r="AS913" s="8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Y914" s="107"/>
      <c r="Z914" s="4"/>
      <c r="AA914" s="4"/>
      <c r="AB914" s="4"/>
      <c r="AP914" s="8"/>
      <c r="AQ914" s="8"/>
      <c r="AR914" s="8"/>
      <c r="AS914" s="8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Y915" s="107"/>
      <c r="Z915" s="4"/>
      <c r="AA915" s="4"/>
      <c r="AB915" s="4"/>
      <c r="AP915" s="8"/>
      <c r="AQ915" s="8"/>
      <c r="AR915" s="8"/>
      <c r="AS915" s="8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Y916" s="107"/>
      <c r="Z916" s="4"/>
      <c r="AA916" s="4"/>
      <c r="AB916" s="4"/>
      <c r="AP916" s="8"/>
      <c r="AQ916" s="8"/>
      <c r="AR916" s="8"/>
      <c r="AS916" s="8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Y917" s="107"/>
      <c r="Z917" s="4"/>
      <c r="AA917" s="4"/>
      <c r="AB917" s="4"/>
      <c r="AP917" s="8"/>
      <c r="AQ917" s="8"/>
      <c r="AR917" s="8"/>
      <c r="AS917" s="8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Y918" s="107"/>
      <c r="Z918" s="4"/>
      <c r="AA918" s="4"/>
      <c r="AB918" s="4"/>
      <c r="AP918" s="8"/>
      <c r="AQ918" s="8"/>
      <c r="AR918" s="8"/>
      <c r="AS918" s="8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Y919" s="107"/>
      <c r="Z919" s="4"/>
      <c r="AA919" s="4"/>
      <c r="AB919" s="4"/>
      <c r="AP919" s="8"/>
      <c r="AQ919" s="8"/>
      <c r="AR919" s="8"/>
      <c r="AS919" s="8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Y920" s="107"/>
      <c r="Z920" s="4"/>
      <c r="AA920" s="4"/>
      <c r="AB920" s="4"/>
      <c r="AP920" s="8"/>
      <c r="AQ920" s="8"/>
      <c r="AR920" s="8"/>
      <c r="AS920" s="8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Y921" s="107"/>
      <c r="Z921" s="4"/>
      <c r="AA921" s="4"/>
      <c r="AB921" s="4"/>
      <c r="AP921" s="8"/>
      <c r="AQ921" s="8"/>
      <c r="AR921" s="8"/>
      <c r="AS921" s="8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Y922" s="107"/>
      <c r="Z922" s="4"/>
      <c r="AA922" s="4"/>
      <c r="AB922" s="4"/>
      <c r="AP922" s="8"/>
      <c r="AQ922" s="8"/>
      <c r="AR922" s="8"/>
      <c r="AS922" s="8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Y923" s="107"/>
      <c r="Z923" s="4"/>
      <c r="AA923" s="4"/>
      <c r="AB923" s="4"/>
      <c r="AP923" s="8"/>
      <c r="AQ923" s="8"/>
      <c r="AR923" s="8"/>
      <c r="AS923" s="8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Y924" s="107"/>
      <c r="Z924" s="4"/>
      <c r="AA924" s="4"/>
      <c r="AB924" s="4"/>
      <c r="AP924" s="8"/>
      <c r="AQ924" s="8"/>
      <c r="AR924" s="8"/>
      <c r="AS924" s="8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Y925" s="107"/>
      <c r="Z925" s="4"/>
      <c r="AA925" s="4"/>
      <c r="AB925" s="4"/>
      <c r="AP925" s="8"/>
      <c r="AQ925" s="8"/>
      <c r="AR925" s="8"/>
      <c r="AS925" s="8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Y926" s="107"/>
      <c r="Z926" s="4"/>
      <c r="AA926" s="4"/>
      <c r="AB926" s="4"/>
      <c r="AP926" s="8"/>
      <c r="AQ926" s="8"/>
      <c r="AR926" s="8"/>
      <c r="AS926" s="8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Y927" s="107"/>
      <c r="Z927" s="4"/>
      <c r="AA927" s="4"/>
      <c r="AB927" s="4"/>
      <c r="AP927" s="8"/>
      <c r="AQ927" s="8"/>
      <c r="AR927" s="8"/>
      <c r="AS927" s="8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Y928" s="107"/>
      <c r="Z928" s="4"/>
      <c r="AA928" s="4"/>
      <c r="AB928" s="4"/>
      <c r="AP928" s="8"/>
      <c r="AQ928" s="8"/>
      <c r="AR928" s="8"/>
      <c r="AS928" s="8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Y929" s="107"/>
      <c r="Z929" s="4"/>
      <c r="AA929" s="4"/>
      <c r="AB929" s="4"/>
      <c r="AP929" s="8"/>
      <c r="AQ929" s="8"/>
      <c r="AR929" s="8"/>
      <c r="AS929" s="8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Y930" s="107"/>
      <c r="Z930" s="4"/>
      <c r="AA930" s="4"/>
      <c r="AB930" s="4"/>
      <c r="AP930" s="8"/>
      <c r="AQ930" s="8"/>
      <c r="AR930" s="8"/>
      <c r="AS930" s="8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Y931" s="107"/>
      <c r="Z931" s="4"/>
      <c r="AA931" s="4"/>
      <c r="AB931" s="4"/>
      <c r="AP931" s="8"/>
      <c r="AQ931" s="8"/>
      <c r="AR931" s="8"/>
      <c r="AS931" s="8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Y932" s="107"/>
      <c r="Z932" s="4"/>
      <c r="AA932" s="4"/>
      <c r="AB932" s="4"/>
      <c r="AP932" s="8"/>
      <c r="AQ932" s="8"/>
      <c r="AR932" s="8"/>
      <c r="AS932" s="8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Y933" s="107"/>
      <c r="Z933" s="4"/>
      <c r="AA933" s="4"/>
      <c r="AB933" s="4"/>
      <c r="AP933" s="8"/>
      <c r="AQ933" s="8"/>
      <c r="AR933" s="8"/>
      <c r="AS933" s="8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Y934" s="107"/>
      <c r="Z934" s="4"/>
      <c r="AA934" s="4"/>
      <c r="AB934" s="4"/>
      <c r="AP934" s="8"/>
      <c r="AQ934" s="8"/>
      <c r="AR934" s="8"/>
      <c r="AS934" s="8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Y935" s="107"/>
      <c r="Z935" s="4"/>
      <c r="AA935" s="4"/>
      <c r="AB935" s="4"/>
      <c r="AP935" s="8"/>
      <c r="AQ935" s="8"/>
      <c r="AR935" s="8"/>
      <c r="AS935" s="8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Y936" s="107"/>
      <c r="Z936" s="4"/>
      <c r="AA936" s="4"/>
      <c r="AB936" s="4"/>
      <c r="AP936" s="8"/>
      <c r="AQ936" s="8"/>
      <c r="AR936" s="8"/>
      <c r="AS936" s="8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Y937" s="107"/>
      <c r="Z937" s="4"/>
      <c r="AA937" s="4"/>
      <c r="AB937" s="4"/>
      <c r="AP937" s="8"/>
      <c r="AQ937" s="8"/>
      <c r="AR937" s="8"/>
      <c r="AS937" s="8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Y938" s="107"/>
      <c r="Z938" s="4"/>
      <c r="AA938" s="4"/>
      <c r="AB938" s="4"/>
      <c r="AP938" s="8"/>
      <c r="AQ938" s="8"/>
      <c r="AR938" s="8"/>
      <c r="AS938" s="8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Y939" s="107"/>
      <c r="Z939" s="4"/>
      <c r="AA939" s="4"/>
      <c r="AB939" s="4"/>
      <c r="AP939" s="8"/>
      <c r="AQ939" s="8"/>
      <c r="AR939" s="8"/>
      <c r="AS939" s="8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Y940" s="107"/>
      <c r="Z940" s="4"/>
      <c r="AA940" s="4"/>
      <c r="AB940" s="4"/>
      <c r="AP940" s="8"/>
      <c r="AQ940" s="8"/>
      <c r="AR940" s="8"/>
      <c r="AS940" s="8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Y941" s="107"/>
      <c r="Z941" s="4"/>
      <c r="AA941" s="4"/>
      <c r="AB941" s="4"/>
      <c r="AP941" s="8"/>
      <c r="AQ941" s="8"/>
      <c r="AR941" s="8"/>
      <c r="AS941" s="8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Y942" s="107"/>
      <c r="Z942" s="4"/>
      <c r="AA942" s="4"/>
      <c r="AB942" s="4"/>
      <c r="AP942" s="8"/>
      <c r="AQ942" s="8"/>
      <c r="AR942" s="8"/>
      <c r="AS942" s="8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Y943" s="107"/>
      <c r="Z943" s="4"/>
      <c r="AA943" s="4"/>
      <c r="AB943" s="4"/>
      <c r="AP943" s="8"/>
      <c r="AQ943" s="8"/>
      <c r="AR943" s="8"/>
      <c r="AS943" s="8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Y944" s="107"/>
      <c r="Z944" s="4"/>
      <c r="AA944" s="4"/>
      <c r="AB944" s="4"/>
      <c r="AP944" s="8"/>
      <c r="AQ944" s="8"/>
      <c r="AR944" s="8"/>
      <c r="AS944" s="8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Y945" s="107"/>
      <c r="Z945" s="4"/>
      <c r="AA945" s="4"/>
      <c r="AB945" s="4"/>
      <c r="AP945" s="8"/>
      <c r="AQ945" s="8"/>
      <c r="AR945" s="8"/>
      <c r="AS945" s="8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Y946" s="107"/>
      <c r="Z946" s="4"/>
      <c r="AA946" s="4"/>
      <c r="AB946" s="4"/>
      <c r="AP946" s="8"/>
      <c r="AQ946" s="8"/>
      <c r="AR946" s="8"/>
      <c r="AS946" s="8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Y947" s="107"/>
      <c r="Z947" s="4"/>
      <c r="AA947" s="4"/>
      <c r="AB947" s="4"/>
      <c r="AP947" s="8"/>
      <c r="AQ947" s="8"/>
      <c r="AR947" s="8"/>
      <c r="AS947" s="8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Y948" s="107"/>
      <c r="Z948" s="4"/>
      <c r="AA948" s="4"/>
      <c r="AB948" s="4"/>
      <c r="AP948" s="8"/>
      <c r="AQ948" s="8"/>
      <c r="AR948" s="8"/>
      <c r="AS948" s="8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Y949" s="107"/>
      <c r="Z949" s="4"/>
      <c r="AA949" s="4"/>
      <c r="AB949" s="4"/>
      <c r="AP949" s="8"/>
      <c r="AQ949" s="8"/>
      <c r="AR949" s="8"/>
      <c r="AS949" s="8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Y950" s="107"/>
      <c r="Z950" s="4"/>
      <c r="AA950" s="4"/>
      <c r="AB950" s="4"/>
      <c r="AP950" s="8"/>
      <c r="AQ950" s="8"/>
      <c r="AR950" s="8"/>
      <c r="AS950" s="8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Y951" s="107"/>
      <c r="Z951" s="4"/>
      <c r="AA951" s="4"/>
      <c r="AB951" s="4"/>
      <c r="AP951" s="8"/>
      <c r="AQ951" s="8"/>
      <c r="AR951" s="8"/>
      <c r="AS951" s="8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Y952" s="107"/>
      <c r="Z952" s="4"/>
      <c r="AA952" s="4"/>
      <c r="AB952" s="4"/>
      <c r="AP952" s="8"/>
      <c r="AQ952" s="8"/>
      <c r="AR952" s="8"/>
      <c r="AS952" s="8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Y953" s="107"/>
      <c r="Z953" s="4"/>
      <c r="AA953" s="4"/>
      <c r="AB953" s="4"/>
      <c r="AP953" s="8"/>
      <c r="AQ953" s="8"/>
      <c r="AR953" s="8"/>
      <c r="AS953" s="8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Y954" s="107"/>
      <c r="Z954" s="4"/>
      <c r="AA954" s="4"/>
      <c r="AB954" s="4"/>
      <c r="AP954" s="8"/>
      <c r="AQ954" s="8"/>
      <c r="AR954" s="8"/>
      <c r="AS954" s="8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Y955" s="107"/>
      <c r="Z955" s="4"/>
      <c r="AA955" s="4"/>
      <c r="AB955" s="4"/>
      <c r="AP955" s="8"/>
      <c r="AQ955" s="8"/>
      <c r="AR955" s="8"/>
      <c r="AS955" s="8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Y956" s="107"/>
      <c r="Z956" s="4"/>
      <c r="AA956" s="4"/>
      <c r="AB956" s="4"/>
      <c r="AP956" s="8"/>
      <c r="AQ956" s="8"/>
      <c r="AR956" s="8"/>
      <c r="AS956" s="8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Y957" s="107"/>
      <c r="Z957" s="4"/>
      <c r="AA957" s="4"/>
      <c r="AB957" s="4"/>
      <c r="AP957" s="8"/>
      <c r="AQ957" s="8"/>
      <c r="AR957" s="8"/>
      <c r="AS957" s="8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Y958" s="107"/>
      <c r="Z958" s="4"/>
      <c r="AA958" s="4"/>
      <c r="AB958" s="4"/>
      <c r="AP958" s="8"/>
      <c r="AQ958" s="8"/>
      <c r="AR958" s="8"/>
      <c r="AS958" s="8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Y959" s="107"/>
      <c r="Z959" s="4"/>
      <c r="AA959" s="4"/>
      <c r="AB959" s="4"/>
      <c r="AP959" s="8"/>
      <c r="AQ959" s="8"/>
      <c r="AR959" s="8"/>
      <c r="AS959" s="8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Y960" s="107"/>
      <c r="Z960" s="4"/>
      <c r="AA960" s="4"/>
      <c r="AB960" s="4"/>
      <c r="AP960" s="8"/>
      <c r="AQ960" s="8"/>
      <c r="AR960" s="8"/>
      <c r="AS960" s="8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Y961" s="107"/>
      <c r="Z961" s="4"/>
      <c r="AA961" s="4"/>
      <c r="AB961" s="4"/>
      <c r="AP961" s="8"/>
      <c r="AQ961" s="8"/>
      <c r="AR961" s="8"/>
      <c r="AS961" s="8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Y962" s="107"/>
      <c r="Z962" s="4"/>
      <c r="AA962" s="4"/>
      <c r="AB962" s="4"/>
      <c r="AP962" s="8"/>
      <c r="AQ962" s="8"/>
      <c r="AR962" s="8"/>
      <c r="AS962" s="8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Y963" s="107"/>
      <c r="Z963" s="4"/>
      <c r="AA963" s="4"/>
      <c r="AB963" s="4"/>
      <c r="AP963" s="8"/>
      <c r="AQ963" s="8"/>
      <c r="AR963" s="8"/>
      <c r="AS963" s="8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Y964" s="107"/>
      <c r="Z964" s="4"/>
      <c r="AA964" s="4"/>
      <c r="AB964" s="4"/>
      <c r="AP964" s="8"/>
      <c r="AQ964" s="8"/>
      <c r="AR964" s="8"/>
      <c r="AS964" s="8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Y965" s="107"/>
      <c r="Z965" s="4"/>
      <c r="AA965" s="4"/>
      <c r="AB965" s="4"/>
      <c r="AP965" s="8"/>
      <c r="AQ965" s="8"/>
      <c r="AR965" s="8"/>
      <c r="AS965" s="8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Y966" s="107"/>
      <c r="Z966" s="4"/>
      <c r="AA966" s="4"/>
      <c r="AB966" s="4"/>
      <c r="AP966" s="8"/>
      <c r="AQ966" s="8"/>
      <c r="AR966" s="8"/>
      <c r="AS966" s="8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Y967" s="107"/>
      <c r="Z967" s="4"/>
      <c r="AA967" s="4"/>
      <c r="AB967" s="4"/>
      <c r="AP967" s="8"/>
      <c r="AQ967" s="8"/>
      <c r="AR967" s="8"/>
      <c r="AS967" s="8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Y968" s="107"/>
      <c r="Z968" s="4"/>
      <c r="AA968" s="4"/>
      <c r="AB968" s="4"/>
      <c r="AP968" s="8"/>
      <c r="AQ968" s="8"/>
      <c r="AR968" s="8"/>
      <c r="AS968" s="8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Y969" s="107"/>
      <c r="Z969" s="4"/>
      <c r="AA969" s="4"/>
      <c r="AB969" s="4"/>
      <c r="AP969" s="8"/>
      <c r="AQ969" s="8"/>
      <c r="AR969" s="8"/>
      <c r="AS969" s="8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Y970" s="107"/>
      <c r="Z970" s="4"/>
      <c r="AA970" s="4"/>
      <c r="AB970" s="4"/>
      <c r="AP970" s="8"/>
      <c r="AQ970" s="8"/>
      <c r="AR970" s="8"/>
      <c r="AS970" s="8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Y971" s="107"/>
      <c r="Z971" s="4"/>
      <c r="AA971" s="4"/>
      <c r="AB971" s="4"/>
      <c r="AP971" s="8"/>
      <c r="AQ971" s="8"/>
      <c r="AR971" s="8"/>
      <c r="AS971" s="8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Y972" s="107"/>
      <c r="Z972" s="4"/>
      <c r="AA972" s="4"/>
      <c r="AB972" s="4"/>
      <c r="AP972" s="8"/>
      <c r="AQ972" s="8"/>
      <c r="AR972" s="8"/>
      <c r="AS972" s="8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Y973" s="107"/>
      <c r="Z973" s="4"/>
      <c r="AA973" s="4"/>
      <c r="AB973" s="4"/>
      <c r="AP973" s="8"/>
      <c r="AQ973" s="8"/>
      <c r="AR973" s="8"/>
      <c r="AS973" s="8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Y974" s="107"/>
      <c r="Z974" s="4"/>
      <c r="AA974" s="4"/>
      <c r="AB974" s="4"/>
      <c r="AP974" s="8"/>
      <c r="AQ974" s="8"/>
      <c r="AR974" s="8"/>
      <c r="AS974" s="8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Y975" s="107"/>
      <c r="Z975" s="4"/>
      <c r="AA975" s="4"/>
      <c r="AB975" s="4"/>
      <c r="AP975" s="8"/>
      <c r="AQ975" s="8"/>
      <c r="AR975" s="8"/>
      <c r="AS975" s="8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Y976" s="107"/>
      <c r="Z976" s="4"/>
      <c r="AA976" s="4"/>
      <c r="AB976" s="4"/>
      <c r="AP976" s="8"/>
      <c r="AQ976" s="8"/>
      <c r="AR976" s="8"/>
      <c r="AS976" s="8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Y977" s="107"/>
      <c r="Z977" s="4"/>
      <c r="AA977" s="4"/>
      <c r="AB977" s="4"/>
      <c r="AP977" s="8"/>
      <c r="AQ977" s="8"/>
      <c r="AR977" s="8"/>
      <c r="AS977" s="8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Y978" s="107"/>
      <c r="Z978" s="4"/>
      <c r="AA978" s="4"/>
      <c r="AB978" s="4"/>
      <c r="AP978" s="8"/>
      <c r="AQ978" s="8"/>
      <c r="AR978" s="8"/>
      <c r="AS978" s="8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Y979" s="107"/>
      <c r="Z979" s="4"/>
      <c r="AA979" s="4"/>
      <c r="AB979" s="4"/>
      <c r="AP979" s="8"/>
      <c r="AQ979" s="8"/>
      <c r="AR979" s="8"/>
      <c r="AS979" s="8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Y980" s="107"/>
      <c r="Z980" s="4"/>
      <c r="AA980" s="4"/>
      <c r="AB980" s="4"/>
      <c r="AP980" s="8"/>
      <c r="AQ980" s="8"/>
      <c r="AR980" s="8"/>
      <c r="AS980" s="8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Y981" s="107"/>
      <c r="Z981" s="4"/>
      <c r="AA981" s="4"/>
      <c r="AB981" s="4"/>
      <c r="AP981" s="8"/>
      <c r="AQ981" s="8"/>
      <c r="AR981" s="8"/>
      <c r="AS981" s="8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Y982" s="107"/>
      <c r="Z982" s="4"/>
      <c r="AA982" s="4"/>
      <c r="AB982" s="4"/>
      <c r="AP982" s="8"/>
      <c r="AQ982" s="8"/>
      <c r="AR982" s="8"/>
      <c r="AS982" s="8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Y983" s="107"/>
      <c r="Z983" s="4"/>
      <c r="AA983" s="4"/>
      <c r="AB983" s="4"/>
      <c r="AP983" s="8"/>
      <c r="AQ983" s="8"/>
      <c r="AR983" s="8"/>
      <c r="AS983" s="8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Y984" s="107"/>
      <c r="Z984" s="4"/>
      <c r="AA984" s="4"/>
      <c r="AB984" s="4"/>
      <c r="AP984" s="8"/>
      <c r="AQ984" s="8"/>
      <c r="AR984" s="8"/>
      <c r="AS984" s="8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Y985" s="107"/>
      <c r="Z985" s="4"/>
      <c r="AA985" s="4"/>
      <c r="AB985" s="4"/>
      <c r="AP985" s="8"/>
      <c r="AQ985" s="8"/>
      <c r="AR985" s="8"/>
      <c r="AS985" s="8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Y986" s="107"/>
      <c r="Z986" s="4"/>
      <c r="AA986" s="4"/>
      <c r="AB986" s="4"/>
      <c r="AP986" s="8"/>
      <c r="AQ986" s="8"/>
      <c r="AR986" s="8"/>
      <c r="AS986" s="8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Y987" s="107"/>
      <c r="Z987" s="4"/>
      <c r="AA987" s="4"/>
      <c r="AB987" s="4"/>
      <c r="AP987" s="8"/>
      <c r="AQ987" s="8"/>
      <c r="AR987" s="8"/>
      <c r="AS987" s="8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Y988" s="107"/>
      <c r="Z988" s="4"/>
      <c r="AA988" s="4"/>
      <c r="AB988" s="4"/>
      <c r="AP988" s="8"/>
      <c r="AQ988" s="8"/>
      <c r="AR988" s="8"/>
      <c r="AS988" s="8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Y989" s="107"/>
      <c r="Z989" s="4"/>
      <c r="AA989" s="4"/>
      <c r="AB989" s="4"/>
      <c r="AP989" s="8"/>
      <c r="AQ989" s="8"/>
      <c r="AR989" s="8"/>
      <c r="AS989" s="8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Y990" s="107"/>
      <c r="Z990" s="4"/>
      <c r="AA990" s="4"/>
      <c r="AB990" s="4"/>
      <c r="AP990" s="8"/>
      <c r="AQ990" s="8"/>
      <c r="AR990" s="8"/>
      <c r="AS990" s="8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Y991" s="107"/>
      <c r="Z991" s="4"/>
      <c r="AA991" s="4"/>
      <c r="AB991" s="4"/>
      <c r="AP991" s="8"/>
      <c r="AQ991" s="8"/>
      <c r="AR991" s="8"/>
      <c r="AS991" s="8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Y992" s="107"/>
      <c r="Z992" s="4"/>
      <c r="AA992" s="4"/>
      <c r="AB992" s="4"/>
      <c r="AP992" s="8"/>
      <c r="AQ992" s="8"/>
      <c r="AR992" s="8"/>
      <c r="AS992" s="8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Y993" s="107"/>
      <c r="Z993" s="4"/>
      <c r="AA993" s="4"/>
      <c r="AB993" s="4"/>
      <c r="AP993" s="8"/>
      <c r="AQ993" s="8"/>
      <c r="AR993" s="8"/>
      <c r="AS993" s="8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Y994" s="107"/>
      <c r="Z994" s="4"/>
      <c r="AA994" s="4"/>
      <c r="AB994" s="4"/>
      <c r="AP994" s="8"/>
      <c r="AQ994" s="8"/>
      <c r="AR994" s="8"/>
      <c r="AS994" s="8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Y995" s="107"/>
      <c r="Z995" s="4"/>
      <c r="AA995" s="4"/>
      <c r="AB995" s="4"/>
      <c r="AP995" s="8"/>
      <c r="AQ995" s="8"/>
      <c r="AR995" s="8"/>
      <c r="AS995" s="8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Y996" s="107"/>
      <c r="Z996" s="4"/>
      <c r="AA996" s="4"/>
      <c r="AB996" s="4"/>
      <c r="AP996" s="8"/>
      <c r="AQ996" s="8"/>
      <c r="AR996" s="8"/>
      <c r="AS996" s="8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Y997" s="107"/>
      <c r="Z997" s="4"/>
      <c r="AA997" s="4"/>
      <c r="AB997" s="4"/>
      <c r="AP997" s="8"/>
      <c r="AQ997" s="8"/>
      <c r="AR997" s="8"/>
      <c r="AS997" s="8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Y998" s="107"/>
      <c r="Z998" s="4"/>
      <c r="AA998" s="4"/>
      <c r="AB998" s="4"/>
      <c r="AP998" s="8"/>
      <c r="AQ998" s="8"/>
      <c r="AR998" s="8"/>
      <c r="AS998" s="8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Y999" s="107"/>
      <c r="Z999" s="4"/>
      <c r="AA999" s="4"/>
      <c r="AB999" s="4"/>
      <c r="AP999" s="8"/>
      <c r="AQ999" s="8"/>
      <c r="AR999" s="8"/>
      <c r="AS999" s="8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Y1000" s="107"/>
      <c r="Z1000" s="4"/>
      <c r="AA1000" s="4"/>
      <c r="AB1000" s="4"/>
      <c r="AP1000" s="8"/>
      <c r="AQ1000" s="8"/>
      <c r="AR1000" s="8"/>
      <c r="AS1000" s="8"/>
    </row>
  </sheetData>
  <autoFilter ref="A8:AW107" xr:uid="{00000000-0009-0000-0000-000005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5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5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5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W1003"/>
  <sheetViews>
    <sheetView workbookViewId="0">
      <selection activeCell="A2" sqref="A2:J123"/>
    </sheetView>
  </sheetViews>
  <sheetFormatPr defaultColWidth="12.625" defaultRowHeight="15" customHeight="1" x14ac:dyDescent="0.2"/>
  <cols>
    <col min="1" max="1" width="7.625" customWidth="1"/>
    <col min="2" max="2" width="9.75" customWidth="1"/>
    <col min="3" max="3" width="7.625" customWidth="1"/>
    <col min="4" max="4" width="9.5" customWidth="1"/>
    <col min="5" max="5" width="12.125" customWidth="1"/>
    <col min="6" max="6" width="11.5" customWidth="1"/>
    <col min="7" max="7" width="38.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4" width="7.625" customWidth="1"/>
    <col min="15" max="15" width="8.625" customWidth="1"/>
    <col min="16" max="16" width="23.2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10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19" t="s">
        <v>4</v>
      </c>
      <c r="AN1" s="320"/>
      <c r="AO1" s="325" t="s">
        <v>5</v>
      </c>
      <c r="AP1" s="326"/>
      <c r="AQ1" s="326"/>
      <c r="AR1" s="320"/>
      <c r="AS1" s="316" t="s">
        <v>705</v>
      </c>
      <c r="AU1" s="44"/>
      <c r="AV1" s="44"/>
      <c r="AW1" s="44"/>
    </row>
    <row r="2" spans="1:49" ht="14.25" customHeight="1" x14ac:dyDescent="0.25">
      <c r="A2" s="289" t="s">
        <v>438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25" t="s">
        <v>501</v>
      </c>
      <c r="P2" s="1"/>
      <c r="Q2" s="4"/>
      <c r="R2" s="4"/>
      <c r="S2" s="4"/>
      <c r="U2" s="2" t="s">
        <v>8</v>
      </c>
      <c r="W2" s="25" t="s">
        <v>501</v>
      </c>
      <c r="Y2" s="1"/>
      <c r="Z2" s="4"/>
      <c r="AA2" s="4"/>
      <c r="AB2" s="4"/>
      <c r="AD2" s="2" t="s">
        <v>8</v>
      </c>
      <c r="AF2" s="2" t="s">
        <v>501</v>
      </c>
      <c r="AH2" s="1"/>
      <c r="AI2" s="1"/>
      <c r="AJ2" s="1"/>
      <c r="AM2" s="321"/>
      <c r="AN2" s="322"/>
      <c r="AO2" s="321"/>
      <c r="AP2" s="327"/>
      <c r="AQ2" s="327"/>
      <c r="AR2" s="322"/>
      <c r="AS2" s="317"/>
      <c r="AU2" s="44"/>
      <c r="AV2" s="44"/>
      <c r="AW2" s="44"/>
    </row>
    <row r="3" spans="1:49" ht="14.25" customHeight="1" x14ac:dyDescent="0.25">
      <c r="A3" s="2" t="s">
        <v>10</v>
      </c>
      <c r="C3" s="25" t="s">
        <v>483</v>
      </c>
      <c r="D3" s="5"/>
      <c r="G3" s="1"/>
      <c r="H3" s="4"/>
      <c r="I3" s="4"/>
      <c r="J3" s="4"/>
      <c r="K3" s="1"/>
      <c r="L3" s="2" t="s">
        <v>10</v>
      </c>
      <c r="N3" s="25" t="s">
        <v>483</v>
      </c>
      <c r="P3" s="1"/>
      <c r="Q3" s="4"/>
      <c r="R3" s="4"/>
      <c r="S3" s="4"/>
      <c r="U3" s="2" t="s">
        <v>10</v>
      </c>
      <c r="W3" s="25" t="s">
        <v>483</v>
      </c>
      <c r="Y3" s="1"/>
      <c r="Z3" s="4"/>
      <c r="AA3" s="4"/>
      <c r="AB3" s="4"/>
      <c r="AD3" s="2" t="s">
        <v>10</v>
      </c>
      <c r="AF3" s="2" t="s">
        <v>483</v>
      </c>
      <c r="AH3" s="1"/>
      <c r="AI3" s="1"/>
      <c r="AJ3" s="1"/>
      <c r="AM3" s="323"/>
      <c r="AN3" s="324"/>
      <c r="AO3" s="328" t="s">
        <v>482</v>
      </c>
      <c r="AP3" s="329"/>
      <c r="AQ3" s="329"/>
      <c r="AR3" s="324"/>
      <c r="AS3" s="318"/>
      <c r="AU3" s="44"/>
      <c r="AV3" s="44"/>
      <c r="AW3" s="44"/>
    </row>
    <row r="4" spans="1:49" ht="14.25" customHeight="1" x14ac:dyDescent="0.25">
      <c r="A4" s="2" t="s">
        <v>11</v>
      </c>
      <c r="C4" s="25" t="s">
        <v>498</v>
      </c>
      <c r="D4" s="5"/>
      <c r="G4" s="1"/>
      <c r="H4" s="4"/>
      <c r="I4" s="4"/>
      <c r="J4" s="4"/>
      <c r="K4" s="1"/>
      <c r="L4" s="2" t="s">
        <v>11</v>
      </c>
      <c r="N4" s="25" t="s">
        <v>498</v>
      </c>
      <c r="P4" s="1"/>
      <c r="Q4" s="4"/>
      <c r="R4" s="4"/>
      <c r="S4" s="4"/>
      <c r="U4" s="2" t="s">
        <v>11</v>
      </c>
      <c r="W4" s="25" t="s">
        <v>498</v>
      </c>
      <c r="Y4" s="1"/>
      <c r="Z4" s="4"/>
      <c r="AA4" s="4"/>
      <c r="AB4" s="4"/>
      <c r="AD4" s="2" t="s">
        <v>11</v>
      </c>
      <c r="AF4" s="2" t="s">
        <v>498</v>
      </c>
      <c r="AH4" s="1"/>
      <c r="AI4" s="1"/>
      <c r="AJ4" s="1"/>
      <c r="AM4" s="237" t="s">
        <v>12</v>
      </c>
      <c r="AN4" s="238"/>
      <c r="AO4" s="238"/>
      <c r="AP4" s="239" t="s">
        <v>13</v>
      </c>
      <c r="AQ4" s="239"/>
      <c r="AR4" s="240" t="s">
        <v>14</v>
      </c>
      <c r="AS4" s="238"/>
      <c r="AU4" s="44"/>
      <c r="AV4" s="44"/>
      <c r="AW4" s="44"/>
    </row>
    <row r="5" spans="1:49" ht="14.25" customHeight="1" x14ac:dyDescent="0.25">
      <c r="A5" s="2" t="s">
        <v>15</v>
      </c>
      <c r="C5" s="25" t="s">
        <v>499</v>
      </c>
      <c r="D5" s="5"/>
      <c r="G5" s="1"/>
      <c r="H5" s="4"/>
      <c r="I5" s="4"/>
      <c r="J5" s="4"/>
      <c r="K5" s="1"/>
      <c r="L5" s="2" t="s">
        <v>15</v>
      </c>
      <c r="N5" s="25" t="s">
        <v>499</v>
      </c>
      <c r="P5" s="1"/>
      <c r="Q5" s="4"/>
      <c r="R5" s="4"/>
      <c r="S5" s="4"/>
      <c r="U5" s="2" t="s">
        <v>15</v>
      </c>
      <c r="W5" s="25" t="s">
        <v>499</v>
      </c>
      <c r="Y5" s="1"/>
      <c r="Z5" s="4"/>
      <c r="AA5" s="4"/>
      <c r="AB5" s="4"/>
      <c r="AD5" s="2" t="s">
        <v>15</v>
      </c>
      <c r="AF5" s="2" t="s">
        <v>499</v>
      </c>
      <c r="AH5" s="1"/>
      <c r="AI5" s="1"/>
      <c r="AJ5" s="1"/>
      <c r="AM5" s="237" t="s">
        <v>16</v>
      </c>
      <c r="AN5" s="238"/>
      <c r="AO5" s="238"/>
      <c r="AP5" s="239" t="s">
        <v>17</v>
      </c>
      <c r="AQ5" s="239"/>
      <c r="AR5" s="240" t="s">
        <v>18</v>
      </c>
      <c r="AS5" s="238"/>
      <c r="AU5" s="44"/>
      <c r="AV5" s="44"/>
      <c r="AW5" s="44"/>
    </row>
    <row r="6" spans="1:49" ht="14.25" customHeight="1" x14ac:dyDescent="0.25">
      <c r="A6" s="2" t="s">
        <v>19</v>
      </c>
      <c r="C6" s="25" t="s">
        <v>500</v>
      </c>
      <c r="D6" s="5"/>
      <c r="G6" s="1"/>
      <c r="H6" s="4"/>
      <c r="I6" s="4"/>
      <c r="J6" s="4"/>
      <c r="K6" s="1"/>
      <c r="L6" s="2" t="s">
        <v>19</v>
      </c>
      <c r="N6" s="25" t="s">
        <v>500</v>
      </c>
      <c r="P6" s="1"/>
      <c r="Q6" s="4"/>
      <c r="R6" s="4"/>
      <c r="S6" s="4"/>
      <c r="U6" s="2" t="s">
        <v>19</v>
      </c>
      <c r="W6" s="25" t="s">
        <v>500</v>
      </c>
      <c r="Y6" s="1"/>
      <c r="Z6" s="4"/>
      <c r="AA6" s="4"/>
      <c r="AB6" s="4"/>
      <c r="AD6" s="2" t="s">
        <v>19</v>
      </c>
      <c r="AF6" s="2" t="s">
        <v>500</v>
      </c>
      <c r="AH6" s="1"/>
      <c r="AI6" s="1"/>
      <c r="AJ6" s="1"/>
      <c r="AM6" s="237" t="s">
        <v>20</v>
      </c>
      <c r="AN6" s="238"/>
      <c r="AO6" s="238"/>
      <c r="AP6" s="239" t="s">
        <v>470</v>
      </c>
      <c r="AQ6" s="239"/>
      <c r="AR6" s="240" t="s">
        <v>22</v>
      </c>
      <c r="AS6" s="238"/>
      <c r="AU6" s="44"/>
      <c r="AV6" s="44"/>
      <c r="AW6" s="44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237" t="s">
        <v>31</v>
      </c>
      <c r="AN7" s="238"/>
      <c r="AO7" s="238"/>
      <c r="AP7" s="241" t="s">
        <v>483</v>
      </c>
      <c r="AQ7" s="239"/>
      <c r="AR7" s="240" t="s">
        <v>33</v>
      </c>
      <c r="AS7" s="238"/>
      <c r="AU7" s="44"/>
      <c r="AV7" s="44"/>
      <c r="AW7" s="44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237" t="s">
        <v>37</v>
      </c>
      <c r="AN8" s="238"/>
      <c r="AO8" s="238"/>
      <c r="AP8" s="241" t="s">
        <v>472</v>
      </c>
      <c r="AQ8" s="239"/>
      <c r="AR8" s="240" t="s">
        <v>39</v>
      </c>
      <c r="AS8" s="238"/>
      <c r="AU8" s="44"/>
      <c r="AV8" s="44"/>
      <c r="AW8" s="44"/>
    </row>
    <row r="9" spans="1:49" ht="14.25" customHeight="1" x14ac:dyDescent="0.25">
      <c r="A9" s="17"/>
      <c r="B9" s="17"/>
      <c r="C9" s="17"/>
      <c r="D9" s="18">
        <v>44743</v>
      </c>
      <c r="E9" s="19"/>
      <c r="F9" s="20"/>
      <c r="G9" s="21" t="s">
        <v>94</v>
      </c>
      <c r="H9" s="22"/>
      <c r="I9" s="22"/>
      <c r="J9" s="81">
        <f>jun!J107</f>
        <v>0</v>
      </c>
      <c r="K9" s="1"/>
      <c r="L9" s="24"/>
      <c r="M9" s="18">
        <v>44743</v>
      </c>
      <c r="N9" s="19"/>
      <c r="O9" s="20"/>
      <c r="P9" s="21" t="s">
        <v>40</v>
      </c>
      <c r="Q9" s="22"/>
      <c r="R9" s="22"/>
      <c r="S9" s="81">
        <f>jun!S107</f>
        <v>0</v>
      </c>
      <c r="T9" s="25"/>
      <c r="U9" s="24"/>
      <c r="V9" s="18">
        <v>44743</v>
      </c>
      <c r="W9" s="19"/>
      <c r="X9" s="20"/>
      <c r="Y9" s="21" t="s">
        <v>40</v>
      </c>
      <c r="Z9" s="22"/>
      <c r="AA9" s="22"/>
      <c r="AB9" s="81">
        <f>jun!AB107</f>
        <v>0</v>
      </c>
      <c r="AC9" s="25"/>
      <c r="AD9" s="24"/>
      <c r="AE9" s="18">
        <v>44743</v>
      </c>
      <c r="AF9" s="19"/>
      <c r="AG9" s="20"/>
      <c r="AH9" s="21" t="s">
        <v>40</v>
      </c>
      <c r="AI9" s="22"/>
      <c r="AJ9" s="22"/>
      <c r="AK9" s="81">
        <f>jun!AK107</f>
        <v>0</v>
      </c>
      <c r="AL9" s="25"/>
      <c r="AM9" s="242"/>
      <c r="AN9" s="242"/>
      <c r="AO9" s="242"/>
      <c r="AP9" s="242"/>
      <c r="AQ9" s="242"/>
      <c r="AR9" s="242"/>
      <c r="AS9" s="242"/>
      <c r="AT9" s="25"/>
      <c r="AU9" s="44"/>
      <c r="AV9" s="44"/>
      <c r="AW9" s="44"/>
    </row>
    <row r="10" spans="1:49" ht="14.25" customHeight="1" x14ac:dyDescent="0.25">
      <c r="A10" s="26"/>
      <c r="B10" s="175"/>
      <c r="C10" s="175"/>
      <c r="D10" s="174"/>
      <c r="E10" s="175"/>
      <c r="F10" s="175"/>
      <c r="G10" s="183"/>
      <c r="H10" s="184"/>
      <c r="I10" s="184"/>
      <c r="J10" s="142">
        <f t="shared" ref="J10:J109" si="0">J9+H10-I10</f>
        <v>0</v>
      </c>
      <c r="K10" s="1"/>
      <c r="L10" s="31" t="s">
        <v>41</v>
      </c>
      <c r="M10" s="32" t="str">
        <f>IFERROR(VLOOKUP(L10,$A$10:$J$109,4,FALSE),"")</f>
        <v/>
      </c>
      <c r="N10" s="33" t="str">
        <f>IFERROR(VLOOKUP(L10,$A$10:$J$109,5,FALSE),"")</f>
        <v/>
      </c>
      <c r="O10" s="33" t="str">
        <f>IFERROR(VLOOKUP(L10,$A$10:$J$109,6,FALSE),"")</f>
        <v/>
      </c>
      <c r="P10" s="34" t="str">
        <f>IFERROR(VLOOKUP(L10,$A$10:$J$109,7,FALSE),"")</f>
        <v/>
      </c>
      <c r="Q10" s="30">
        <f>IFERROR(VLOOKUP(L10,$A$10:$J$109,8,FALSE),0)</f>
        <v>0</v>
      </c>
      <c r="R10" s="30">
        <f>IFERROR(VLOOKUP(L10,$A$10:$J$109,9,FALSE),0)</f>
        <v>0</v>
      </c>
      <c r="S10" s="30">
        <f t="shared" ref="S10:S109" si="1">S9+Q10-R10</f>
        <v>0</v>
      </c>
      <c r="U10" s="33" t="s">
        <v>42</v>
      </c>
      <c r="V10" s="32" t="str">
        <f>IFERROR(VLOOKUP(U10,$B$10:$J$109,3,FALSE),"")</f>
        <v/>
      </c>
      <c r="W10" s="33" t="str">
        <f t="shared" ref="W10:W15" si="2">IFERROR(VLOOKUP(U10,$B$10:$J$109,4,FALSE),"")</f>
        <v/>
      </c>
      <c r="X10" s="33" t="str">
        <f t="shared" ref="X10:X15" si="3">IFERROR(VLOOKUP(U10,$B$10:$J$109,5,FALSE),"")</f>
        <v/>
      </c>
      <c r="Y10" s="33" t="str">
        <f>IFERROR(VLOOKUP(U10,$B$10:$J$109,6,FALSE),"")</f>
        <v/>
      </c>
      <c r="Z10" s="30">
        <f>IFERROR(VLOOKUP(U10,$B$10:$J$109,7,FALSE),0)</f>
        <v>0</v>
      </c>
      <c r="AA10" s="30">
        <f t="shared" ref="AA10:AA15" si="4">IFERROR(VLOOKUP(U10,$B$10:$J$109,8,FALSE),0)</f>
        <v>0</v>
      </c>
      <c r="AB10" s="30">
        <f t="shared" ref="AB10:AB109" si="5">AB9+Z10-AA10</f>
        <v>0</v>
      </c>
      <c r="AD10" s="33" t="s">
        <v>43</v>
      </c>
      <c r="AE10" s="32" t="str">
        <f>IFERROR(VLOOKUP(AD10,$C$10:$J$109,2,FALSE),"")</f>
        <v/>
      </c>
      <c r="AF10" s="33" t="str">
        <f>IFERROR(VLOOKUP(AD10,$C$10:$J$109,3,FALSE),"")</f>
        <v/>
      </c>
      <c r="AG10" s="33" t="str">
        <f>IFERROR(VLOOKUP(AD10,$C$10:$J$109,4,FALSE),"")</f>
        <v/>
      </c>
      <c r="AH10" s="33" t="str">
        <f t="shared" ref="AH10:AH15" si="6">IFERROR(VLOOKUP(AD10,$C$10:$J$109,5,FALSE),"")</f>
        <v/>
      </c>
      <c r="AI10" s="30">
        <f t="shared" ref="AI10:AI15" si="7">IFERROR(VLOOKUP(AD10,$C$10:$J$109,6,FALSE),0)</f>
        <v>0</v>
      </c>
      <c r="AJ10" s="30">
        <f t="shared" ref="AJ10:AJ15" si="8">IFERROR(VLOOKUP(AD10,$C$10:$J$109,7,FALSE),0)</f>
        <v>0</v>
      </c>
      <c r="AK10" s="30">
        <f t="shared" ref="AK10:AK109" si="9">AK9+AI10-AJ10</f>
        <v>0</v>
      </c>
      <c r="AM10" s="237" t="s">
        <v>44</v>
      </c>
      <c r="AN10" s="238"/>
      <c r="AO10" s="238"/>
      <c r="AP10" s="239" t="s">
        <v>45</v>
      </c>
      <c r="AQ10" s="239"/>
      <c r="AR10" s="240" t="s">
        <v>46</v>
      </c>
      <c r="AS10" s="238"/>
      <c r="AU10" s="44"/>
      <c r="AV10" s="44"/>
      <c r="AW10" s="44"/>
    </row>
    <row r="11" spans="1:49" ht="14.25" customHeight="1" x14ac:dyDescent="0.25">
      <c r="A11" s="26"/>
      <c r="B11" s="175"/>
      <c r="C11" s="175"/>
      <c r="D11" s="174"/>
      <c r="E11" s="175"/>
      <c r="F11" s="175"/>
      <c r="G11" s="185"/>
      <c r="H11" s="184"/>
      <c r="I11" s="184"/>
      <c r="J11" s="142">
        <f t="shared" si="0"/>
        <v>0</v>
      </c>
      <c r="K11" s="1"/>
      <c r="L11" s="36" t="s">
        <v>47</v>
      </c>
      <c r="M11" s="32" t="str">
        <f>IFERROR(VLOOKUP(L11,$A$10:$J$109,4,FALSE),"")</f>
        <v/>
      </c>
      <c r="N11" s="33" t="str">
        <f>IFERROR(VLOOKUP(L11,$A$10:$J$109,5,FALSE),"")</f>
        <v/>
      </c>
      <c r="O11" s="33" t="str">
        <f>IFERROR(VLOOKUP(L11,$A$10:$J$109,6,FALSE),"")</f>
        <v/>
      </c>
      <c r="P11" s="34" t="str">
        <f>IFERROR(VLOOKUP(L11,$A$10:$J$109,7,FALSE),"")</f>
        <v/>
      </c>
      <c r="Q11" s="30">
        <f>IFERROR(VLOOKUP(L11,$A$10:$J$109,8,FALSE),0)</f>
        <v>0</v>
      </c>
      <c r="R11" s="30">
        <f>IFERROR(VLOOKUP(L11,$A$10:$J$109,9,FALSE),0)</f>
        <v>0</v>
      </c>
      <c r="S11" s="30">
        <f t="shared" si="1"/>
        <v>0</v>
      </c>
      <c r="U11" s="33" t="s">
        <v>48</v>
      </c>
      <c r="V11" s="32" t="str">
        <f>IFERROR(VLOOKUP(U11,$B$10:$J$109,3,FALSE),"")</f>
        <v/>
      </c>
      <c r="W11" s="33" t="str">
        <f t="shared" si="2"/>
        <v/>
      </c>
      <c r="X11" s="33" t="str">
        <f t="shared" si="3"/>
        <v/>
      </c>
      <c r="Y11" s="33" t="str">
        <f>IFERROR(VLOOKUP(U11,$B$10:$J$109,6,FALSE),"")</f>
        <v/>
      </c>
      <c r="Z11" s="30">
        <f>IFERROR(VLOOKUP(U11,$B$10:$J$109,7,FALSE),0)</f>
        <v>0</v>
      </c>
      <c r="AA11" s="30">
        <f t="shared" si="4"/>
        <v>0</v>
      </c>
      <c r="AB11" s="30">
        <f t="shared" si="5"/>
        <v>0</v>
      </c>
      <c r="AD11" s="33" t="s">
        <v>49</v>
      </c>
      <c r="AE11" s="32" t="str">
        <f>IFERROR(VLOOKUP(AD11,$C$10:$J$109,2,FALSE),"")</f>
        <v/>
      </c>
      <c r="AF11" s="33" t="str">
        <f>IFERROR(VLOOKUP(AD11,$C$10:$J$109,3,FALSE),"")</f>
        <v/>
      </c>
      <c r="AG11" s="33" t="str">
        <f>IFERROR(VLOOKUP(AD11,$C$10:$J$109,4,FALSE),"")</f>
        <v/>
      </c>
      <c r="AH11" s="33" t="str">
        <f t="shared" si="6"/>
        <v/>
      </c>
      <c r="AI11" s="30">
        <f t="shared" si="7"/>
        <v>0</v>
      </c>
      <c r="AJ11" s="30">
        <f t="shared" si="8"/>
        <v>0</v>
      </c>
      <c r="AK11" s="30">
        <f t="shared" si="9"/>
        <v>0</v>
      </c>
      <c r="AM11" s="237" t="s">
        <v>50</v>
      </c>
      <c r="AN11" s="238"/>
      <c r="AO11" s="238"/>
      <c r="AP11" s="314" t="s">
        <v>484</v>
      </c>
      <c r="AQ11" s="315"/>
      <c r="AR11" s="240" t="s">
        <v>52</v>
      </c>
      <c r="AS11" s="238"/>
      <c r="AU11" s="44"/>
      <c r="AV11" s="44"/>
      <c r="AW11" s="44"/>
    </row>
    <row r="12" spans="1:49" ht="14.25" customHeight="1" x14ac:dyDescent="0.25">
      <c r="A12" s="26"/>
      <c r="B12" s="175"/>
      <c r="C12" s="175"/>
      <c r="D12" s="174"/>
      <c r="E12" s="175"/>
      <c r="F12" s="175"/>
      <c r="G12" s="185"/>
      <c r="H12" s="184"/>
      <c r="I12" s="184"/>
      <c r="J12" s="142">
        <f t="shared" si="0"/>
        <v>0</v>
      </c>
      <c r="K12" s="1"/>
      <c r="L12" s="36" t="s">
        <v>53</v>
      </c>
      <c r="M12" s="32"/>
      <c r="N12" s="33"/>
      <c r="O12" s="33"/>
      <c r="P12" s="34"/>
      <c r="Q12" s="30"/>
      <c r="R12" s="30"/>
      <c r="S12" s="30"/>
      <c r="U12" s="33" t="s">
        <v>54</v>
      </c>
      <c r="V12" s="32"/>
      <c r="W12" s="33" t="str">
        <f t="shared" si="2"/>
        <v/>
      </c>
      <c r="X12" s="33" t="str">
        <f t="shared" si="3"/>
        <v/>
      </c>
      <c r="Y12" s="33" t="str">
        <f>IFERROR(VLOOKUP(U12,$B$10:$J$109,6,FALSE),"")</f>
        <v/>
      </c>
      <c r="Z12" s="30">
        <f>IFERROR(VLOOKUP(U12,$B$10:$J$109,7,FALSE),0)</f>
        <v>0</v>
      </c>
      <c r="AA12" s="30">
        <f t="shared" si="4"/>
        <v>0</v>
      </c>
      <c r="AB12" s="30">
        <f t="shared" si="5"/>
        <v>0</v>
      </c>
      <c r="AD12" s="33" t="s">
        <v>55</v>
      </c>
      <c r="AE12" s="32"/>
      <c r="AF12" s="33"/>
      <c r="AG12" s="33"/>
      <c r="AH12" s="33" t="str">
        <f t="shared" si="6"/>
        <v/>
      </c>
      <c r="AI12" s="30">
        <f t="shared" si="7"/>
        <v>0</v>
      </c>
      <c r="AJ12" s="30">
        <f t="shared" si="8"/>
        <v>0</v>
      </c>
      <c r="AK12" s="30">
        <f t="shared" si="9"/>
        <v>0</v>
      </c>
      <c r="AM12" s="237"/>
      <c r="AN12" s="238"/>
      <c r="AO12" s="238"/>
      <c r="AP12" s="243"/>
      <c r="AQ12" s="244"/>
      <c r="AR12" s="240"/>
      <c r="AS12" s="238"/>
      <c r="AU12" s="44"/>
      <c r="AV12" s="44"/>
      <c r="AW12" s="44"/>
    </row>
    <row r="13" spans="1:49" ht="14.25" customHeight="1" x14ac:dyDescent="0.25">
      <c r="A13" s="26"/>
      <c r="B13" s="175"/>
      <c r="C13" s="175"/>
      <c r="D13" s="174"/>
      <c r="E13" s="175"/>
      <c r="F13" s="175"/>
      <c r="G13" s="185"/>
      <c r="H13" s="184"/>
      <c r="I13" s="184"/>
      <c r="J13" s="142">
        <f t="shared" si="0"/>
        <v>0</v>
      </c>
      <c r="K13" s="1"/>
      <c r="L13" s="36" t="s">
        <v>59</v>
      </c>
      <c r="M13" s="32" t="str">
        <f>IFERROR(VLOOKUP(L13,$A$10:$J$109,4,FALSE),"")</f>
        <v/>
      </c>
      <c r="N13" s="33" t="str">
        <f>IFERROR(VLOOKUP(L13,$A$10:$J$109,5,FALSE),"")</f>
        <v/>
      </c>
      <c r="O13" s="33" t="str">
        <f>IFERROR(VLOOKUP(L13,$A$10:$J$109,6,FALSE),"")</f>
        <v/>
      </c>
      <c r="P13" s="34" t="str">
        <f>IFERROR(VLOOKUP(L13,$A$10:$J$109,7,FALSE),"")</f>
        <v/>
      </c>
      <c r="Q13" s="30">
        <f>IFERROR(VLOOKUP(L13,$A$10:$J$109,8,FALSE),0)</f>
        <v>0</v>
      </c>
      <c r="R13" s="30">
        <f>IFERROR(VLOOKUP(L13,$A$10:$J$109,9,FALSE),0)</f>
        <v>0</v>
      </c>
      <c r="S13" s="30">
        <f>S11+Q13-R13</f>
        <v>0</v>
      </c>
      <c r="U13" s="33" t="s">
        <v>60</v>
      </c>
      <c r="V13" s="32" t="str">
        <f>IFERROR(VLOOKUP(U13,$B$10:$J$109,3,FALSE),"")</f>
        <v/>
      </c>
      <c r="W13" s="33" t="str">
        <f t="shared" si="2"/>
        <v/>
      </c>
      <c r="X13" s="33" t="str">
        <f t="shared" si="3"/>
        <v/>
      </c>
      <c r="Y13" s="33" t="str">
        <f t="shared" ref="Y13:Y76" si="10">IFERROR(VLOOKUP(U13,$B$10:$J$109,6,FALSE),"")</f>
        <v/>
      </c>
      <c r="Z13" s="30">
        <f t="shared" ref="Z13:Z14" si="11">IFERROR(VLOOKUP(U13,$B$10:$J$109,7,FALSE),0)</f>
        <v>0</v>
      </c>
      <c r="AA13" s="30">
        <f t="shared" si="4"/>
        <v>0</v>
      </c>
      <c r="AB13" s="30">
        <f t="shared" si="5"/>
        <v>0</v>
      </c>
      <c r="AD13" s="33" t="s">
        <v>61</v>
      </c>
      <c r="AE13" s="32" t="str">
        <f>IFERROR(VLOOKUP(AD13,$C$10:$J$109,2,FALSE),"")</f>
        <v/>
      </c>
      <c r="AF13" s="33" t="str">
        <f>IFERROR(VLOOKUP(AD13,$C$10:$J$109,3,FALSE),"")</f>
        <v/>
      </c>
      <c r="AG13" s="33" t="str">
        <f>IFERROR(VLOOKUP(AD13,$C$10:$J$109,4,FALSE),"")</f>
        <v/>
      </c>
      <c r="AH13" s="33" t="str">
        <f t="shared" si="6"/>
        <v/>
      </c>
      <c r="AI13" s="30">
        <f t="shared" si="7"/>
        <v>0</v>
      </c>
      <c r="AJ13" s="30">
        <f t="shared" si="8"/>
        <v>0</v>
      </c>
      <c r="AK13" s="30">
        <f t="shared" si="9"/>
        <v>0</v>
      </c>
      <c r="AM13" s="237" t="s">
        <v>56</v>
      </c>
      <c r="AN13" s="238"/>
      <c r="AO13" s="238"/>
      <c r="AP13" s="314" t="s">
        <v>631</v>
      </c>
      <c r="AQ13" s="315"/>
      <c r="AR13" s="240" t="s">
        <v>58</v>
      </c>
      <c r="AS13" s="238"/>
      <c r="AU13" s="44"/>
      <c r="AV13" s="44"/>
      <c r="AW13" s="44"/>
    </row>
    <row r="14" spans="1:49" ht="14.25" customHeight="1" x14ac:dyDescent="0.25">
      <c r="A14" s="26"/>
      <c r="B14" s="175"/>
      <c r="C14" s="175"/>
      <c r="D14" s="174"/>
      <c r="E14" s="175"/>
      <c r="F14" s="175"/>
      <c r="G14" s="185"/>
      <c r="H14" s="184"/>
      <c r="I14" s="184"/>
      <c r="J14" s="142">
        <f t="shared" si="0"/>
        <v>0</v>
      </c>
      <c r="K14" s="1"/>
      <c r="L14" s="36" t="s">
        <v>65</v>
      </c>
      <c r="M14" s="32" t="str">
        <f>IFERROR(VLOOKUP(L14,$A$10:$J$109,4,FALSE),"")</f>
        <v/>
      </c>
      <c r="N14" s="33" t="str">
        <f>IFERROR(VLOOKUP(L14,$A$10:$J$109,5,FALSE),"")</f>
        <v/>
      </c>
      <c r="O14" s="33" t="str">
        <f>IFERROR(VLOOKUP(L14,$A$10:$J$109,6,FALSE),"")</f>
        <v/>
      </c>
      <c r="P14" s="34" t="str">
        <f>IFERROR(VLOOKUP(L14,$A$10:$J$109,7,FALSE),"")</f>
        <v/>
      </c>
      <c r="Q14" s="30">
        <f>IFERROR(VLOOKUP(L14,$A$10:$J$109,8,FALSE),0)</f>
        <v>0</v>
      </c>
      <c r="R14" s="30">
        <f>IFERROR(VLOOKUP(L14,$A$10:$J$109,9,FALSE),0)</f>
        <v>0</v>
      </c>
      <c r="S14" s="30">
        <f t="shared" si="1"/>
        <v>0</v>
      </c>
      <c r="U14" s="33" t="s">
        <v>66</v>
      </c>
      <c r="V14" s="32" t="str">
        <f>IFERROR(VLOOKUP(U14,$B$10:$J$109,3,FALSE),"")</f>
        <v/>
      </c>
      <c r="W14" s="33" t="str">
        <f t="shared" si="2"/>
        <v/>
      </c>
      <c r="X14" s="33" t="str">
        <f t="shared" si="3"/>
        <v/>
      </c>
      <c r="Y14" s="33" t="str">
        <f t="shared" si="10"/>
        <v/>
      </c>
      <c r="Z14" s="30">
        <f t="shared" si="11"/>
        <v>0</v>
      </c>
      <c r="AA14" s="30">
        <f t="shared" si="4"/>
        <v>0</v>
      </c>
      <c r="AB14" s="30">
        <f t="shared" si="5"/>
        <v>0</v>
      </c>
      <c r="AD14" s="33" t="s">
        <v>67</v>
      </c>
      <c r="AE14" s="32" t="str">
        <f>IFERROR(VLOOKUP(AD14,$C$10:$J$109,2,FALSE),"")</f>
        <v/>
      </c>
      <c r="AF14" s="33" t="str">
        <f>IFERROR(VLOOKUP(AD14,$C$10:$J$109,3,FALSE),"")</f>
        <v/>
      </c>
      <c r="AG14" s="33" t="str">
        <f>IFERROR(VLOOKUP(AD14,$C$10:$J$109,4,FALSE),"")</f>
        <v/>
      </c>
      <c r="AH14" s="33" t="str">
        <f t="shared" si="6"/>
        <v/>
      </c>
      <c r="AI14" s="30">
        <f t="shared" si="7"/>
        <v>0</v>
      </c>
      <c r="AJ14" s="30">
        <f t="shared" si="8"/>
        <v>0</v>
      </c>
      <c r="AK14" s="30">
        <f t="shared" si="9"/>
        <v>0</v>
      </c>
      <c r="AM14" s="237" t="s">
        <v>62</v>
      </c>
      <c r="AN14" s="238"/>
      <c r="AO14" s="238"/>
      <c r="AP14" s="239" t="s">
        <v>632</v>
      </c>
      <c r="AQ14" s="239"/>
      <c r="AR14" s="240" t="s">
        <v>64</v>
      </c>
      <c r="AS14" s="238"/>
      <c r="AU14" s="44"/>
      <c r="AV14" s="44"/>
      <c r="AW14" s="44"/>
    </row>
    <row r="15" spans="1:49" ht="14.25" customHeight="1" x14ac:dyDescent="0.25">
      <c r="A15" s="26"/>
      <c r="B15" s="175"/>
      <c r="C15" s="175"/>
      <c r="D15" s="174"/>
      <c r="E15" s="175"/>
      <c r="F15" s="175"/>
      <c r="G15" s="185"/>
      <c r="H15" s="184"/>
      <c r="I15" s="184"/>
      <c r="J15" s="142">
        <f t="shared" si="0"/>
        <v>0</v>
      </c>
      <c r="K15" s="1"/>
      <c r="L15" s="36" t="s">
        <v>71</v>
      </c>
      <c r="M15" s="32" t="str">
        <f>IFERROR(VLOOKUP(L15,$A$10:$J$109,4,FALSE),"")</f>
        <v/>
      </c>
      <c r="N15" s="33" t="str">
        <f>IFERROR(VLOOKUP(L15,$A$10:$J$109,5,FALSE),"")</f>
        <v/>
      </c>
      <c r="O15" s="33" t="str">
        <f>IFERROR(VLOOKUP(L15,$A$10:$J$109,6,FALSE),"")</f>
        <v/>
      </c>
      <c r="P15" s="34" t="str">
        <f>IFERROR(VLOOKUP(L15,$A$10:$J$109,7,FALSE),"")</f>
        <v/>
      </c>
      <c r="Q15" s="30">
        <f>IFERROR(VLOOKUP(L15,$A$10:$J$109,8,FALSE),0)</f>
        <v>0</v>
      </c>
      <c r="R15" s="30">
        <f>IFERROR(VLOOKUP(L15,$A$10:$J$109,9,FALSE),0)</f>
        <v>0</v>
      </c>
      <c r="S15" s="30"/>
      <c r="U15" s="33" t="s">
        <v>72</v>
      </c>
      <c r="V15" s="32" t="str">
        <f>IFERROR(VLOOKUP(U15,$B$10:$J$109,3,FALSE),"")</f>
        <v/>
      </c>
      <c r="W15" s="33" t="str">
        <f t="shared" si="2"/>
        <v/>
      </c>
      <c r="X15" s="33" t="str">
        <f t="shared" si="3"/>
        <v/>
      </c>
      <c r="Y15" s="33" t="str">
        <f t="shared" si="10"/>
        <v/>
      </c>
      <c r="Z15" s="30">
        <f>IFERROR(VLOOKUP(U15,$B$10:$J$109,7,FALSE),0)</f>
        <v>0</v>
      </c>
      <c r="AA15" s="30">
        <f t="shared" si="4"/>
        <v>0</v>
      </c>
      <c r="AB15" s="30">
        <f t="shared" si="5"/>
        <v>0</v>
      </c>
      <c r="AD15" s="33" t="s">
        <v>73</v>
      </c>
      <c r="AE15" s="32" t="str">
        <f>IFERROR(VLOOKUP(AD15,$C$10:$J$109,2,FALSE),"")</f>
        <v/>
      </c>
      <c r="AF15" s="33" t="str">
        <f>IFERROR(VLOOKUP(AD15,$C$10:$J$109,3,FALSE),"")</f>
        <v/>
      </c>
      <c r="AG15" s="33" t="str">
        <f>IFERROR(VLOOKUP(AD15,$C$10:$J$109,4,FALSE),"")</f>
        <v/>
      </c>
      <c r="AH15" s="33" t="str">
        <f t="shared" si="6"/>
        <v/>
      </c>
      <c r="AI15" s="30">
        <f t="shared" si="7"/>
        <v>0</v>
      </c>
      <c r="AJ15" s="30">
        <f t="shared" si="8"/>
        <v>0</v>
      </c>
      <c r="AK15" s="30">
        <f t="shared" si="9"/>
        <v>0</v>
      </c>
      <c r="AM15" s="237"/>
      <c r="AN15" s="238"/>
      <c r="AO15" s="238"/>
      <c r="AP15" s="245"/>
      <c r="AQ15" s="245"/>
      <c r="AR15" s="240"/>
      <c r="AS15" s="238"/>
      <c r="AU15" s="44"/>
      <c r="AV15" s="44"/>
      <c r="AW15" s="44"/>
    </row>
    <row r="16" spans="1:49" ht="14.25" customHeight="1" x14ac:dyDescent="0.25">
      <c r="A16" s="26"/>
      <c r="B16" s="175"/>
      <c r="C16" s="175"/>
      <c r="D16" s="174"/>
      <c r="E16" s="175"/>
      <c r="F16" s="175"/>
      <c r="G16" s="186"/>
      <c r="H16" s="184"/>
      <c r="I16" s="184"/>
      <c r="J16" s="142">
        <f t="shared" si="0"/>
        <v>0</v>
      </c>
      <c r="K16" s="1"/>
      <c r="L16" s="36" t="s">
        <v>77</v>
      </c>
      <c r="M16" s="32" t="str">
        <f t="shared" ref="M16:M23" si="12">IFERROR(VLOOKUP(L16,$A$10:$J$109,4,FALSE),"")</f>
        <v/>
      </c>
      <c r="N16" s="33" t="str">
        <f t="shared" ref="N16:N23" si="13">IFERROR(VLOOKUP(L16,$A$10:$J$109,5,FALSE),"")</f>
        <v/>
      </c>
      <c r="O16" s="33" t="str">
        <f t="shared" ref="O16:O23" si="14">IFERROR(VLOOKUP(L16,$A$10:$J$109,6,FALSE),"")</f>
        <v/>
      </c>
      <c r="P16" s="34" t="str">
        <f t="shared" ref="P16:P23" si="15">IFERROR(VLOOKUP(L16,$A$10:$J$109,7,FALSE),"")</f>
        <v/>
      </c>
      <c r="Q16" s="30">
        <f t="shared" ref="Q16:Q23" si="16">IFERROR(VLOOKUP(L16,$A$10:$J$109,8,FALSE),0)</f>
        <v>0</v>
      </c>
      <c r="R16" s="30">
        <f t="shared" ref="R16:R23" si="17">IFERROR(VLOOKUP(L16,$A$10:$J$109,9,FALSE),0)</f>
        <v>0</v>
      </c>
      <c r="S16" s="30">
        <f>S14+Q16-R16</f>
        <v>0</v>
      </c>
      <c r="U16" s="33" t="s">
        <v>78</v>
      </c>
      <c r="V16" s="32" t="str">
        <f t="shared" ref="V16:V23" si="18">IFERROR(VLOOKUP(U16,$B$10:$J$109,3,FALSE),"")</f>
        <v/>
      </c>
      <c r="W16" s="33" t="str">
        <f t="shared" ref="W16:W22" si="19">IFERROR(VLOOKUP(U16,$B$10:$J$109,4,FALSE),"")</f>
        <v/>
      </c>
      <c r="X16" s="33" t="str">
        <f t="shared" ref="X16:X22" si="20">IFERROR(VLOOKUP(U16,$B$10:$J$109,5,FALSE),"")</f>
        <v/>
      </c>
      <c r="Y16" s="33" t="str">
        <f t="shared" si="10"/>
        <v/>
      </c>
      <c r="Z16" s="30">
        <f t="shared" ref="Z16:Z22" si="21">IFERROR(VLOOKUP(U16,$B$10:$J$109,7,FALSE),0)</f>
        <v>0</v>
      </c>
      <c r="AA16" s="30">
        <f t="shared" ref="AA16:AA22" si="22">IFERROR(VLOOKUP(U16,$B$10:$J$109,8,FALSE),0)</f>
        <v>0</v>
      </c>
      <c r="AB16" s="30">
        <f t="shared" si="5"/>
        <v>0</v>
      </c>
      <c r="AD16" s="33" t="s">
        <v>79</v>
      </c>
      <c r="AE16" s="32" t="str">
        <f t="shared" ref="AE16:AE23" si="23">IFERROR(VLOOKUP(AD16,$C$10:$J$109,2,FALSE),"")</f>
        <v/>
      </c>
      <c r="AF16" s="33" t="str">
        <f t="shared" ref="AF16:AF23" si="24">IFERROR(VLOOKUP(AD16,$C$10:$J$109,3,FALSE),"")</f>
        <v/>
      </c>
      <c r="AG16" s="33" t="str">
        <f t="shared" ref="AG16:AG23" si="25">IFERROR(VLOOKUP(AD16,$C$10:$J$109,4,FALSE),"")</f>
        <v/>
      </c>
      <c r="AH16" s="33" t="str">
        <f t="shared" ref="AH16:AH22" si="26">IFERROR(VLOOKUP(AD16,$C$10:$J$109,5,FALSE),"")</f>
        <v/>
      </c>
      <c r="AI16" s="30">
        <f t="shared" ref="AI16:AI22" si="27">IFERROR(VLOOKUP(AD16,$C$10:$J$109,6,FALSE),0)</f>
        <v>0</v>
      </c>
      <c r="AJ16" s="30">
        <f t="shared" ref="AJ16:AJ22" si="28">IFERROR(VLOOKUP(AD16,$C$10:$J$109,7,FALSE),0)</f>
        <v>0</v>
      </c>
      <c r="AK16" s="30">
        <f t="shared" si="9"/>
        <v>0</v>
      </c>
      <c r="AM16" s="237" t="s">
        <v>68</v>
      </c>
      <c r="AN16" s="238"/>
      <c r="AO16" s="238"/>
      <c r="AP16" s="239" t="s">
        <v>473</v>
      </c>
      <c r="AQ16" s="239"/>
      <c r="AR16" s="240" t="s">
        <v>70</v>
      </c>
      <c r="AS16" s="238"/>
      <c r="AU16" s="44"/>
      <c r="AV16" s="44"/>
      <c r="AW16" s="44"/>
    </row>
    <row r="17" spans="1:49" ht="14.25" customHeight="1" x14ac:dyDescent="0.25">
      <c r="A17" s="33"/>
      <c r="B17" s="175"/>
      <c r="C17" s="175"/>
      <c r="D17" s="174"/>
      <c r="E17" s="175"/>
      <c r="F17" s="175"/>
      <c r="G17" s="186"/>
      <c r="H17" s="184"/>
      <c r="I17" s="184"/>
      <c r="J17" s="142">
        <f t="shared" si="0"/>
        <v>0</v>
      </c>
      <c r="K17" s="1"/>
      <c r="L17" s="36" t="s">
        <v>80</v>
      </c>
      <c r="M17" s="32" t="str">
        <f t="shared" si="12"/>
        <v/>
      </c>
      <c r="N17" s="33" t="str">
        <f t="shared" si="13"/>
        <v/>
      </c>
      <c r="O17" s="33" t="str">
        <f t="shared" si="14"/>
        <v/>
      </c>
      <c r="P17" s="34" t="str">
        <f t="shared" si="15"/>
        <v/>
      </c>
      <c r="Q17" s="30">
        <f t="shared" si="16"/>
        <v>0</v>
      </c>
      <c r="R17" s="30">
        <f t="shared" si="17"/>
        <v>0</v>
      </c>
      <c r="S17" s="30">
        <f t="shared" si="1"/>
        <v>0</v>
      </c>
      <c r="U17" s="33" t="s">
        <v>81</v>
      </c>
      <c r="V17" s="32" t="str">
        <f t="shared" si="18"/>
        <v/>
      </c>
      <c r="W17" s="33" t="str">
        <f t="shared" si="19"/>
        <v/>
      </c>
      <c r="X17" s="33" t="str">
        <f t="shared" si="20"/>
        <v/>
      </c>
      <c r="Y17" s="33" t="str">
        <f t="shared" si="10"/>
        <v/>
      </c>
      <c r="Z17" s="30">
        <f t="shared" si="21"/>
        <v>0</v>
      </c>
      <c r="AA17" s="30">
        <f t="shared" si="22"/>
        <v>0</v>
      </c>
      <c r="AB17" s="30">
        <f t="shared" si="5"/>
        <v>0</v>
      </c>
      <c r="AD17" s="33" t="s">
        <v>82</v>
      </c>
      <c r="AE17" s="32" t="str">
        <f t="shared" si="23"/>
        <v/>
      </c>
      <c r="AF17" s="33" t="str">
        <f t="shared" si="24"/>
        <v/>
      </c>
      <c r="AG17" s="33" t="str">
        <f t="shared" si="25"/>
        <v/>
      </c>
      <c r="AH17" s="33" t="str">
        <f t="shared" si="26"/>
        <v/>
      </c>
      <c r="AI17" s="30">
        <f t="shared" si="27"/>
        <v>0</v>
      </c>
      <c r="AJ17" s="30">
        <f t="shared" si="28"/>
        <v>0</v>
      </c>
      <c r="AK17" s="30">
        <f t="shared" si="9"/>
        <v>0</v>
      </c>
      <c r="AM17" s="237" t="s">
        <v>74</v>
      </c>
      <c r="AN17" s="238"/>
      <c r="AO17" s="238"/>
      <c r="AP17" s="239" t="s">
        <v>75</v>
      </c>
      <c r="AQ17" s="239"/>
      <c r="AR17" s="240" t="s">
        <v>76</v>
      </c>
      <c r="AS17" s="238"/>
      <c r="AU17" s="44"/>
      <c r="AV17" s="44"/>
      <c r="AW17" s="44"/>
    </row>
    <row r="18" spans="1:49" ht="14.25" customHeight="1" x14ac:dyDescent="0.25">
      <c r="A18" s="33"/>
      <c r="B18" s="175"/>
      <c r="C18" s="175"/>
      <c r="D18" s="174"/>
      <c r="E18" s="175"/>
      <c r="F18" s="175"/>
      <c r="G18" s="186"/>
      <c r="H18" s="184"/>
      <c r="I18" s="184"/>
      <c r="J18" s="142">
        <f t="shared" si="0"/>
        <v>0</v>
      </c>
      <c r="K18" s="1"/>
      <c r="L18" s="36" t="s">
        <v>85</v>
      </c>
      <c r="M18" s="32" t="str">
        <f t="shared" si="12"/>
        <v/>
      </c>
      <c r="N18" s="33" t="str">
        <f t="shared" si="13"/>
        <v/>
      </c>
      <c r="O18" s="33" t="str">
        <f t="shared" si="14"/>
        <v/>
      </c>
      <c r="P18" s="34" t="str">
        <f t="shared" si="15"/>
        <v/>
      </c>
      <c r="Q18" s="30">
        <f t="shared" si="16"/>
        <v>0</v>
      </c>
      <c r="R18" s="30">
        <f t="shared" si="17"/>
        <v>0</v>
      </c>
      <c r="S18" s="30">
        <f t="shared" si="1"/>
        <v>0</v>
      </c>
      <c r="U18" s="33" t="s">
        <v>86</v>
      </c>
      <c r="V18" s="32" t="str">
        <f t="shared" si="18"/>
        <v/>
      </c>
      <c r="W18" s="33" t="str">
        <f t="shared" si="19"/>
        <v/>
      </c>
      <c r="X18" s="33" t="str">
        <f t="shared" si="20"/>
        <v/>
      </c>
      <c r="Y18" s="33" t="str">
        <f t="shared" si="10"/>
        <v/>
      </c>
      <c r="Z18" s="30">
        <f t="shared" si="21"/>
        <v>0</v>
      </c>
      <c r="AA18" s="30">
        <f t="shared" si="22"/>
        <v>0</v>
      </c>
      <c r="AB18" s="30">
        <f t="shared" si="5"/>
        <v>0</v>
      </c>
      <c r="AD18" s="33" t="s">
        <v>87</v>
      </c>
      <c r="AE18" s="32" t="str">
        <f t="shared" si="23"/>
        <v/>
      </c>
      <c r="AF18" s="33" t="str">
        <f t="shared" si="24"/>
        <v/>
      </c>
      <c r="AG18" s="33" t="str">
        <f t="shared" si="25"/>
        <v/>
      </c>
      <c r="AH18" s="33" t="str">
        <f t="shared" si="26"/>
        <v/>
      </c>
      <c r="AI18" s="30">
        <f t="shared" si="27"/>
        <v>0</v>
      </c>
      <c r="AJ18" s="30">
        <f t="shared" si="28"/>
        <v>0</v>
      </c>
      <c r="AK18" s="30">
        <f t="shared" si="9"/>
        <v>0</v>
      </c>
      <c r="AM18" s="238"/>
      <c r="AN18" s="238"/>
      <c r="AO18" s="238"/>
      <c r="AP18" s="238"/>
      <c r="AQ18" s="238"/>
      <c r="AR18" s="238"/>
      <c r="AS18" s="238"/>
      <c r="AU18" s="44"/>
      <c r="AV18" s="44"/>
      <c r="AW18" s="44"/>
    </row>
    <row r="19" spans="1:49" ht="14.25" customHeight="1" x14ac:dyDescent="0.25">
      <c r="A19" s="33"/>
      <c r="B19" s="175"/>
      <c r="C19" s="175"/>
      <c r="D19" s="174"/>
      <c r="E19" s="175"/>
      <c r="F19" s="175"/>
      <c r="G19" s="186"/>
      <c r="H19" s="184"/>
      <c r="I19" s="184"/>
      <c r="J19" s="142">
        <f t="shared" si="0"/>
        <v>0</v>
      </c>
      <c r="K19" s="1"/>
      <c r="L19" s="36" t="s">
        <v>89</v>
      </c>
      <c r="M19" s="32" t="str">
        <f t="shared" si="12"/>
        <v/>
      </c>
      <c r="N19" s="33" t="str">
        <f t="shared" si="13"/>
        <v/>
      </c>
      <c r="O19" s="33" t="str">
        <f t="shared" si="14"/>
        <v/>
      </c>
      <c r="P19" s="34" t="str">
        <f t="shared" si="15"/>
        <v/>
      </c>
      <c r="Q19" s="30">
        <f t="shared" si="16"/>
        <v>0</v>
      </c>
      <c r="R19" s="30">
        <f t="shared" si="17"/>
        <v>0</v>
      </c>
      <c r="S19" s="30">
        <f t="shared" si="1"/>
        <v>0</v>
      </c>
      <c r="U19" s="33" t="s">
        <v>90</v>
      </c>
      <c r="V19" s="32" t="str">
        <f t="shared" si="18"/>
        <v/>
      </c>
      <c r="W19" s="33" t="str">
        <f t="shared" si="19"/>
        <v/>
      </c>
      <c r="X19" s="33" t="str">
        <f t="shared" si="20"/>
        <v/>
      </c>
      <c r="Y19" s="33" t="str">
        <f t="shared" si="10"/>
        <v/>
      </c>
      <c r="Z19" s="30">
        <f t="shared" si="21"/>
        <v>0</v>
      </c>
      <c r="AA19" s="30">
        <f t="shared" si="22"/>
        <v>0</v>
      </c>
      <c r="AB19" s="30">
        <f t="shared" si="5"/>
        <v>0</v>
      </c>
      <c r="AD19" s="33" t="s">
        <v>91</v>
      </c>
      <c r="AE19" s="32" t="str">
        <f t="shared" si="23"/>
        <v/>
      </c>
      <c r="AF19" s="33" t="str">
        <f t="shared" si="24"/>
        <v/>
      </c>
      <c r="AG19" s="33" t="str">
        <f t="shared" si="25"/>
        <v/>
      </c>
      <c r="AH19" s="33" t="str">
        <f t="shared" si="26"/>
        <v/>
      </c>
      <c r="AI19" s="30">
        <f t="shared" si="27"/>
        <v>0</v>
      </c>
      <c r="AJ19" s="30">
        <f t="shared" si="28"/>
        <v>0</v>
      </c>
      <c r="AK19" s="30">
        <f t="shared" si="9"/>
        <v>0</v>
      </c>
      <c r="AM19" s="237" t="s">
        <v>83</v>
      </c>
      <c r="AN19" s="237" t="s">
        <v>84</v>
      </c>
      <c r="AO19" s="238"/>
      <c r="AP19" s="238"/>
      <c r="AQ19" s="238"/>
      <c r="AR19" s="238"/>
      <c r="AS19" s="246">
        <f>J110</f>
        <v>0</v>
      </c>
      <c r="AU19" s="44"/>
      <c r="AV19" s="44"/>
      <c r="AW19" s="44"/>
    </row>
    <row r="20" spans="1:49" ht="14.25" hidden="1" customHeight="1" x14ac:dyDescent="0.25">
      <c r="A20" s="33"/>
      <c r="B20" s="175"/>
      <c r="C20" s="175"/>
      <c r="D20" s="174"/>
      <c r="E20" s="175"/>
      <c r="F20" s="175"/>
      <c r="G20" s="186"/>
      <c r="H20" s="184"/>
      <c r="I20" s="184"/>
      <c r="J20" s="142">
        <f t="shared" si="0"/>
        <v>0</v>
      </c>
      <c r="K20" s="1"/>
      <c r="L20" s="36" t="s">
        <v>98</v>
      </c>
      <c r="M20" s="32" t="str">
        <f t="shared" si="12"/>
        <v/>
      </c>
      <c r="N20" s="33" t="str">
        <f t="shared" si="13"/>
        <v/>
      </c>
      <c r="O20" s="33" t="str">
        <f t="shared" si="14"/>
        <v/>
      </c>
      <c r="P20" s="34" t="str">
        <f t="shared" si="15"/>
        <v/>
      </c>
      <c r="Q20" s="30">
        <f t="shared" si="16"/>
        <v>0</v>
      </c>
      <c r="R20" s="30">
        <f t="shared" si="17"/>
        <v>0</v>
      </c>
      <c r="S20" s="30">
        <f t="shared" si="1"/>
        <v>0</v>
      </c>
      <c r="U20" s="33" t="s">
        <v>99</v>
      </c>
      <c r="V20" s="32" t="str">
        <f t="shared" si="18"/>
        <v/>
      </c>
      <c r="W20" s="33" t="str">
        <f t="shared" si="19"/>
        <v/>
      </c>
      <c r="X20" s="33" t="str">
        <f t="shared" si="20"/>
        <v/>
      </c>
      <c r="Y20" s="33" t="str">
        <f t="shared" si="10"/>
        <v/>
      </c>
      <c r="Z20" s="30">
        <f t="shared" si="21"/>
        <v>0</v>
      </c>
      <c r="AA20" s="30">
        <f t="shared" si="22"/>
        <v>0</v>
      </c>
      <c r="AB20" s="30">
        <f t="shared" si="5"/>
        <v>0</v>
      </c>
      <c r="AD20" s="33" t="s">
        <v>100</v>
      </c>
      <c r="AE20" s="32" t="str">
        <f t="shared" si="23"/>
        <v/>
      </c>
      <c r="AF20" s="33" t="str">
        <f t="shared" si="24"/>
        <v/>
      </c>
      <c r="AG20" s="33" t="str">
        <f t="shared" si="25"/>
        <v/>
      </c>
      <c r="AH20" s="33" t="str">
        <f t="shared" si="26"/>
        <v/>
      </c>
      <c r="AI20" s="30">
        <f t="shared" si="27"/>
        <v>0</v>
      </c>
      <c r="AJ20" s="30">
        <f t="shared" si="28"/>
        <v>0</v>
      </c>
      <c r="AK20" s="30">
        <f t="shared" si="9"/>
        <v>0</v>
      </c>
      <c r="AM20" s="238"/>
      <c r="AN20" s="239" t="s">
        <v>88</v>
      </c>
      <c r="AO20" s="239"/>
      <c r="AP20" s="247"/>
      <c r="AQ20" s="238"/>
      <c r="AR20" s="238"/>
      <c r="AS20" s="238"/>
      <c r="AU20" s="44"/>
      <c r="AV20" s="44"/>
      <c r="AW20" s="44"/>
    </row>
    <row r="21" spans="1:49" ht="14.25" hidden="1" customHeight="1" x14ac:dyDescent="0.25">
      <c r="A21" s="33"/>
      <c r="B21" s="175"/>
      <c r="C21" s="175"/>
      <c r="D21" s="174"/>
      <c r="E21" s="175"/>
      <c r="F21" s="175"/>
      <c r="G21" s="186"/>
      <c r="H21" s="184"/>
      <c r="I21" s="184"/>
      <c r="J21" s="142">
        <f t="shared" si="0"/>
        <v>0</v>
      </c>
      <c r="K21" s="1"/>
      <c r="L21" s="36" t="s">
        <v>105</v>
      </c>
      <c r="M21" s="32" t="str">
        <f t="shared" si="12"/>
        <v/>
      </c>
      <c r="N21" s="33" t="str">
        <f t="shared" si="13"/>
        <v/>
      </c>
      <c r="O21" s="33" t="str">
        <f t="shared" si="14"/>
        <v/>
      </c>
      <c r="P21" s="34" t="str">
        <f t="shared" si="15"/>
        <v/>
      </c>
      <c r="Q21" s="30">
        <f t="shared" si="16"/>
        <v>0</v>
      </c>
      <c r="R21" s="30">
        <f t="shared" si="17"/>
        <v>0</v>
      </c>
      <c r="S21" s="30">
        <f t="shared" si="1"/>
        <v>0</v>
      </c>
      <c r="U21" s="33" t="s">
        <v>106</v>
      </c>
      <c r="V21" s="32" t="str">
        <f t="shared" si="18"/>
        <v/>
      </c>
      <c r="W21" s="33" t="str">
        <f t="shared" si="19"/>
        <v/>
      </c>
      <c r="X21" s="33" t="str">
        <f t="shared" si="20"/>
        <v/>
      </c>
      <c r="Y21" s="33" t="str">
        <f t="shared" si="10"/>
        <v/>
      </c>
      <c r="Z21" s="30">
        <f t="shared" si="21"/>
        <v>0</v>
      </c>
      <c r="AA21" s="30">
        <f t="shared" si="22"/>
        <v>0</v>
      </c>
      <c r="AB21" s="30">
        <f t="shared" si="5"/>
        <v>0</v>
      </c>
      <c r="AD21" s="33" t="s">
        <v>107</v>
      </c>
      <c r="AE21" s="32" t="str">
        <f t="shared" si="23"/>
        <v/>
      </c>
      <c r="AF21" s="33" t="str">
        <f t="shared" si="24"/>
        <v/>
      </c>
      <c r="AG21" s="33" t="str">
        <f t="shared" si="25"/>
        <v/>
      </c>
      <c r="AH21" s="33" t="str">
        <f t="shared" si="26"/>
        <v/>
      </c>
      <c r="AI21" s="30">
        <f t="shared" si="27"/>
        <v>0</v>
      </c>
      <c r="AJ21" s="30">
        <f t="shared" si="28"/>
        <v>0</v>
      </c>
      <c r="AK21" s="30">
        <f t="shared" si="9"/>
        <v>0</v>
      </c>
      <c r="AM21" s="238"/>
      <c r="AN21" s="248" t="s">
        <v>92</v>
      </c>
      <c r="AO21" s="249" t="s">
        <v>93</v>
      </c>
      <c r="AP21" s="249" t="s">
        <v>94</v>
      </c>
      <c r="AQ21" s="249" t="s">
        <v>95</v>
      </c>
      <c r="AR21" s="249" t="s">
        <v>96</v>
      </c>
      <c r="AS21" s="249" t="s">
        <v>97</v>
      </c>
      <c r="AU21" s="44"/>
      <c r="AV21" s="44"/>
      <c r="AW21" s="44"/>
    </row>
    <row r="22" spans="1:49" ht="14.25" hidden="1" customHeight="1" x14ac:dyDescent="0.25">
      <c r="A22" s="33"/>
      <c r="B22" s="175"/>
      <c r="C22" s="175"/>
      <c r="D22" s="174"/>
      <c r="E22" s="175"/>
      <c r="F22" s="175"/>
      <c r="G22" s="186"/>
      <c r="H22" s="184"/>
      <c r="I22" s="184"/>
      <c r="J22" s="142">
        <f t="shared" si="0"/>
        <v>0</v>
      </c>
      <c r="K22" s="1"/>
      <c r="L22" s="36" t="s">
        <v>110</v>
      </c>
      <c r="M22" s="32" t="str">
        <f t="shared" si="12"/>
        <v/>
      </c>
      <c r="N22" s="33" t="str">
        <f t="shared" si="13"/>
        <v/>
      </c>
      <c r="O22" s="33" t="str">
        <f t="shared" si="14"/>
        <v/>
      </c>
      <c r="P22" s="34" t="str">
        <f t="shared" si="15"/>
        <v/>
      </c>
      <c r="Q22" s="30">
        <f t="shared" si="16"/>
        <v>0</v>
      </c>
      <c r="R22" s="30">
        <f t="shared" si="17"/>
        <v>0</v>
      </c>
      <c r="S22" s="30">
        <f t="shared" si="1"/>
        <v>0</v>
      </c>
      <c r="U22" s="33" t="s">
        <v>111</v>
      </c>
      <c r="V22" s="32" t="str">
        <f t="shared" si="18"/>
        <v/>
      </c>
      <c r="W22" s="33" t="str">
        <f t="shared" si="19"/>
        <v/>
      </c>
      <c r="X22" s="33" t="str">
        <f t="shared" si="20"/>
        <v/>
      </c>
      <c r="Y22" s="33" t="str">
        <f t="shared" si="10"/>
        <v/>
      </c>
      <c r="Z22" s="30">
        <f t="shared" si="21"/>
        <v>0</v>
      </c>
      <c r="AA22" s="30">
        <f t="shared" si="22"/>
        <v>0</v>
      </c>
      <c r="AB22" s="30">
        <f t="shared" si="5"/>
        <v>0</v>
      </c>
      <c r="AD22" s="33" t="s">
        <v>112</v>
      </c>
      <c r="AE22" s="32" t="str">
        <f t="shared" si="23"/>
        <v/>
      </c>
      <c r="AF22" s="33" t="str">
        <f t="shared" si="24"/>
        <v/>
      </c>
      <c r="AG22" s="33" t="str">
        <f t="shared" si="25"/>
        <v/>
      </c>
      <c r="AH22" s="33" t="str">
        <f t="shared" si="26"/>
        <v/>
      </c>
      <c r="AI22" s="30">
        <f t="shared" si="27"/>
        <v>0</v>
      </c>
      <c r="AJ22" s="30">
        <f t="shared" si="28"/>
        <v>0</v>
      </c>
      <c r="AK22" s="30">
        <f t="shared" si="9"/>
        <v>0</v>
      </c>
      <c r="AM22" s="238"/>
      <c r="AN22" s="250" t="s">
        <v>101</v>
      </c>
      <c r="AO22" s="250" t="s">
        <v>14</v>
      </c>
      <c r="AP22" s="250" t="s">
        <v>18</v>
      </c>
      <c r="AQ22" s="250" t="s">
        <v>22</v>
      </c>
      <c r="AR22" s="250" t="s">
        <v>33</v>
      </c>
      <c r="AS22" s="250" t="s">
        <v>39</v>
      </c>
      <c r="AU22" s="43" t="s">
        <v>102</v>
      </c>
      <c r="AV22" s="43" t="s">
        <v>103</v>
      </c>
      <c r="AW22" s="44" t="s">
        <v>104</v>
      </c>
    </row>
    <row r="23" spans="1:49" ht="14.25" hidden="1" customHeight="1" x14ac:dyDescent="0.25">
      <c r="A23" s="33"/>
      <c r="B23" s="175"/>
      <c r="C23" s="175"/>
      <c r="D23" s="174"/>
      <c r="E23" s="175"/>
      <c r="F23" s="175"/>
      <c r="G23" s="186"/>
      <c r="H23" s="184"/>
      <c r="I23" s="184"/>
      <c r="J23" s="142">
        <f t="shared" si="0"/>
        <v>0</v>
      </c>
      <c r="K23" s="1"/>
      <c r="L23" s="36" t="s">
        <v>114</v>
      </c>
      <c r="M23" s="32" t="str">
        <f t="shared" si="12"/>
        <v/>
      </c>
      <c r="N23" s="33" t="str">
        <f t="shared" si="13"/>
        <v/>
      </c>
      <c r="O23" s="33" t="str">
        <f t="shared" si="14"/>
        <v/>
      </c>
      <c r="P23" s="34" t="str">
        <f t="shared" si="15"/>
        <v/>
      </c>
      <c r="Q23" s="30">
        <f t="shared" si="16"/>
        <v>0</v>
      </c>
      <c r="R23" s="30">
        <f t="shared" si="17"/>
        <v>0</v>
      </c>
      <c r="S23" s="30">
        <f t="shared" si="1"/>
        <v>0</v>
      </c>
      <c r="U23" s="33" t="s">
        <v>115</v>
      </c>
      <c r="V23" s="32" t="str">
        <f t="shared" si="18"/>
        <v/>
      </c>
      <c r="W23" s="33" t="str">
        <f>IFERROR(VLOOKUP(U23,$B$10:$J$109,4,FALSE),"")</f>
        <v/>
      </c>
      <c r="X23" s="33" t="str">
        <f t="shared" ref="X23:X54" si="29">IFERROR(VLOOKUP(U23,$B$10:$J$109,5,FALSE),"")</f>
        <v/>
      </c>
      <c r="Y23" s="33" t="str">
        <f t="shared" si="10"/>
        <v/>
      </c>
      <c r="Z23" s="30">
        <f>IFERROR(VLOOKUP(U23,$B$10:$J$109,7,FALSE),0)</f>
        <v>0</v>
      </c>
      <c r="AA23" s="30">
        <f>IFERROR(VLOOKUP(U23,$B$10:$J$109,8,FALSE),0)</f>
        <v>0</v>
      </c>
      <c r="AB23" s="30">
        <f t="shared" si="5"/>
        <v>0</v>
      </c>
      <c r="AD23" s="33" t="s">
        <v>116</v>
      </c>
      <c r="AE23" s="32" t="str">
        <f t="shared" si="23"/>
        <v/>
      </c>
      <c r="AF23" s="33" t="str">
        <f t="shared" si="24"/>
        <v/>
      </c>
      <c r="AG23" s="33" t="str">
        <f t="shared" si="25"/>
        <v/>
      </c>
      <c r="AH23" s="33" t="str">
        <f>IFERROR(VLOOKUP(AD23,$C$10:$J$109,5,FALSE),"")</f>
        <v/>
      </c>
      <c r="AI23" s="30">
        <f>IFERROR(VLOOKUP(AD23,$C$10:$J$109,6,FALSE),0)</f>
        <v>0</v>
      </c>
      <c r="AJ23" s="30">
        <f>IFERROR(VLOOKUP(AD23,$C$10:$J$109,7,FALSE),0)</f>
        <v>0</v>
      </c>
      <c r="AK23" s="30">
        <f t="shared" si="9"/>
        <v>0</v>
      </c>
      <c r="AM23" s="238"/>
      <c r="AN23" s="251"/>
      <c r="AO23" s="251"/>
      <c r="AP23" s="251"/>
      <c r="AQ23" s="251"/>
      <c r="AR23" s="251"/>
      <c r="AS23" s="251"/>
      <c r="AU23" s="138"/>
      <c r="AV23" s="138"/>
      <c r="AW23" s="44"/>
    </row>
    <row r="24" spans="1:49" ht="14.25" hidden="1" customHeight="1" x14ac:dyDescent="0.25">
      <c r="A24" s="33"/>
      <c r="B24" s="175"/>
      <c r="C24" s="175"/>
      <c r="D24" s="174"/>
      <c r="E24" s="175"/>
      <c r="F24" s="175"/>
      <c r="G24" s="186"/>
      <c r="H24" s="184"/>
      <c r="I24" s="184"/>
      <c r="J24" s="142">
        <f t="shared" si="0"/>
        <v>0</v>
      </c>
      <c r="K24" s="1"/>
      <c r="L24" s="36" t="s">
        <v>119</v>
      </c>
      <c r="M24" s="32" t="str">
        <f t="shared" ref="M24:M55" si="30">IFERROR(VLOOKUP(L24,$A$10:$J$109,4,FALSE),"")</f>
        <v/>
      </c>
      <c r="N24" s="33" t="str">
        <f t="shared" ref="N24:N55" si="31">IFERROR(VLOOKUP(L24,$A$10:$J$109,5,FALSE),"")</f>
        <v/>
      </c>
      <c r="O24" s="33" t="str">
        <f t="shared" ref="O24:O55" si="32">IFERROR(VLOOKUP(L24,$A$10:$J$109,6,FALSE),"")</f>
        <v/>
      </c>
      <c r="P24" s="34" t="str">
        <f t="shared" ref="P24:P55" si="33">IFERROR(VLOOKUP(L24,$A$10:$J$109,7,FALSE),"")</f>
        <v/>
      </c>
      <c r="Q24" s="30">
        <f t="shared" ref="Q24:Q87" si="34">IFERROR(VLOOKUP(L24,$A$10:$J$109,8,FALSE),0)</f>
        <v>0</v>
      </c>
      <c r="R24" s="30">
        <f t="shared" ref="R24:R87" si="35">IFERROR(VLOOKUP(L24,$A$10:$J$109,9,FALSE),0)</f>
        <v>0</v>
      </c>
      <c r="S24" s="30">
        <f t="shared" si="1"/>
        <v>0</v>
      </c>
      <c r="U24" s="33" t="s">
        <v>120</v>
      </c>
      <c r="V24" s="32" t="str">
        <f t="shared" ref="V24:V87" si="36">IFERROR(VLOOKUP(U24,$B$10:$J$109,3,FALSE),"")</f>
        <v/>
      </c>
      <c r="W24" s="33" t="str">
        <f t="shared" ref="W24:W87" si="37">IFERROR(VLOOKUP(U24,$B$10:$J$109,4,FALSE),"")</f>
        <v/>
      </c>
      <c r="X24" s="33" t="str">
        <f t="shared" si="29"/>
        <v/>
      </c>
      <c r="Y24" s="33" t="str">
        <f t="shared" si="10"/>
        <v/>
      </c>
      <c r="Z24" s="30">
        <f t="shared" ref="Z24:Z87" si="38">IFERROR(VLOOKUP(U24,$B$10:$J$109,7,FALSE),0)</f>
        <v>0</v>
      </c>
      <c r="AA24" s="30">
        <f t="shared" ref="AA24:AA87" si="39">IFERROR(VLOOKUP(U24,$B$10:$J$109,8,FALSE),0)</f>
        <v>0</v>
      </c>
      <c r="AB24" s="30">
        <f t="shared" si="5"/>
        <v>0</v>
      </c>
      <c r="AD24" s="33" t="s">
        <v>121</v>
      </c>
      <c r="AE24" s="32" t="str">
        <f t="shared" ref="AE24:AE55" si="40">IFERROR(VLOOKUP(AD24,$C$10:$J$109,2,FALSE),"")</f>
        <v/>
      </c>
      <c r="AF24" s="33" t="str">
        <f t="shared" ref="AF24:AF55" si="41">IFERROR(VLOOKUP(AD24,$C$10:$J$109,3,FALSE),"")</f>
        <v/>
      </c>
      <c r="AG24" s="33" t="str">
        <f t="shared" ref="AG24:AG55" si="42">IFERROR(VLOOKUP(AD24,$C$10:$J$109,4,FALSE),"")</f>
        <v/>
      </c>
      <c r="AH24" s="33" t="str">
        <f t="shared" ref="AH24:AH87" si="43">IFERROR(VLOOKUP(AD24,$C$10:$J$109,5,FALSE),"")</f>
        <v/>
      </c>
      <c r="AI24" s="30">
        <f t="shared" ref="AI24:AI87" si="44">IFERROR(VLOOKUP(AD24,$C$10:$J$109,6,FALSE),0)</f>
        <v>0</v>
      </c>
      <c r="AJ24" s="30">
        <f t="shared" ref="AJ24:AJ87" si="45">IFERROR(VLOOKUP(AD24,$C$10:$J$109,7,FALSE),0)</f>
        <v>0</v>
      </c>
      <c r="AK24" s="30">
        <f t="shared" si="9"/>
        <v>0</v>
      </c>
      <c r="AM24" s="238"/>
      <c r="AN24" s="252" t="s">
        <v>108</v>
      </c>
      <c r="AO24" s="253" t="s">
        <v>109</v>
      </c>
      <c r="AP24" s="254">
        <f t="shared" ref="AP24:AS24" si="46">SUM(AP25:AP27)</f>
        <v>0</v>
      </c>
      <c r="AQ24" s="254">
        <f t="shared" si="46"/>
        <v>0</v>
      </c>
      <c r="AR24" s="254">
        <f t="shared" si="46"/>
        <v>0</v>
      </c>
      <c r="AS24" s="254">
        <f t="shared" si="46"/>
        <v>0</v>
      </c>
      <c r="AU24" s="48">
        <f>H110-Z110</f>
        <v>0</v>
      </c>
      <c r="AV24" s="48">
        <f>R110-Z110+AA110</f>
        <v>0</v>
      </c>
      <c r="AW24" s="48">
        <f>AU24-AV24</f>
        <v>0</v>
      </c>
    </row>
    <row r="25" spans="1:49" ht="14.25" hidden="1" customHeight="1" x14ac:dyDescent="0.25">
      <c r="A25" s="33"/>
      <c r="B25" s="140"/>
      <c r="C25" s="140"/>
      <c r="D25" s="141"/>
      <c r="E25" s="140"/>
      <c r="F25" s="140"/>
      <c r="G25" s="150"/>
      <c r="H25" s="142"/>
      <c r="I25" s="142"/>
      <c r="J25" s="142">
        <f t="shared" si="0"/>
        <v>0</v>
      </c>
      <c r="K25" s="1"/>
      <c r="L25" s="36" t="s">
        <v>123</v>
      </c>
      <c r="M25" s="32" t="str">
        <f t="shared" si="30"/>
        <v/>
      </c>
      <c r="N25" s="33" t="str">
        <f t="shared" si="31"/>
        <v/>
      </c>
      <c r="O25" s="33" t="str">
        <f t="shared" si="32"/>
        <v/>
      </c>
      <c r="P25" s="34" t="str">
        <f t="shared" si="33"/>
        <v/>
      </c>
      <c r="Q25" s="30">
        <f t="shared" si="34"/>
        <v>0</v>
      </c>
      <c r="R25" s="30">
        <f t="shared" si="35"/>
        <v>0</v>
      </c>
      <c r="S25" s="30">
        <f t="shared" si="1"/>
        <v>0</v>
      </c>
      <c r="U25" s="33" t="s">
        <v>124</v>
      </c>
      <c r="V25" s="32" t="str">
        <f t="shared" si="36"/>
        <v/>
      </c>
      <c r="W25" s="33" t="str">
        <f t="shared" si="37"/>
        <v/>
      </c>
      <c r="X25" s="33" t="str">
        <f t="shared" si="29"/>
        <v/>
      </c>
      <c r="Y25" s="33" t="str">
        <f t="shared" si="10"/>
        <v/>
      </c>
      <c r="Z25" s="30">
        <f t="shared" si="38"/>
        <v>0</v>
      </c>
      <c r="AA25" s="30">
        <f t="shared" si="39"/>
        <v>0</v>
      </c>
      <c r="AB25" s="30">
        <f t="shared" si="5"/>
        <v>0</v>
      </c>
      <c r="AD25" s="33" t="s">
        <v>125</v>
      </c>
      <c r="AE25" s="32" t="str">
        <f t="shared" si="40"/>
        <v/>
      </c>
      <c r="AF25" s="33" t="str">
        <f t="shared" si="41"/>
        <v/>
      </c>
      <c r="AG25" s="33" t="str">
        <f t="shared" si="42"/>
        <v/>
      </c>
      <c r="AH25" s="33" t="str">
        <f t="shared" si="43"/>
        <v/>
      </c>
      <c r="AI25" s="30">
        <f t="shared" si="44"/>
        <v>0</v>
      </c>
      <c r="AJ25" s="30">
        <f t="shared" si="45"/>
        <v>0</v>
      </c>
      <c r="AK25" s="30">
        <f t="shared" si="9"/>
        <v>0</v>
      </c>
      <c r="AM25" s="238"/>
      <c r="AN25" s="255"/>
      <c r="AO25" s="255" t="s">
        <v>113</v>
      </c>
      <c r="AP25" s="254">
        <f>J9</f>
        <v>0</v>
      </c>
      <c r="AQ25" s="254">
        <f t="shared" ref="AQ25:AR25" si="47">AU24</f>
        <v>0</v>
      </c>
      <c r="AR25" s="254">
        <f t="shared" si="47"/>
        <v>0</v>
      </c>
      <c r="AS25" s="254">
        <f t="shared" ref="AS25:AS27" si="48">AP25+AQ25-AR25</f>
        <v>0</v>
      </c>
      <c r="AU25" s="44"/>
      <c r="AV25" s="44"/>
      <c r="AW25" s="44"/>
    </row>
    <row r="26" spans="1:49" ht="14.25" hidden="1" customHeight="1" x14ac:dyDescent="0.25">
      <c r="A26" s="33"/>
      <c r="B26" s="140"/>
      <c r="C26" s="140"/>
      <c r="D26" s="141"/>
      <c r="E26" s="140"/>
      <c r="F26" s="140"/>
      <c r="G26" s="143"/>
      <c r="H26" s="142">
        <v>0</v>
      </c>
      <c r="I26" s="142">
        <v>0</v>
      </c>
      <c r="J26" s="142">
        <f t="shared" si="0"/>
        <v>0</v>
      </c>
      <c r="K26" s="1"/>
      <c r="L26" s="36" t="s">
        <v>128</v>
      </c>
      <c r="M26" s="32" t="str">
        <f t="shared" si="30"/>
        <v/>
      </c>
      <c r="N26" s="33" t="str">
        <f t="shared" si="31"/>
        <v/>
      </c>
      <c r="O26" s="33" t="str">
        <f t="shared" si="32"/>
        <v/>
      </c>
      <c r="P26" s="34" t="str">
        <f t="shared" si="33"/>
        <v/>
      </c>
      <c r="Q26" s="30">
        <f t="shared" si="34"/>
        <v>0</v>
      </c>
      <c r="R26" s="30">
        <f t="shared" si="35"/>
        <v>0</v>
      </c>
      <c r="S26" s="30">
        <f t="shared" si="1"/>
        <v>0</v>
      </c>
      <c r="U26" s="33" t="s">
        <v>129</v>
      </c>
      <c r="V26" s="32" t="str">
        <f t="shared" si="36"/>
        <v/>
      </c>
      <c r="W26" s="33" t="str">
        <f t="shared" si="37"/>
        <v/>
      </c>
      <c r="X26" s="33" t="str">
        <f t="shared" si="29"/>
        <v/>
      </c>
      <c r="Y26" s="33" t="str">
        <f t="shared" si="10"/>
        <v/>
      </c>
      <c r="Z26" s="30">
        <f t="shared" si="38"/>
        <v>0</v>
      </c>
      <c r="AA26" s="30">
        <f t="shared" si="39"/>
        <v>0</v>
      </c>
      <c r="AB26" s="30">
        <f t="shared" si="5"/>
        <v>0</v>
      </c>
      <c r="AD26" s="33" t="s">
        <v>130</v>
      </c>
      <c r="AE26" s="32" t="str">
        <f t="shared" si="40"/>
        <v/>
      </c>
      <c r="AF26" s="33" t="str">
        <f t="shared" si="41"/>
        <v/>
      </c>
      <c r="AG26" s="33" t="str">
        <f t="shared" si="42"/>
        <v/>
      </c>
      <c r="AH26" s="33" t="str">
        <f t="shared" si="43"/>
        <v/>
      </c>
      <c r="AI26" s="30">
        <f t="shared" si="44"/>
        <v>0</v>
      </c>
      <c r="AJ26" s="30">
        <f t="shared" si="45"/>
        <v>0</v>
      </c>
      <c r="AK26" s="30">
        <f t="shared" si="9"/>
        <v>0</v>
      </c>
      <c r="AM26" s="238"/>
      <c r="AN26" s="256"/>
      <c r="AO26" s="256" t="s">
        <v>117</v>
      </c>
      <c r="AP26" s="257">
        <v>0</v>
      </c>
      <c r="AQ26" s="257">
        <v>0</v>
      </c>
      <c r="AR26" s="257">
        <v>0</v>
      </c>
      <c r="AS26" s="254">
        <f t="shared" si="48"/>
        <v>0</v>
      </c>
      <c r="AU26" s="44" t="s">
        <v>118</v>
      </c>
      <c r="AV26" s="44"/>
      <c r="AW26" s="44"/>
    </row>
    <row r="27" spans="1:49" ht="14.25" hidden="1" customHeight="1" x14ac:dyDescent="0.25">
      <c r="A27" s="33"/>
      <c r="B27" s="33"/>
      <c r="C27" s="33"/>
      <c r="D27" s="32"/>
      <c r="E27" s="33"/>
      <c r="F27" s="33"/>
      <c r="G27" s="150"/>
      <c r="H27" s="142">
        <v>0</v>
      </c>
      <c r="I27" s="30">
        <v>0</v>
      </c>
      <c r="J27" s="30">
        <f t="shared" si="0"/>
        <v>0</v>
      </c>
      <c r="K27" s="1"/>
      <c r="L27" s="36" t="s">
        <v>132</v>
      </c>
      <c r="M27" s="32" t="str">
        <f t="shared" si="30"/>
        <v/>
      </c>
      <c r="N27" s="33" t="str">
        <f t="shared" si="31"/>
        <v/>
      </c>
      <c r="O27" s="33" t="str">
        <f t="shared" si="32"/>
        <v/>
      </c>
      <c r="P27" s="34" t="str">
        <f t="shared" si="33"/>
        <v/>
      </c>
      <c r="Q27" s="30">
        <f t="shared" si="34"/>
        <v>0</v>
      </c>
      <c r="R27" s="30">
        <f t="shared" si="35"/>
        <v>0</v>
      </c>
      <c r="S27" s="30">
        <f t="shared" si="1"/>
        <v>0</v>
      </c>
      <c r="U27" s="33" t="s">
        <v>133</v>
      </c>
      <c r="V27" s="32" t="str">
        <f t="shared" si="36"/>
        <v/>
      </c>
      <c r="W27" s="33" t="str">
        <f t="shared" si="37"/>
        <v/>
      </c>
      <c r="X27" s="33" t="str">
        <f t="shared" si="29"/>
        <v/>
      </c>
      <c r="Y27" s="33" t="str">
        <f t="shared" si="10"/>
        <v/>
      </c>
      <c r="Z27" s="30">
        <f t="shared" si="38"/>
        <v>0</v>
      </c>
      <c r="AA27" s="30">
        <f t="shared" si="39"/>
        <v>0</v>
      </c>
      <c r="AB27" s="30">
        <f t="shared" si="5"/>
        <v>0</v>
      </c>
      <c r="AD27" s="33" t="s">
        <v>134</v>
      </c>
      <c r="AE27" s="32" t="str">
        <f t="shared" si="40"/>
        <v/>
      </c>
      <c r="AF27" s="33" t="str">
        <f t="shared" si="41"/>
        <v/>
      </c>
      <c r="AG27" s="33" t="str">
        <f t="shared" si="42"/>
        <v/>
      </c>
      <c r="AH27" s="33" t="str">
        <f t="shared" si="43"/>
        <v/>
      </c>
      <c r="AI27" s="30">
        <f t="shared" si="44"/>
        <v>0</v>
      </c>
      <c r="AJ27" s="30">
        <f t="shared" si="45"/>
        <v>0</v>
      </c>
      <c r="AK27" s="30">
        <f t="shared" si="9"/>
        <v>0</v>
      </c>
      <c r="AM27" s="238"/>
      <c r="AN27" s="258"/>
      <c r="AO27" s="258" t="s">
        <v>122</v>
      </c>
      <c r="AP27" s="259">
        <v>0</v>
      </c>
      <c r="AQ27" s="259">
        <v>0</v>
      </c>
      <c r="AR27" s="259">
        <v>0</v>
      </c>
      <c r="AS27" s="254">
        <f t="shared" si="48"/>
        <v>0</v>
      </c>
      <c r="AU27" s="48">
        <f t="shared" ref="AU27:AV27" si="49">H110</f>
        <v>0</v>
      </c>
      <c r="AV27" s="48">
        <f t="shared" si="49"/>
        <v>0</v>
      </c>
      <c r="AW27" s="48">
        <f>AU27-AV27</f>
        <v>0</v>
      </c>
    </row>
    <row r="28" spans="1:49" ht="14.25" hidden="1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6" t="s">
        <v>136</v>
      </c>
      <c r="M28" s="32" t="str">
        <f t="shared" si="30"/>
        <v/>
      </c>
      <c r="N28" s="33" t="str">
        <f t="shared" si="31"/>
        <v/>
      </c>
      <c r="O28" s="33" t="str">
        <f t="shared" si="32"/>
        <v/>
      </c>
      <c r="P28" s="34" t="str">
        <f t="shared" si="33"/>
        <v/>
      </c>
      <c r="Q28" s="30">
        <f t="shared" si="34"/>
        <v>0</v>
      </c>
      <c r="R28" s="30">
        <f t="shared" si="35"/>
        <v>0</v>
      </c>
      <c r="S28" s="30">
        <f t="shared" si="1"/>
        <v>0</v>
      </c>
      <c r="U28" s="33" t="s">
        <v>137</v>
      </c>
      <c r="V28" s="32" t="str">
        <f t="shared" si="36"/>
        <v/>
      </c>
      <c r="W28" s="33" t="str">
        <f t="shared" si="37"/>
        <v/>
      </c>
      <c r="X28" s="33" t="str">
        <f t="shared" si="29"/>
        <v/>
      </c>
      <c r="Y28" s="33" t="str">
        <f t="shared" si="10"/>
        <v/>
      </c>
      <c r="Z28" s="30">
        <f t="shared" si="38"/>
        <v>0</v>
      </c>
      <c r="AA28" s="30">
        <f t="shared" si="39"/>
        <v>0</v>
      </c>
      <c r="AB28" s="30">
        <f t="shared" si="5"/>
        <v>0</v>
      </c>
      <c r="AD28" s="33" t="s">
        <v>138</v>
      </c>
      <c r="AE28" s="32" t="str">
        <f t="shared" si="40"/>
        <v/>
      </c>
      <c r="AF28" s="33" t="str">
        <f t="shared" si="41"/>
        <v/>
      </c>
      <c r="AG28" s="33" t="str">
        <f t="shared" si="42"/>
        <v/>
      </c>
      <c r="AH28" s="33" t="str">
        <f t="shared" si="43"/>
        <v/>
      </c>
      <c r="AI28" s="30">
        <f t="shared" si="44"/>
        <v>0</v>
      </c>
      <c r="AJ28" s="30">
        <f t="shared" si="45"/>
        <v>0</v>
      </c>
      <c r="AK28" s="30">
        <f t="shared" si="9"/>
        <v>0</v>
      </c>
      <c r="AM28" s="238"/>
      <c r="AN28" s="260" t="s">
        <v>126</v>
      </c>
      <c r="AO28" s="261" t="s">
        <v>127</v>
      </c>
      <c r="AP28" s="254">
        <f t="shared" ref="AP28:AS28" si="50">SUM(AP29:AP32)</f>
        <v>0</v>
      </c>
      <c r="AQ28" s="254">
        <f t="shared" si="50"/>
        <v>0</v>
      </c>
      <c r="AR28" s="254">
        <f t="shared" si="50"/>
        <v>0</v>
      </c>
      <c r="AS28" s="254">
        <f t="shared" si="50"/>
        <v>0</v>
      </c>
      <c r="AU28" s="44"/>
      <c r="AV28" s="44"/>
      <c r="AW28" s="44"/>
    </row>
    <row r="29" spans="1:49" ht="14.25" hidden="1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6" t="s">
        <v>140</v>
      </c>
      <c r="M29" s="32" t="str">
        <f t="shared" si="30"/>
        <v/>
      </c>
      <c r="N29" s="33" t="str">
        <f t="shared" si="31"/>
        <v/>
      </c>
      <c r="O29" s="33" t="str">
        <f t="shared" si="32"/>
        <v/>
      </c>
      <c r="P29" s="34" t="str">
        <f t="shared" si="33"/>
        <v/>
      </c>
      <c r="Q29" s="30">
        <f t="shared" si="34"/>
        <v>0</v>
      </c>
      <c r="R29" s="30">
        <f t="shared" si="35"/>
        <v>0</v>
      </c>
      <c r="S29" s="30">
        <f t="shared" si="1"/>
        <v>0</v>
      </c>
      <c r="U29" s="33" t="s">
        <v>141</v>
      </c>
      <c r="V29" s="32" t="str">
        <f t="shared" si="36"/>
        <v/>
      </c>
      <c r="W29" s="33" t="str">
        <f t="shared" si="37"/>
        <v/>
      </c>
      <c r="X29" s="33" t="str">
        <f t="shared" si="29"/>
        <v/>
      </c>
      <c r="Y29" s="33" t="str">
        <f t="shared" si="10"/>
        <v/>
      </c>
      <c r="Z29" s="30">
        <f t="shared" si="38"/>
        <v>0</v>
      </c>
      <c r="AA29" s="30">
        <f t="shared" si="39"/>
        <v>0</v>
      </c>
      <c r="AB29" s="30">
        <f t="shared" si="5"/>
        <v>0</v>
      </c>
      <c r="AD29" s="33" t="s">
        <v>142</v>
      </c>
      <c r="AE29" s="32" t="str">
        <f t="shared" si="40"/>
        <v/>
      </c>
      <c r="AF29" s="33" t="str">
        <f t="shared" si="41"/>
        <v/>
      </c>
      <c r="AG29" s="33" t="str">
        <f t="shared" si="42"/>
        <v/>
      </c>
      <c r="AH29" s="33" t="str">
        <f t="shared" si="43"/>
        <v/>
      </c>
      <c r="AI29" s="30">
        <f t="shared" si="44"/>
        <v>0</v>
      </c>
      <c r="AJ29" s="30">
        <f t="shared" si="45"/>
        <v>0</v>
      </c>
      <c r="AK29" s="30">
        <f t="shared" si="9"/>
        <v>0</v>
      </c>
      <c r="AM29" s="238"/>
      <c r="AN29" s="255"/>
      <c r="AO29" s="255" t="s">
        <v>131</v>
      </c>
      <c r="AP29" s="262">
        <f>J9</f>
        <v>0</v>
      </c>
      <c r="AQ29" s="262">
        <f>AU27</f>
        <v>0</v>
      </c>
      <c r="AR29" s="262">
        <f>I110+AK110</f>
        <v>0</v>
      </c>
      <c r="AS29" s="254">
        <f t="shared" ref="AS29:AS32" si="51">AP29+AQ29-AR29</f>
        <v>0</v>
      </c>
      <c r="AU29" s="44"/>
      <c r="AV29" s="44"/>
      <c r="AW29" s="44"/>
    </row>
    <row r="30" spans="1:49" ht="14.25" hidden="1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6" t="s">
        <v>144</v>
      </c>
      <c r="M30" s="32" t="str">
        <f t="shared" si="30"/>
        <v/>
      </c>
      <c r="N30" s="33" t="str">
        <f t="shared" si="31"/>
        <v/>
      </c>
      <c r="O30" s="33" t="str">
        <f t="shared" si="32"/>
        <v/>
      </c>
      <c r="P30" s="34" t="str">
        <f t="shared" si="33"/>
        <v/>
      </c>
      <c r="Q30" s="30">
        <f t="shared" si="34"/>
        <v>0</v>
      </c>
      <c r="R30" s="30">
        <f t="shared" si="35"/>
        <v>0</v>
      </c>
      <c r="S30" s="30">
        <f t="shared" si="1"/>
        <v>0</v>
      </c>
      <c r="U30" s="33" t="s">
        <v>145</v>
      </c>
      <c r="V30" s="32" t="str">
        <f t="shared" si="36"/>
        <v/>
      </c>
      <c r="W30" s="33" t="str">
        <f t="shared" si="37"/>
        <v/>
      </c>
      <c r="X30" s="33" t="str">
        <f t="shared" si="29"/>
        <v/>
      </c>
      <c r="Y30" s="33" t="str">
        <f t="shared" si="10"/>
        <v/>
      </c>
      <c r="Z30" s="30">
        <f t="shared" si="38"/>
        <v>0</v>
      </c>
      <c r="AA30" s="30">
        <f t="shared" si="39"/>
        <v>0</v>
      </c>
      <c r="AB30" s="30">
        <f t="shared" si="5"/>
        <v>0</v>
      </c>
      <c r="AD30" s="33" t="s">
        <v>146</v>
      </c>
      <c r="AE30" s="32" t="str">
        <f t="shared" si="40"/>
        <v/>
      </c>
      <c r="AF30" s="33" t="str">
        <f t="shared" si="41"/>
        <v/>
      </c>
      <c r="AG30" s="33" t="str">
        <f t="shared" si="42"/>
        <v/>
      </c>
      <c r="AH30" s="33" t="str">
        <f t="shared" si="43"/>
        <v/>
      </c>
      <c r="AI30" s="30">
        <f t="shared" si="44"/>
        <v>0</v>
      </c>
      <c r="AJ30" s="30">
        <f t="shared" si="45"/>
        <v>0</v>
      </c>
      <c r="AK30" s="30">
        <f t="shared" si="9"/>
        <v>0</v>
      </c>
      <c r="AM30" s="238"/>
      <c r="AN30" s="256"/>
      <c r="AO30" s="256" t="s">
        <v>135</v>
      </c>
      <c r="AP30" s="257">
        <v>0</v>
      </c>
      <c r="AQ30" s="257">
        <v>0</v>
      </c>
      <c r="AR30" s="257">
        <v>0</v>
      </c>
      <c r="AS30" s="254">
        <f t="shared" si="51"/>
        <v>0</v>
      </c>
      <c r="AU30" s="44"/>
      <c r="AV30" s="44"/>
      <c r="AW30" s="44"/>
    </row>
    <row r="31" spans="1:49" ht="14.25" hidden="1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6" t="s">
        <v>148</v>
      </c>
      <c r="M31" s="32" t="str">
        <f t="shared" si="30"/>
        <v/>
      </c>
      <c r="N31" s="33" t="str">
        <f t="shared" si="31"/>
        <v/>
      </c>
      <c r="O31" s="33" t="str">
        <f t="shared" si="32"/>
        <v/>
      </c>
      <c r="P31" s="34" t="str">
        <f t="shared" si="33"/>
        <v/>
      </c>
      <c r="Q31" s="30">
        <f t="shared" si="34"/>
        <v>0</v>
      </c>
      <c r="R31" s="30">
        <f t="shared" si="35"/>
        <v>0</v>
      </c>
      <c r="S31" s="30">
        <f t="shared" si="1"/>
        <v>0</v>
      </c>
      <c r="U31" s="33" t="s">
        <v>149</v>
      </c>
      <c r="V31" s="32" t="str">
        <f t="shared" si="36"/>
        <v/>
      </c>
      <c r="W31" s="33" t="str">
        <f t="shared" si="37"/>
        <v/>
      </c>
      <c r="X31" s="33" t="str">
        <f t="shared" si="29"/>
        <v/>
      </c>
      <c r="Y31" s="33" t="str">
        <f t="shared" si="10"/>
        <v/>
      </c>
      <c r="Z31" s="30">
        <f t="shared" si="38"/>
        <v>0</v>
      </c>
      <c r="AA31" s="30">
        <f t="shared" si="39"/>
        <v>0</v>
      </c>
      <c r="AB31" s="30">
        <f t="shared" si="5"/>
        <v>0</v>
      </c>
      <c r="AD31" s="33" t="s">
        <v>150</v>
      </c>
      <c r="AE31" s="32" t="str">
        <f t="shared" si="40"/>
        <v/>
      </c>
      <c r="AF31" s="33" t="str">
        <f t="shared" si="41"/>
        <v/>
      </c>
      <c r="AG31" s="33" t="str">
        <f t="shared" si="42"/>
        <v/>
      </c>
      <c r="AH31" s="33" t="str">
        <f t="shared" si="43"/>
        <v/>
      </c>
      <c r="AI31" s="30">
        <f t="shared" si="44"/>
        <v>0</v>
      </c>
      <c r="AJ31" s="30">
        <f t="shared" si="45"/>
        <v>0</v>
      </c>
      <c r="AK31" s="30">
        <f t="shared" si="9"/>
        <v>0</v>
      </c>
      <c r="AM31" s="238"/>
      <c r="AN31" s="256"/>
      <c r="AO31" s="256" t="s">
        <v>139</v>
      </c>
      <c r="AP31" s="257">
        <f>AK9</f>
        <v>0</v>
      </c>
      <c r="AQ31" s="257">
        <f t="shared" ref="AQ31:AR31" si="52">AI110</f>
        <v>0</v>
      </c>
      <c r="AR31" s="257">
        <f t="shared" si="52"/>
        <v>0</v>
      </c>
      <c r="AS31" s="254">
        <f t="shared" si="51"/>
        <v>0</v>
      </c>
      <c r="AU31" s="44"/>
      <c r="AV31" s="44"/>
      <c r="AW31" s="44"/>
    </row>
    <row r="32" spans="1:49" ht="14.25" hidden="1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6" t="s">
        <v>153</v>
      </c>
      <c r="M32" s="32" t="str">
        <f t="shared" si="30"/>
        <v/>
      </c>
      <c r="N32" s="33" t="str">
        <f t="shared" si="31"/>
        <v/>
      </c>
      <c r="O32" s="33" t="str">
        <f t="shared" si="32"/>
        <v/>
      </c>
      <c r="P32" s="34" t="str">
        <f t="shared" si="33"/>
        <v/>
      </c>
      <c r="Q32" s="30">
        <f t="shared" si="34"/>
        <v>0</v>
      </c>
      <c r="R32" s="30">
        <f t="shared" si="35"/>
        <v>0</v>
      </c>
      <c r="S32" s="30">
        <f t="shared" si="1"/>
        <v>0</v>
      </c>
      <c r="U32" s="33" t="s">
        <v>154</v>
      </c>
      <c r="V32" s="32" t="str">
        <f t="shared" si="36"/>
        <v/>
      </c>
      <c r="W32" s="33" t="str">
        <f t="shared" si="37"/>
        <v/>
      </c>
      <c r="X32" s="33" t="str">
        <f t="shared" si="29"/>
        <v/>
      </c>
      <c r="Y32" s="33" t="str">
        <f t="shared" si="10"/>
        <v/>
      </c>
      <c r="Z32" s="30">
        <f t="shared" si="38"/>
        <v>0</v>
      </c>
      <c r="AA32" s="30">
        <f t="shared" si="39"/>
        <v>0</v>
      </c>
      <c r="AB32" s="30">
        <f t="shared" si="5"/>
        <v>0</v>
      </c>
      <c r="AD32" s="33" t="s">
        <v>155</v>
      </c>
      <c r="AE32" s="32" t="str">
        <f t="shared" si="40"/>
        <v/>
      </c>
      <c r="AF32" s="33" t="str">
        <f t="shared" si="41"/>
        <v/>
      </c>
      <c r="AG32" s="33" t="str">
        <f t="shared" si="42"/>
        <v/>
      </c>
      <c r="AH32" s="33" t="str">
        <f t="shared" si="43"/>
        <v/>
      </c>
      <c r="AI32" s="30">
        <f t="shared" si="44"/>
        <v>0</v>
      </c>
      <c r="AJ32" s="30">
        <f t="shared" si="45"/>
        <v>0</v>
      </c>
      <c r="AK32" s="30">
        <f t="shared" si="9"/>
        <v>0</v>
      </c>
      <c r="AM32" s="238"/>
      <c r="AN32" s="258"/>
      <c r="AO32" s="258" t="s">
        <v>143</v>
      </c>
      <c r="AP32" s="259">
        <v>0</v>
      </c>
      <c r="AQ32" s="259">
        <v>0</v>
      </c>
      <c r="AR32" s="259">
        <v>0</v>
      </c>
      <c r="AS32" s="254">
        <f t="shared" si="51"/>
        <v>0</v>
      </c>
      <c r="AU32" s="44"/>
      <c r="AV32" s="44"/>
      <c r="AW32" s="44"/>
    </row>
    <row r="33" spans="1:49" ht="14.25" hidden="1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6" t="s">
        <v>157</v>
      </c>
      <c r="M33" s="32" t="str">
        <f t="shared" si="30"/>
        <v/>
      </c>
      <c r="N33" s="33" t="str">
        <f t="shared" si="31"/>
        <v/>
      </c>
      <c r="O33" s="33" t="str">
        <f t="shared" si="32"/>
        <v/>
      </c>
      <c r="P33" s="34" t="str">
        <f t="shared" si="33"/>
        <v/>
      </c>
      <c r="Q33" s="30">
        <f t="shared" si="34"/>
        <v>0</v>
      </c>
      <c r="R33" s="30">
        <f t="shared" si="35"/>
        <v>0</v>
      </c>
      <c r="S33" s="30">
        <f t="shared" si="1"/>
        <v>0</v>
      </c>
      <c r="U33" s="33" t="s">
        <v>158</v>
      </c>
      <c r="V33" s="32" t="str">
        <f t="shared" si="36"/>
        <v/>
      </c>
      <c r="W33" s="33" t="str">
        <f t="shared" si="37"/>
        <v/>
      </c>
      <c r="X33" s="33" t="str">
        <f t="shared" si="29"/>
        <v/>
      </c>
      <c r="Y33" s="33" t="str">
        <f t="shared" si="10"/>
        <v/>
      </c>
      <c r="Z33" s="30">
        <f t="shared" si="38"/>
        <v>0</v>
      </c>
      <c r="AA33" s="30">
        <f t="shared" si="39"/>
        <v>0</v>
      </c>
      <c r="AB33" s="30">
        <f t="shared" si="5"/>
        <v>0</v>
      </c>
      <c r="AD33" s="33" t="s">
        <v>159</v>
      </c>
      <c r="AE33" s="32" t="str">
        <f t="shared" si="40"/>
        <v/>
      </c>
      <c r="AF33" s="33" t="str">
        <f t="shared" si="41"/>
        <v/>
      </c>
      <c r="AG33" s="33" t="str">
        <f t="shared" si="42"/>
        <v/>
      </c>
      <c r="AH33" s="33" t="str">
        <f t="shared" si="43"/>
        <v/>
      </c>
      <c r="AI33" s="30">
        <f t="shared" si="44"/>
        <v>0</v>
      </c>
      <c r="AJ33" s="30">
        <f t="shared" si="45"/>
        <v>0</v>
      </c>
      <c r="AK33" s="30">
        <f t="shared" si="9"/>
        <v>0</v>
      </c>
      <c r="AM33" s="238"/>
      <c r="AN33" s="237" t="s">
        <v>147</v>
      </c>
      <c r="AO33" s="238"/>
      <c r="AP33" s="263"/>
      <c r="AQ33" s="263"/>
      <c r="AR33" s="263"/>
      <c r="AS33" s="263"/>
      <c r="AU33" s="44"/>
      <c r="AV33" s="44"/>
      <c r="AW33" s="44"/>
    </row>
    <row r="34" spans="1:49" ht="14.25" hidden="1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6" t="s">
        <v>161</v>
      </c>
      <c r="M34" s="32" t="str">
        <f t="shared" si="30"/>
        <v/>
      </c>
      <c r="N34" s="33" t="str">
        <f t="shared" si="31"/>
        <v/>
      </c>
      <c r="O34" s="33" t="str">
        <f t="shared" si="32"/>
        <v/>
      </c>
      <c r="P34" s="34" t="str">
        <f t="shared" si="33"/>
        <v/>
      </c>
      <c r="Q34" s="30">
        <f t="shared" si="34"/>
        <v>0</v>
      </c>
      <c r="R34" s="30">
        <f t="shared" si="35"/>
        <v>0</v>
      </c>
      <c r="S34" s="30">
        <f t="shared" si="1"/>
        <v>0</v>
      </c>
      <c r="U34" s="33" t="s">
        <v>162</v>
      </c>
      <c r="V34" s="32" t="str">
        <f t="shared" si="36"/>
        <v/>
      </c>
      <c r="W34" s="33" t="str">
        <f t="shared" si="37"/>
        <v/>
      </c>
      <c r="X34" s="33" t="str">
        <f t="shared" si="29"/>
        <v/>
      </c>
      <c r="Y34" s="33" t="str">
        <f t="shared" si="10"/>
        <v/>
      </c>
      <c r="Z34" s="30">
        <f t="shared" si="38"/>
        <v>0</v>
      </c>
      <c r="AA34" s="30">
        <f t="shared" si="39"/>
        <v>0</v>
      </c>
      <c r="AB34" s="30">
        <f t="shared" si="5"/>
        <v>0</v>
      </c>
      <c r="AD34" s="33" t="s">
        <v>163</v>
      </c>
      <c r="AE34" s="32" t="str">
        <f t="shared" si="40"/>
        <v/>
      </c>
      <c r="AF34" s="33" t="str">
        <f t="shared" si="41"/>
        <v/>
      </c>
      <c r="AG34" s="33" t="str">
        <f t="shared" si="42"/>
        <v/>
      </c>
      <c r="AH34" s="33" t="str">
        <f t="shared" si="43"/>
        <v/>
      </c>
      <c r="AI34" s="30">
        <f t="shared" si="44"/>
        <v>0</v>
      </c>
      <c r="AJ34" s="30">
        <f t="shared" si="45"/>
        <v>0</v>
      </c>
      <c r="AK34" s="30">
        <f t="shared" si="9"/>
        <v>0</v>
      </c>
      <c r="AM34" s="264" t="s">
        <v>151</v>
      </c>
      <c r="AN34" s="264" t="s">
        <v>152</v>
      </c>
      <c r="AO34" s="264"/>
      <c r="AP34" s="263"/>
      <c r="AQ34" s="263"/>
      <c r="AR34" s="263"/>
      <c r="AS34" s="263"/>
      <c r="AU34" s="44"/>
      <c r="AV34" s="44"/>
      <c r="AW34" s="44"/>
    </row>
    <row r="35" spans="1:49" ht="14.25" hidden="1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6" t="s">
        <v>165</v>
      </c>
      <c r="M35" s="32" t="str">
        <f t="shared" si="30"/>
        <v/>
      </c>
      <c r="N35" s="33" t="str">
        <f t="shared" si="31"/>
        <v/>
      </c>
      <c r="O35" s="33" t="str">
        <f t="shared" si="32"/>
        <v/>
      </c>
      <c r="P35" s="34" t="str">
        <f t="shared" si="33"/>
        <v/>
      </c>
      <c r="Q35" s="30">
        <f t="shared" si="34"/>
        <v>0</v>
      </c>
      <c r="R35" s="30">
        <f t="shared" si="35"/>
        <v>0</v>
      </c>
      <c r="S35" s="30">
        <f t="shared" si="1"/>
        <v>0</v>
      </c>
      <c r="U35" s="33" t="s">
        <v>166</v>
      </c>
      <c r="V35" s="32" t="str">
        <f t="shared" si="36"/>
        <v/>
      </c>
      <c r="W35" s="33" t="str">
        <f t="shared" si="37"/>
        <v/>
      </c>
      <c r="X35" s="33" t="str">
        <f t="shared" si="29"/>
        <v/>
      </c>
      <c r="Y35" s="33" t="str">
        <f t="shared" si="10"/>
        <v/>
      </c>
      <c r="Z35" s="30">
        <f t="shared" si="38"/>
        <v>0</v>
      </c>
      <c r="AA35" s="30">
        <f t="shared" si="39"/>
        <v>0</v>
      </c>
      <c r="AB35" s="30">
        <f t="shared" si="5"/>
        <v>0</v>
      </c>
      <c r="AD35" s="33" t="s">
        <v>167</v>
      </c>
      <c r="AE35" s="32" t="str">
        <f t="shared" si="40"/>
        <v/>
      </c>
      <c r="AF35" s="33" t="str">
        <f t="shared" si="41"/>
        <v/>
      </c>
      <c r="AG35" s="33" t="str">
        <f t="shared" si="42"/>
        <v/>
      </c>
      <c r="AH35" s="33" t="str">
        <f t="shared" si="43"/>
        <v/>
      </c>
      <c r="AI35" s="30">
        <f t="shared" si="44"/>
        <v>0</v>
      </c>
      <c r="AJ35" s="30">
        <f t="shared" si="45"/>
        <v>0</v>
      </c>
      <c r="AK35" s="30">
        <f t="shared" si="9"/>
        <v>0</v>
      </c>
      <c r="AM35" s="238"/>
      <c r="AN35" s="237" t="s">
        <v>156</v>
      </c>
      <c r="AO35" s="238"/>
      <c r="AP35" s="263"/>
      <c r="AQ35" s="263"/>
      <c r="AR35" s="263"/>
      <c r="AS35" s="265">
        <f>E116</f>
        <v>0</v>
      </c>
      <c r="AU35" s="44"/>
      <c r="AV35" s="44"/>
      <c r="AW35" s="44"/>
    </row>
    <row r="36" spans="1:49" ht="14.25" hidden="1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6" t="s">
        <v>170</v>
      </c>
      <c r="M36" s="32" t="str">
        <f t="shared" si="30"/>
        <v/>
      </c>
      <c r="N36" s="33" t="str">
        <f t="shared" si="31"/>
        <v/>
      </c>
      <c r="O36" s="33" t="str">
        <f t="shared" si="32"/>
        <v/>
      </c>
      <c r="P36" s="34" t="str">
        <f t="shared" si="33"/>
        <v/>
      </c>
      <c r="Q36" s="30">
        <f t="shared" si="34"/>
        <v>0</v>
      </c>
      <c r="R36" s="30">
        <f t="shared" si="35"/>
        <v>0</v>
      </c>
      <c r="S36" s="30">
        <f t="shared" si="1"/>
        <v>0</v>
      </c>
      <c r="U36" s="33" t="s">
        <v>171</v>
      </c>
      <c r="V36" s="32" t="str">
        <f t="shared" si="36"/>
        <v/>
      </c>
      <c r="W36" s="33" t="str">
        <f t="shared" si="37"/>
        <v/>
      </c>
      <c r="X36" s="33" t="str">
        <f t="shared" si="29"/>
        <v/>
      </c>
      <c r="Y36" s="33" t="str">
        <f t="shared" si="10"/>
        <v/>
      </c>
      <c r="Z36" s="30">
        <f t="shared" si="38"/>
        <v>0</v>
      </c>
      <c r="AA36" s="30">
        <f t="shared" si="39"/>
        <v>0</v>
      </c>
      <c r="AB36" s="30">
        <f t="shared" si="5"/>
        <v>0</v>
      </c>
      <c r="AD36" s="33" t="s">
        <v>172</v>
      </c>
      <c r="AE36" s="32" t="str">
        <f t="shared" si="40"/>
        <v/>
      </c>
      <c r="AF36" s="33" t="str">
        <f t="shared" si="41"/>
        <v/>
      </c>
      <c r="AG36" s="33" t="str">
        <f t="shared" si="42"/>
        <v/>
      </c>
      <c r="AH36" s="33" t="str">
        <f t="shared" si="43"/>
        <v/>
      </c>
      <c r="AI36" s="30">
        <f t="shared" si="44"/>
        <v>0</v>
      </c>
      <c r="AJ36" s="30">
        <f t="shared" si="45"/>
        <v>0</v>
      </c>
      <c r="AK36" s="30">
        <f t="shared" si="9"/>
        <v>0</v>
      </c>
      <c r="AM36" s="238"/>
      <c r="AN36" s="266" t="s">
        <v>160</v>
      </c>
      <c r="AO36" s="266"/>
      <c r="AP36" s="267"/>
      <c r="AQ36" s="267"/>
      <c r="AR36" s="267"/>
      <c r="AS36" s="268">
        <f>E115</f>
        <v>0</v>
      </c>
      <c r="AU36" s="44"/>
      <c r="AV36" s="44"/>
      <c r="AW36" s="44"/>
    </row>
    <row r="37" spans="1:49" ht="14.25" hidden="1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6" t="s">
        <v>174</v>
      </c>
      <c r="M37" s="32" t="str">
        <f t="shared" si="30"/>
        <v/>
      </c>
      <c r="N37" s="33" t="str">
        <f t="shared" si="31"/>
        <v/>
      </c>
      <c r="O37" s="33" t="str">
        <f t="shared" si="32"/>
        <v/>
      </c>
      <c r="P37" s="34" t="str">
        <f t="shared" si="33"/>
        <v/>
      </c>
      <c r="Q37" s="30">
        <f t="shared" si="34"/>
        <v>0</v>
      </c>
      <c r="R37" s="30">
        <f t="shared" si="35"/>
        <v>0</v>
      </c>
      <c r="S37" s="30">
        <f t="shared" si="1"/>
        <v>0</v>
      </c>
      <c r="U37" s="33" t="s">
        <v>175</v>
      </c>
      <c r="V37" s="32" t="str">
        <f t="shared" si="36"/>
        <v/>
      </c>
      <c r="W37" s="33" t="str">
        <f t="shared" si="37"/>
        <v/>
      </c>
      <c r="X37" s="33" t="str">
        <f t="shared" si="29"/>
        <v/>
      </c>
      <c r="Y37" s="33" t="str">
        <f t="shared" si="10"/>
        <v/>
      </c>
      <c r="Z37" s="30">
        <f t="shared" si="38"/>
        <v>0</v>
      </c>
      <c r="AA37" s="30">
        <f t="shared" si="39"/>
        <v>0</v>
      </c>
      <c r="AB37" s="30">
        <f t="shared" si="5"/>
        <v>0</v>
      </c>
      <c r="AD37" s="33" t="s">
        <v>176</v>
      </c>
      <c r="AE37" s="32" t="str">
        <f t="shared" si="40"/>
        <v/>
      </c>
      <c r="AF37" s="33" t="str">
        <f t="shared" si="41"/>
        <v/>
      </c>
      <c r="AG37" s="33" t="str">
        <f t="shared" si="42"/>
        <v/>
      </c>
      <c r="AH37" s="33" t="str">
        <f t="shared" si="43"/>
        <v/>
      </c>
      <c r="AI37" s="30">
        <f t="shared" si="44"/>
        <v>0</v>
      </c>
      <c r="AJ37" s="30">
        <f t="shared" si="45"/>
        <v>0</v>
      </c>
      <c r="AK37" s="30">
        <f t="shared" si="9"/>
        <v>0</v>
      </c>
      <c r="AM37" s="238"/>
      <c r="AN37" s="237" t="s">
        <v>164</v>
      </c>
      <c r="AO37" s="238"/>
      <c r="AP37" s="263"/>
      <c r="AQ37" s="263"/>
      <c r="AR37" s="263"/>
      <c r="AS37" s="269">
        <f>AS35+AS36</f>
        <v>0</v>
      </c>
      <c r="AU37" s="44"/>
      <c r="AV37" s="44"/>
      <c r="AW37" s="44"/>
    </row>
    <row r="38" spans="1:49" ht="14.25" hidden="1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6" t="s">
        <v>178</v>
      </c>
      <c r="M38" s="32" t="str">
        <f t="shared" si="30"/>
        <v/>
      </c>
      <c r="N38" s="33" t="str">
        <f t="shared" si="31"/>
        <v/>
      </c>
      <c r="O38" s="33" t="str">
        <f t="shared" si="32"/>
        <v/>
      </c>
      <c r="P38" s="34" t="str">
        <f t="shared" si="33"/>
        <v/>
      </c>
      <c r="Q38" s="30">
        <f t="shared" si="34"/>
        <v>0</v>
      </c>
      <c r="R38" s="30">
        <f t="shared" si="35"/>
        <v>0</v>
      </c>
      <c r="S38" s="30">
        <f t="shared" si="1"/>
        <v>0</v>
      </c>
      <c r="U38" s="33" t="s">
        <v>179</v>
      </c>
      <c r="V38" s="32" t="str">
        <f t="shared" si="36"/>
        <v/>
      </c>
      <c r="W38" s="33" t="str">
        <f t="shared" si="37"/>
        <v/>
      </c>
      <c r="X38" s="33" t="str">
        <f t="shared" si="29"/>
        <v/>
      </c>
      <c r="Y38" s="33" t="str">
        <f t="shared" si="10"/>
        <v/>
      </c>
      <c r="Z38" s="30">
        <f t="shared" si="38"/>
        <v>0</v>
      </c>
      <c r="AA38" s="30">
        <f t="shared" si="39"/>
        <v>0</v>
      </c>
      <c r="AB38" s="30">
        <f t="shared" si="5"/>
        <v>0</v>
      </c>
      <c r="AD38" s="33" t="s">
        <v>180</v>
      </c>
      <c r="AE38" s="32" t="str">
        <f t="shared" si="40"/>
        <v/>
      </c>
      <c r="AF38" s="33" t="str">
        <f t="shared" si="41"/>
        <v/>
      </c>
      <c r="AG38" s="33" t="str">
        <f t="shared" si="42"/>
        <v/>
      </c>
      <c r="AH38" s="33" t="str">
        <f t="shared" si="43"/>
        <v/>
      </c>
      <c r="AI38" s="30">
        <f t="shared" si="44"/>
        <v>0</v>
      </c>
      <c r="AJ38" s="30">
        <f t="shared" si="45"/>
        <v>0</v>
      </c>
      <c r="AK38" s="30">
        <f t="shared" si="9"/>
        <v>0</v>
      </c>
      <c r="AM38" s="264" t="s">
        <v>168</v>
      </c>
      <c r="AN38" s="264" t="s">
        <v>169</v>
      </c>
      <c r="AO38" s="264"/>
      <c r="AP38" s="263"/>
      <c r="AQ38" s="263"/>
      <c r="AR38" s="263"/>
      <c r="AS38" s="263"/>
      <c r="AU38" s="44"/>
      <c r="AV38" s="44"/>
      <c r="AW38" s="44"/>
    </row>
    <row r="39" spans="1:49" ht="14.25" hidden="1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6" t="s">
        <v>182</v>
      </c>
      <c r="M39" s="32" t="str">
        <f t="shared" si="30"/>
        <v/>
      </c>
      <c r="N39" s="33" t="str">
        <f t="shared" si="31"/>
        <v/>
      </c>
      <c r="O39" s="33" t="str">
        <f t="shared" si="32"/>
        <v/>
      </c>
      <c r="P39" s="34" t="str">
        <f t="shared" si="33"/>
        <v/>
      </c>
      <c r="Q39" s="30">
        <f t="shared" si="34"/>
        <v>0</v>
      </c>
      <c r="R39" s="30">
        <f t="shared" si="35"/>
        <v>0</v>
      </c>
      <c r="S39" s="30">
        <f t="shared" si="1"/>
        <v>0</v>
      </c>
      <c r="U39" s="33" t="s">
        <v>183</v>
      </c>
      <c r="V39" s="32" t="str">
        <f t="shared" si="36"/>
        <v/>
      </c>
      <c r="W39" s="33" t="str">
        <f t="shared" si="37"/>
        <v/>
      </c>
      <c r="X39" s="33" t="str">
        <f t="shared" si="29"/>
        <v/>
      </c>
      <c r="Y39" s="33" t="str">
        <f t="shared" si="10"/>
        <v/>
      </c>
      <c r="Z39" s="30">
        <f t="shared" si="38"/>
        <v>0</v>
      </c>
      <c r="AA39" s="30">
        <f t="shared" si="39"/>
        <v>0</v>
      </c>
      <c r="AB39" s="30">
        <f t="shared" si="5"/>
        <v>0</v>
      </c>
      <c r="AD39" s="33" t="s">
        <v>184</v>
      </c>
      <c r="AE39" s="32" t="str">
        <f t="shared" si="40"/>
        <v/>
      </c>
      <c r="AF39" s="33" t="str">
        <f t="shared" si="41"/>
        <v/>
      </c>
      <c r="AG39" s="33" t="str">
        <f t="shared" si="42"/>
        <v/>
      </c>
      <c r="AH39" s="33" t="str">
        <f t="shared" si="43"/>
        <v/>
      </c>
      <c r="AI39" s="30">
        <f t="shared" si="44"/>
        <v>0</v>
      </c>
      <c r="AJ39" s="30">
        <f t="shared" si="45"/>
        <v>0</v>
      </c>
      <c r="AK39" s="30">
        <f t="shared" si="9"/>
        <v>0</v>
      </c>
      <c r="AM39" s="238"/>
      <c r="AN39" s="237" t="s">
        <v>173</v>
      </c>
      <c r="AO39" s="238"/>
      <c r="AP39" s="263"/>
      <c r="AQ39" s="263"/>
      <c r="AR39" s="263"/>
      <c r="AS39" s="265">
        <f>AS25</f>
        <v>0</v>
      </c>
      <c r="AU39" s="44"/>
      <c r="AV39" s="44"/>
      <c r="AW39" s="44"/>
    </row>
    <row r="40" spans="1:49" ht="14.25" hidden="1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6" t="s">
        <v>187</v>
      </c>
      <c r="M40" s="32" t="str">
        <f t="shared" si="30"/>
        <v/>
      </c>
      <c r="N40" s="33" t="str">
        <f t="shared" si="31"/>
        <v/>
      </c>
      <c r="O40" s="33" t="str">
        <f t="shared" si="32"/>
        <v/>
      </c>
      <c r="P40" s="34" t="str">
        <f t="shared" si="33"/>
        <v/>
      </c>
      <c r="Q40" s="30">
        <f t="shared" si="34"/>
        <v>0</v>
      </c>
      <c r="R40" s="30">
        <f t="shared" si="35"/>
        <v>0</v>
      </c>
      <c r="S40" s="30">
        <f t="shared" si="1"/>
        <v>0</v>
      </c>
      <c r="U40" s="33" t="s">
        <v>188</v>
      </c>
      <c r="V40" s="32" t="str">
        <f t="shared" si="36"/>
        <v/>
      </c>
      <c r="W40" s="33" t="str">
        <f t="shared" si="37"/>
        <v/>
      </c>
      <c r="X40" s="33" t="str">
        <f t="shared" si="29"/>
        <v/>
      </c>
      <c r="Y40" s="33" t="str">
        <f t="shared" si="10"/>
        <v/>
      </c>
      <c r="Z40" s="30">
        <f t="shared" si="38"/>
        <v>0</v>
      </c>
      <c r="AA40" s="30">
        <f t="shared" si="39"/>
        <v>0</v>
      </c>
      <c r="AB40" s="30">
        <f t="shared" si="5"/>
        <v>0</v>
      </c>
      <c r="AD40" s="33" t="s">
        <v>189</v>
      </c>
      <c r="AE40" s="32" t="str">
        <f t="shared" si="40"/>
        <v/>
      </c>
      <c r="AF40" s="33" t="str">
        <f t="shared" si="41"/>
        <v/>
      </c>
      <c r="AG40" s="33" t="str">
        <f t="shared" si="42"/>
        <v/>
      </c>
      <c r="AH40" s="33" t="str">
        <f t="shared" si="43"/>
        <v/>
      </c>
      <c r="AI40" s="30">
        <f t="shared" si="44"/>
        <v>0</v>
      </c>
      <c r="AJ40" s="30">
        <f t="shared" si="45"/>
        <v>0</v>
      </c>
      <c r="AK40" s="30">
        <f t="shared" si="9"/>
        <v>0</v>
      </c>
      <c r="AM40" s="238"/>
      <c r="AN40" s="266" t="s">
        <v>177</v>
      </c>
      <c r="AO40" s="266"/>
      <c r="AP40" s="267"/>
      <c r="AQ40" s="267"/>
      <c r="AR40" s="267"/>
      <c r="AS40" s="268">
        <f>AS37</f>
        <v>0</v>
      </c>
      <c r="AU40" s="44"/>
      <c r="AV40" s="44"/>
      <c r="AW40" s="44"/>
    </row>
    <row r="41" spans="1:49" ht="14.25" hidden="1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6" t="s">
        <v>191</v>
      </c>
      <c r="M41" s="32" t="str">
        <f t="shared" si="30"/>
        <v/>
      </c>
      <c r="N41" s="33" t="str">
        <f t="shared" si="31"/>
        <v/>
      </c>
      <c r="O41" s="33" t="str">
        <f t="shared" si="32"/>
        <v/>
      </c>
      <c r="P41" s="34" t="str">
        <f t="shared" si="33"/>
        <v/>
      </c>
      <c r="Q41" s="30">
        <f t="shared" si="34"/>
        <v>0</v>
      </c>
      <c r="R41" s="30">
        <f t="shared" si="35"/>
        <v>0</v>
      </c>
      <c r="S41" s="30">
        <f t="shared" si="1"/>
        <v>0</v>
      </c>
      <c r="U41" s="33" t="s">
        <v>192</v>
      </c>
      <c r="V41" s="32" t="str">
        <f t="shared" si="36"/>
        <v/>
      </c>
      <c r="W41" s="33" t="str">
        <f t="shared" si="37"/>
        <v/>
      </c>
      <c r="X41" s="33" t="str">
        <f t="shared" si="29"/>
        <v/>
      </c>
      <c r="Y41" s="33" t="str">
        <f t="shared" si="10"/>
        <v/>
      </c>
      <c r="Z41" s="30">
        <f t="shared" si="38"/>
        <v>0</v>
      </c>
      <c r="AA41" s="30">
        <f t="shared" si="39"/>
        <v>0</v>
      </c>
      <c r="AB41" s="30">
        <f t="shared" si="5"/>
        <v>0</v>
      </c>
      <c r="AD41" s="33" t="s">
        <v>193</v>
      </c>
      <c r="AE41" s="32" t="str">
        <f t="shared" si="40"/>
        <v/>
      </c>
      <c r="AF41" s="33" t="str">
        <f t="shared" si="41"/>
        <v/>
      </c>
      <c r="AG41" s="33" t="str">
        <f t="shared" si="42"/>
        <v/>
      </c>
      <c r="AH41" s="33" t="str">
        <f t="shared" si="43"/>
        <v/>
      </c>
      <c r="AI41" s="30">
        <f t="shared" si="44"/>
        <v>0</v>
      </c>
      <c r="AJ41" s="30">
        <f t="shared" si="45"/>
        <v>0</v>
      </c>
      <c r="AK41" s="30">
        <f t="shared" si="9"/>
        <v>0</v>
      </c>
      <c r="AM41" s="238"/>
      <c r="AN41" s="237" t="s">
        <v>181</v>
      </c>
      <c r="AO41" s="238"/>
      <c r="AP41" s="263"/>
      <c r="AQ41" s="263"/>
      <c r="AR41" s="263"/>
      <c r="AS41" s="270">
        <f>AS39-AS40</f>
        <v>0</v>
      </c>
      <c r="AU41" s="44"/>
      <c r="AV41" s="44"/>
      <c r="AW41" s="44"/>
    </row>
    <row r="42" spans="1:49" ht="14.25" hidden="1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6" t="s">
        <v>195</v>
      </c>
      <c r="M42" s="32" t="str">
        <f t="shared" si="30"/>
        <v/>
      </c>
      <c r="N42" s="33" t="str">
        <f t="shared" si="31"/>
        <v/>
      </c>
      <c r="O42" s="33" t="str">
        <f t="shared" si="32"/>
        <v/>
      </c>
      <c r="P42" s="34" t="str">
        <f t="shared" si="33"/>
        <v/>
      </c>
      <c r="Q42" s="30">
        <f t="shared" si="34"/>
        <v>0</v>
      </c>
      <c r="R42" s="30">
        <f t="shared" si="35"/>
        <v>0</v>
      </c>
      <c r="S42" s="30">
        <f t="shared" si="1"/>
        <v>0</v>
      </c>
      <c r="U42" s="33" t="s">
        <v>196</v>
      </c>
      <c r="V42" s="32" t="str">
        <f t="shared" si="36"/>
        <v/>
      </c>
      <c r="W42" s="33" t="str">
        <f t="shared" si="37"/>
        <v/>
      </c>
      <c r="X42" s="33" t="str">
        <f t="shared" si="29"/>
        <v/>
      </c>
      <c r="Y42" s="33" t="str">
        <f t="shared" si="10"/>
        <v/>
      </c>
      <c r="Z42" s="30">
        <f t="shared" si="38"/>
        <v>0</v>
      </c>
      <c r="AA42" s="30">
        <f t="shared" si="39"/>
        <v>0</v>
      </c>
      <c r="AB42" s="30">
        <f t="shared" si="5"/>
        <v>0</v>
      </c>
      <c r="AD42" s="33" t="s">
        <v>197</v>
      </c>
      <c r="AE42" s="32" t="str">
        <f t="shared" si="40"/>
        <v/>
      </c>
      <c r="AF42" s="33" t="str">
        <f t="shared" si="41"/>
        <v/>
      </c>
      <c r="AG42" s="33" t="str">
        <f t="shared" si="42"/>
        <v/>
      </c>
      <c r="AH42" s="33" t="str">
        <f t="shared" si="43"/>
        <v/>
      </c>
      <c r="AI42" s="30">
        <f t="shared" si="44"/>
        <v>0</v>
      </c>
      <c r="AJ42" s="30">
        <f t="shared" si="45"/>
        <v>0</v>
      </c>
      <c r="AK42" s="30">
        <f t="shared" si="9"/>
        <v>0</v>
      </c>
      <c r="AM42" s="264" t="s">
        <v>185</v>
      </c>
      <c r="AN42" s="264" t="s">
        <v>186</v>
      </c>
      <c r="AO42" s="264"/>
      <c r="AP42" s="263"/>
      <c r="AQ42" s="263"/>
      <c r="AR42" s="263"/>
      <c r="AS42" s="263"/>
      <c r="AU42" s="44"/>
      <c r="AV42" s="44"/>
      <c r="AW42" s="44"/>
    </row>
    <row r="43" spans="1:49" ht="14.25" hidden="1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6" t="s">
        <v>199</v>
      </c>
      <c r="M43" s="32" t="str">
        <f t="shared" si="30"/>
        <v/>
      </c>
      <c r="N43" s="33" t="str">
        <f t="shared" si="31"/>
        <v/>
      </c>
      <c r="O43" s="33" t="str">
        <f t="shared" si="32"/>
        <v/>
      </c>
      <c r="P43" s="34" t="str">
        <f t="shared" si="33"/>
        <v/>
      </c>
      <c r="Q43" s="30">
        <f t="shared" si="34"/>
        <v>0</v>
      </c>
      <c r="R43" s="30">
        <f t="shared" si="35"/>
        <v>0</v>
      </c>
      <c r="S43" s="30">
        <f t="shared" si="1"/>
        <v>0</v>
      </c>
      <c r="U43" s="33" t="s">
        <v>200</v>
      </c>
      <c r="V43" s="32" t="str">
        <f t="shared" si="36"/>
        <v/>
      </c>
      <c r="W43" s="33" t="str">
        <f t="shared" si="37"/>
        <v/>
      </c>
      <c r="X43" s="33" t="str">
        <f t="shared" si="29"/>
        <v/>
      </c>
      <c r="Y43" s="33" t="str">
        <f t="shared" si="10"/>
        <v/>
      </c>
      <c r="Z43" s="30">
        <f t="shared" si="38"/>
        <v>0</v>
      </c>
      <c r="AA43" s="30">
        <f t="shared" si="39"/>
        <v>0</v>
      </c>
      <c r="AB43" s="30">
        <f t="shared" si="5"/>
        <v>0</v>
      </c>
      <c r="AD43" s="33" t="s">
        <v>201</v>
      </c>
      <c r="AE43" s="32" t="str">
        <f t="shared" si="40"/>
        <v/>
      </c>
      <c r="AF43" s="33" t="str">
        <f t="shared" si="41"/>
        <v/>
      </c>
      <c r="AG43" s="33" t="str">
        <f t="shared" si="42"/>
        <v/>
      </c>
      <c r="AH43" s="33" t="str">
        <f t="shared" si="43"/>
        <v/>
      </c>
      <c r="AI43" s="30">
        <f t="shared" si="44"/>
        <v>0</v>
      </c>
      <c r="AJ43" s="30">
        <f t="shared" si="45"/>
        <v>0</v>
      </c>
      <c r="AK43" s="30">
        <f t="shared" si="9"/>
        <v>0</v>
      </c>
      <c r="AM43" s="238"/>
      <c r="AN43" s="237" t="s">
        <v>190</v>
      </c>
      <c r="AO43" s="238"/>
      <c r="AP43" s="263"/>
      <c r="AQ43" s="263"/>
      <c r="AR43" s="263"/>
      <c r="AS43" s="269">
        <f>AS28</f>
        <v>0</v>
      </c>
      <c r="AU43" s="44"/>
      <c r="AV43" s="44"/>
      <c r="AW43" s="44"/>
    </row>
    <row r="44" spans="1:49" ht="14.25" hidden="1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6" t="s">
        <v>203</v>
      </c>
      <c r="M44" s="32" t="str">
        <f t="shared" si="30"/>
        <v/>
      </c>
      <c r="N44" s="33" t="str">
        <f t="shared" si="31"/>
        <v/>
      </c>
      <c r="O44" s="33" t="str">
        <f t="shared" si="32"/>
        <v/>
      </c>
      <c r="P44" s="34" t="str">
        <f t="shared" si="33"/>
        <v/>
      </c>
      <c r="Q44" s="30">
        <f t="shared" si="34"/>
        <v>0</v>
      </c>
      <c r="R44" s="30">
        <f t="shared" si="35"/>
        <v>0</v>
      </c>
      <c r="S44" s="30">
        <f t="shared" si="1"/>
        <v>0</v>
      </c>
      <c r="U44" s="33" t="s">
        <v>204</v>
      </c>
      <c r="V44" s="32" t="str">
        <f t="shared" si="36"/>
        <v/>
      </c>
      <c r="W44" s="33" t="str">
        <f t="shared" si="37"/>
        <v/>
      </c>
      <c r="X44" s="33" t="str">
        <f t="shared" si="29"/>
        <v/>
      </c>
      <c r="Y44" s="33" t="str">
        <f t="shared" si="10"/>
        <v/>
      </c>
      <c r="Z44" s="30">
        <f t="shared" si="38"/>
        <v>0</v>
      </c>
      <c r="AA44" s="30">
        <f t="shared" si="39"/>
        <v>0</v>
      </c>
      <c r="AB44" s="30">
        <f t="shared" si="5"/>
        <v>0</v>
      </c>
      <c r="AD44" s="33" t="s">
        <v>205</v>
      </c>
      <c r="AE44" s="32" t="str">
        <f t="shared" si="40"/>
        <v/>
      </c>
      <c r="AF44" s="33" t="str">
        <f t="shared" si="41"/>
        <v/>
      </c>
      <c r="AG44" s="33" t="str">
        <f t="shared" si="42"/>
        <v/>
      </c>
      <c r="AH44" s="33" t="str">
        <f t="shared" si="43"/>
        <v/>
      </c>
      <c r="AI44" s="30">
        <f t="shared" si="44"/>
        <v>0</v>
      </c>
      <c r="AJ44" s="30">
        <f t="shared" si="45"/>
        <v>0</v>
      </c>
      <c r="AK44" s="30">
        <f t="shared" si="9"/>
        <v>0</v>
      </c>
      <c r="AM44" s="238"/>
      <c r="AN44" s="266" t="s">
        <v>194</v>
      </c>
      <c r="AO44" s="266"/>
      <c r="AP44" s="267"/>
      <c r="AQ44" s="267"/>
      <c r="AR44" s="267"/>
      <c r="AS44" s="271">
        <v>0</v>
      </c>
      <c r="AU44" s="44"/>
      <c r="AV44" s="44"/>
      <c r="AW44" s="44"/>
    </row>
    <row r="45" spans="1:49" ht="14.25" hidden="1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6" t="s">
        <v>207</v>
      </c>
      <c r="M45" s="32" t="str">
        <f t="shared" si="30"/>
        <v/>
      </c>
      <c r="N45" s="33" t="str">
        <f t="shared" si="31"/>
        <v/>
      </c>
      <c r="O45" s="33" t="str">
        <f t="shared" si="32"/>
        <v/>
      </c>
      <c r="P45" s="34" t="str">
        <f t="shared" si="33"/>
        <v/>
      </c>
      <c r="Q45" s="30">
        <f t="shared" si="34"/>
        <v>0</v>
      </c>
      <c r="R45" s="30">
        <f t="shared" si="35"/>
        <v>0</v>
      </c>
      <c r="S45" s="30">
        <f t="shared" si="1"/>
        <v>0</v>
      </c>
      <c r="U45" s="33" t="s">
        <v>208</v>
      </c>
      <c r="V45" s="32" t="str">
        <f t="shared" si="36"/>
        <v/>
      </c>
      <c r="W45" s="33" t="str">
        <f t="shared" si="37"/>
        <v/>
      </c>
      <c r="X45" s="33" t="str">
        <f t="shared" si="29"/>
        <v/>
      </c>
      <c r="Y45" s="33" t="str">
        <f t="shared" si="10"/>
        <v/>
      </c>
      <c r="Z45" s="30">
        <f t="shared" si="38"/>
        <v>0</v>
      </c>
      <c r="AA45" s="30">
        <f t="shared" si="39"/>
        <v>0</v>
      </c>
      <c r="AB45" s="30">
        <f t="shared" si="5"/>
        <v>0</v>
      </c>
      <c r="AD45" s="33" t="s">
        <v>209</v>
      </c>
      <c r="AE45" s="32" t="str">
        <f t="shared" si="40"/>
        <v/>
      </c>
      <c r="AF45" s="33" t="str">
        <f t="shared" si="41"/>
        <v/>
      </c>
      <c r="AG45" s="33" t="str">
        <f t="shared" si="42"/>
        <v/>
      </c>
      <c r="AH45" s="33" t="str">
        <f t="shared" si="43"/>
        <v/>
      </c>
      <c r="AI45" s="30">
        <f t="shared" si="44"/>
        <v>0</v>
      </c>
      <c r="AJ45" s="30">
        <f t="shared" si="45"/>
        <v>0</v>
      </c>
      <c r="AK45" s="30">
        <f t="shared" si="9"/>
        <v>0</v>
      </c>
      <c r="AM45" s="238"/>
      <c r="AN45" s="237" t="s">
        <v>198</v>
      </c>
      <c r="AO45" s="238"/>
      <c r="AP45" s="263"/>
      <c r="AQ45" s="263"/>
      <c r="AR45" s="263"/>
      <c r="AS45" s="269">
        <f>AS43+AS44</f>
        <v>0</v>
      </c>
      <c r="AU45" s="44"/>
      <c r="AV45" s="44"/>
      <c r="AW45" s="44"/>
    </row>
    <row r="46" spans="1:49" ht="14.25" hidden="1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6" t="s">
        <v>212</v>
      </c>
      <c r="M46" s="32" t="str">
        <f t="shared" si="30"/>
        <v/>
      </c>
      <c r="N46" s="33" t="str">
        <f t="shared" si="31"/>
        <v/>
      </c>
      <c r="O46" s="33" t="str">
        <f t="shared" si="32"/>
        <v/>
      </c>
      <c r="P46" s="34" t="str">
        <f t="shared" si="33"/>
        <v/>
      </c>
      <c r="Q46" s="30">
        <f t="shared" si="34"/>
        <v>0</v>
      </c>
      <c r="R46" s="30">
        <f t="shared" si="35"/>
        <v>0</v>
      </c>
      <c r="S46" s="30">
        <f t="shared" si="1"/>
        <v>0</v>
      </c>
      <c r="U46" s="33" t="s">
        <v>213</v>
      </c>
      <c r="V46" s="32" t="str">
        <f t="shared" si="36"/>
        <v/>
      </c>
      <c r="W46" s="33" t="str">
        <f t="shared" si="37"/>
        <v/>
      </c>
      <c r="X46" s="33" t="str">
        <f t="shared" si="29"/>
        <v/>
      </c>
      <c r="Y46" s="33" t="str">
        <f t="shared" si="10"/>
        <v/>
      </c>
      <c r="Z46" s="30">
        <f t="shared" si="38"/>
        <v>0</v>
      </c>
      <c r="AA46" s="30">
        <f t="shared" si="39"/>
        <v>0</v>
      </c>
      <c r="AB46" s="30">
        <f t="shared" si="5"/>
        <v>0</v>
      </c>
      <c r="AD46" s="33" t="s">
        <v>214</v>
      </c>
      <c r="AE46" s="32" t="str">
        <f t="shared" si="40"/>
        <v/>
      </c>
      <c r="AF46" s="33" t="str">
        <f t="shared" si="41"/>
        <v/>
      </c>
      <c r="AG46" s="33" t="str">
        <f t="shared" si="42"/>
        <v/>
      </c>
      <c r="AH46" s="33" t="str">
        <f t="shared" si="43"/>
        <v/>
      </c>
      <c r="AI46" s="30">
        <f t="shared" si="44"/>
        <v>0</v>
      </c>
      <c r="AJ46" s="30">
        <f t="shared" si="45"/>
        <v>0</v>
      </c>
      <c r="AK46" s="30">
        <f t="shared" si="9"/>
        <v>0</v>
      </c>
      <c r="AM46" s="238"/>
      <c r="AN46" s="266" t="s">
        <v>202</v>
      </c>
      <c r="AO46" s="266"/>
      <c r="AP46" s="267"/>
      <c r="AQ46" s="267"/>
      <c r="AR46" s="267"/>
      <c r="AS46" s="271">
        <f>E113</f>
        <v>0</v>
      </c>
      <c r="AU46" s="44"/>
      <c r="AV46" s="44"/>
      <c r="AW46" s="44"/>
    </row>
    <row r="47" spans="1:49" ht="14.25" hidden="1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6" t="s">
        <v>216</v>
      </c>
      <c r="M47" s="32" t="str">
        <f t="shared" si="30"/>
        <v/>
      </c>
      <c r="N47" s="33" t="str">
        <f t="shared" si="31"/>
        <v/>
      </c>
      <c r="O47" s="33" t="str">
        <f t="shared" si="32"/>
        <v/>
      </c>
      <c r="P47" s="34" t="str">
        <f t="shared" si="33"/>
        <v/>
      </c>
      <c r="Q47" s="30">
        <f t="shared" si="34"/>
        <v>0</v>
      </c>
      <c r="R47" s="30">
        <f t="shared" si="35"/>
        <v>0</v>
      </c>
      <c r="S47" s="30">
        <f t="shared" si="1"/>
        <v>0</v>
      </c>
      <c r="U47" s="33" t="s">
        <v>217</v>
      </c>
      <c r="V47" s="32" t="str">
        <f t="shared" si="36"/>
        <v/>
      </c>
      <c r="W47" s="33" t="str">
        <f t="shared" si="37"/>
        <v/>
      </c>
      <c r="X47" s="33" t="str">
        <f t="shared" si="29"/>
        <v/>
      </c>
      <c r="Y47" s="33" t="str">
        <f t="shared" si="10"/>
        <v/>
      </c>
      <c r="Z47" s="30">
        <f t="shared" si="38"/>
        <v>0</v>
      </c>
      <c r="AA47" s="30">
        <f t="shared" si="39"/>
        <v>0</v>
      </c>
      <c r="AB47" s="30">
        <f t="shared" si="5"/>
        <v>0</v>
      </c>
      <c r="AD47" s="33" t="s">
        <v>218</v>
      </c>
      <c r="AE47" s="32" t="str">
        <f t="shared" si="40"/>
        <v/>
      </c>
      <c r="AF47" s="33" t="str">
        <f t="shared" si="41"/>
        <v/>
      </c>
      <c r="AG47" s="33" t="str">
        <f t="shared" si="42"/>
        <v/>
      </c>
      <c r="AH47" s="33" t="str">
        <f t="shared" si="43"/>
        <v/>
      </c>
      <c r="AI47" s="30">
        <f t="shared" si="44"/>
        <v>0</v>
      </c>
      <c r="AJ47" s="30">
        <f t="shared" si="45"/>
        <v>0</v>
      </c>
      <c r="AK47" s="30">
        <f t="shared" si="9"/>
        <v>0</v>
      </c>
      <c r="AM47" s="238"/>
      <c r="AN47" s="237" t="s">
        <v>206</v>
      </c>
      <c r="AO47" s="238"/>
      <c r="AP47" s="263"/>
      <c r="AQ47" s="263"/>
      <c r="AR47" s="263"/>
      <c r="AS47" s="269">
        <f>AS45-AS46</f>
        <v>0</v>
      </c>
      <c r="AU47" s="44"/>
      <c r="AV47" s="44"/>
      <c r="AW47" s="44"/>
    </row>
    <row r="48" spans="1:49" ht="14.25" hidden="1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6" t="s">
        <v>219</v>
      </c>
      <c r="M48" s="32" t="str">
        <f t="shared" si="30"/>
        <v/>
      </c>
      <c r="N48" s="33" t="str">
        <f t="shared" si="31"/>
        <v/>
      </c>
      <c r="O48" s="33" t="str">
        <f t="shared" si="32"/>
        <v/>
      </c>
      <c r="P48" s="34" t="str">
        <f t="shared" si="33"/>
        <v/>
      </c>
      <c r="Q48" s="30">
        <f t="shared" si="34"/>
        <v>0</v>
      </c>
      <c r="R48" s="30">
        <f t="shared" si="35"/>
        <v>0</v>
      </c>
      <c r="S48" s="30">
        <f t="shared" si="1"/>
        <v>0</v>
      </c>
      <c r="U48" s="33" t="s">
        <v>220</v>
      </c>
      <c r="V48" s="32" t="str">
        <f t="shared" si="36"/>
        <v/>
      </c>
      <c r="W48" s="33" t="str">
        <f t="shared" si="37"/>
        <v/>
      </c>
      <c r="X48" s="33" t="str">
        <f t="shared" si="29"/>
        <v/>
      </c>
      <c r="Y48" s="33" t="str">
        <f t="shared" si="10"/>
        <v/>
      </c>
      <c r="Z48" s="30">
        <f t="shared" si="38"/>
        <v>0</v>
      </c>
      <c r="AA48" s="30">
        <f t="shared" si="39"/>
        <v>0</v>
      </c>
      <c r="AB48" s="30">
        <f t="shared" si="5"/>
        <v>0</v>
      </c>
      <c r="AD48" s="33" t="s">
        <v>221</v>
      </c>
      <c r="AE48" s="32" t="str">
        <f t="shared" si="40"/>
        <v/>
      </c>
      <c r="AF48" s="33" t="str">
        <f t="shared" si="41"/>
        <v/>
      </c>
      <c r="AG48" s="33" t="str">
        <f t="shared" si="42"/>
        <v/>
      </c>
      <c r="AH48" s="33" t="str">
        <f t="shared" si="43"/>
        <v/>
      </c>
      <c r="AI48" s="30">
        <f t="shared" si="44"/>
        <v>0</v>
      </c>
      <c r="AJ48" s="30">
        <f t="shared" si="45"/>
        <v>0</v>
      </c>
      <c r="AK48" s="30">
        <f t="shared" si="9"/>
        <v>0</v>
      </c>
      <c r="AM48" s="264" t="s">
        <v>210</v>
      </c>
      <c r="AN48" s="264" t="s">
        <v>211</v>
      </c>
      <c r="AO48" s="264"/>
      <c r="AP48" s="272"/>
      <c r="AQ48" s="272"/>
      <c r="AR48" s="263"/>
      <c r="AS48" s="263"/>
      <c r="AU48" s="44"/>
      <c r="AV48" s="44"/>
      <c r="AW48" s="44"/>
    </row>
    <row r="49" spans="1:49" ht="14.25" hidden="1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6" t="s">
        <v>222</v>
      </c>
      <c r="M49" s="32" t="str">
        <f t="shared" si="30"/>
        <v/>
      </c>
      <c r="N49" s="33" t="str">
        <f t="shared" si="31"/>
        <v/>
      </c>
      <c r="O49" s="33" t="str">
        <f t="shared" si="32"/>
        <v/>
      </c>
      <c r="P49" s="34" t="str">
        <f t="shared" si="33"/>
        <v/>
      </c>
      <c r="Q49" s="30">
        <f t="shared" si="34"/>
        <v>0</v>
      </c>
      <c r="R49" s="30">
        <f t="shared" si="35"/>
        <v>0</v>
      </c>
      <c r="S49" s="30">
        <f t="shared" si="1"/>
        <v>0</v>
      </c>
      <c r="U49" s="33" t="s">
        <v>223</v>
      </c>
      <c r="V49" s="32" t="str">
        <f t="shared" si="36"/>
        <v/>
      </c>
      <c r="W49" s="33" t="str">
        <f t="shared" si="37"/>
        <v/>
      </c>
      <c r="X49" s="33" t="str">
        <f t="shared" si="29"/>
        <v/>
      </c>
      <c r="Y49" s="33" t="str">
        <f t="shared" si="10"/>
        <v/>
      </c>
      <c r="Z49" s="30">
        <f t="shared" si="38"/>
        <v>0</v>
      </c>
      <c r="AA49" s="30">
        <f t="shared" si="39"/>
        <v>0</v>
      </c>
      <c r="AB49" s="30">
        <f t="shared" si="5"/>
        <v>0</v>
      </c>
      <c r="AD49" s="33" t="s">
        <v>224</v>
      </c>
      <c r="AE49" s="32" t="str">
        <f t="shared" si="40"/>
        <v/>
      </c>
      <c r="AF49" s="33" t="str">
        <f t="shared" si="41"/>
        <v/>
      </c>
      <c r="AG49" s="33" t="str">
        <f t="shared" si="42"/>
        <v/>
      </c>
      <c r="AH49" s="33" t="str">
        <f t="shared" si="43"/>
        <v/>
      </c>
      <c r="AI49" s="30">
        <f t="shared" si="44"/>
        <v>0</v>
      </c>
      <c r="AJ49" s="30">
        <f t="shared" si="45"/>
        <v>0</v>
      </c>
      <c r="AK49" s="30">
        <f t="shared" si="9"/>
        <v>0</v>
      </c>
      <c r="AM49" s="238"/>
      <c r="AN49" s="237" t="s">
        <v>215</v>
      </c>
      <c r="AO49" s="238"/>
      <c r="AP49" s="263"/>
      <c r="AQ49" s="263"/>
      <c r="AR49" s="263"/>
      <c r="AS49" s="263"/>
      <c r="AU49" s="44"/>
      <c r="AV49" s="44"/>
      <c r="AW49" s="44"/>
    </row>
    <row r="50" spans="1:49" ht="14.25" hidden="1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6" t="s">
        <v>226</v>
      </c>
      <c r="M50" s="32" t="str">
        <f t="shared" si="30"/>
        <v/>
      </c>
      <c r="N50" s="33" t="str">
        <f t="shared" si="31"/>
        <v/>
      </c>
      <c r="O50" s="33" t="str">
        <f t="shared" si="32"/>
        <v/>
      </c>
      <c r="P50" s="34" t="str">
        <f t="shared" si="33"/>
        <v/>
      </c>
      <c r="Q50" s="30">
        <f t="shared" si="34"/>
        <v>0</v>
      </c>
      <c r="R50" s="30">
        <f t="shared" si="35"/>
        <v>0</v>
      </c>
      <c r="S50" s="30">
        <f t="shared" si="1"/>
        <v>0</v>
      </c>
      <c r="U50" s="33" t="s">
        <v>227</v>
      </c>
      <c r="V50" s="32" t="str">
        <f t="shared" si="36"/>
        <v/>
      </c>
      <c r="W50" s="33" t="str">
        <f t="shared" si="37"/>
        <v/>
      </c>
      <c r="X50" s="33" t="str">
        <f t="shared" si="29"/>
        <v/>
      </c>
      <c r="Y50" s="33" t="str">
        <f t="shared" si="10"/>
        <v/>
      </c>
      <c r="Z50" s="30">
        <f t="shared" si="38"/>
        <v>0</v>
      </c>
      <c r="AA50" s="30">
        <f t="shared" si="39"/>
        <v>0</v>
      </c>
      <c r="AB50" s="30">
        <f t="shared" si="5"/>
        <v>0</v>
      </c>
      <c r="AD50" s="33" t="s">
        <v>228</v>
      </c>
      <c r="AE50" s="32" t="str">
        <f t="shared" si="40"/>
        <v/>
      </c>
      <c r="AF50" s="33" t="str">
        <f t="shared" si="41"/>
        <v/>
      </c>
      <c r="AG50" s="33" t="str">
        <f t="shared" si="42"/>
        <v/>
      </c>
      <c r="AH50" s="33" t="str">
        <f t="shared" si="43"/>
        <v/>
      </c>
      <c r="AI50" s="30">
        <f t="shared" si="44"/>
        <v>0</v>
      </c>
      <c r="AJ50" s="30">
        <f t="shared" si="45"/>
        <v>0</v>
      </c>
      <c r="AK50" s="30">
        <f t="shared" si="9"/>
        <v>0</v>
      </c>
      <c r="AM50" s="238"/>
      <c r="AN50" s="238"/>
      <c r="AO50" s="238"/>
      <c r="AP50" s="238"/>
      <c r="AQ50" s="238"/>
      <c r="AR50" s="238"/>
      <c r="AS50" s="238"/>
      <c r="AU50" s="44"/>
      <c r="AV50" s="44"/>
      <c r="AW50" s="44"/>
    </row>
    <row r="51" spans="1:49" ht="14.25" hidden="1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6" t="s">
        <v>230</v>
      </c>
      <c r="M51" s="32" t="str">
        <f t="shared" si="30"/>
        <v/>
      </c>
      <c r="N51" s="33" t="str">
        <f t="shared" si="31"/>
        <v/>
      </c>
      <c r="O51" s="33" t="str">
        <f t="shared" si="32"/>
        <v/>
      </c>
      <c r="P51" s="34" t="str">
        <f t="shared" si="33"/>
        <v/>
      </c>
      <c r="Q51" s="30">
        <f t="shared" si="34"/>
        <v>0</v>
      </c>
      <c r="R51" s="30">
        <f t="shared" si="35"/>
        <v>0</v>
      </c>
      <c r="S51" s="30">
        <f t="shared" si="1"/>
        <v>0</v>
      </c>
      <c r="U51" s="33" t="s">
        <v>231</v>
      </c>
      <c r="V51" s="32" t="str">
        <f t="shared" si="36"/>
        <v/>
      </c>
      <c r="W51" s="33" t="str">
        <f t="shared" si="37"/>
        <v/>
      </c>
      <c r="X51" s="33" t="str">
        <f t="shared" si="29"/>
        <v/>
      </c>
      <c r="Y51" s="33" t="str">
        <f t="shared" si="10"/>
        <v/>
      </c>
      <c r="Z51" s="30">
        <f t="shared" si="38"/>
        <v>0</v>
      </c>
      <c r="AA51" s="30">
        <f t="shared" si="39"/>
        <v>0</v>
      </c>
      <c r="AB51" s="30">
        <f t="shared" si="5"/>
        <v>0</v>
      </c>
      <c r="AD51" s="33" t="s">
        <v>232</v>
      </c>
      <c r="AE51" s="32" t="str">
        <f t="shared" si="40"/>
        <v/>
      </c>
      <c r="AF51" s="33" t="str">
        <f t="shared" si="41"/>
        <v/>
      </c>
      <c r="AG51" s="33" t="str">
        <f t="shared" si="42"/>
        <v/>
      </c>
      <c r="AH51" s="33" t="str">
        <f t="shared" si="43"/>
        <v/>
      </c>
      <c r="AI51" s="30">
        <f t="shared" si="44"/>
        <v>0</v>
      </c>
      <c r="AJ51" s="30">
        <f t="shared" si="45"/>
        <v>0</v>
      </c>
      <c r="AK51" s="30">
        <f t="shared" si="9"/>
        <v>0</v>
      </c>
      <c r="AM51" s="238"/>
      <c r="AN51" s="238"/>
      <c r="AO51" s="238"/>
      <c r="AP51" s="238"/>
      <c r="AQ51" s="238"/>
      <c r="AR51" s="238"/>
      <c r="AS51" s="238"/>
      <c r="AU51" s="44"/>
      <c r="AV51" s="44"/>
      <c r="AW51" s="44"/>
    </row>
    <row r="52" spans="1:49" ht="14.25" hidden="1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6" t="s">
        <v>235</v>
      </c>
      <c r="M52" s="32" t="str">
        <f t="shared" si="30"/>
        <v/>
      </c>
      <c r="N52" s="33" t="str">
        <f t="shared" si="31"/>
        <v/>
      </c>
      <c r="O52" s="33" t="str">
        <f t="shared" si="32"/>
        <v/>
      </c>
      <c r="P52" s="34" t="str">
        <f t="shared" si="33"/>
        <v/>
      </c>
      <c r="Q52" s="30">
        <f t="shared" si="34"/>
        <v>0</v>
      </c>
      <c r="R52" s="30">
        <f t="shared" si="35"/>
        <v>0</v>
      </c>
      <c r="S52" s="30">
        <f t="shared" si="1"/>
        <v>0</v>
      </c>
      <c r="U52" s="33" t="s">
        <v>236</v>
      </c>
      <c r="V52" s="32" t="str">
        <f t="shared" si="36"/>
        <v/>
      </c>
      <c r="W52" s="33" t="str">
        <f t="shared" si="37"/>
        <v/>
      </c>
      <c r="X52" s="33" t="str">
        <f t="shared" si="29"/>
        <v/>
      </c>
      <c r="Y52" s="33" t="str">
        <f t="shared" si="10"/>
        <v/>
      </c>
      <c r="Z52" s="30">
        <f t="shared" si="38"/>
        <v>0</v>
      </c>
      <c r="AA52" s="30">
        <f t="shared" si="39"/>
        <v>0</v>
      </c>
      <c r="AB52" s="30">
        <f t="shared" si="5"/>
        <v>0</v>
      </c>
      <c r="AD52" s="33" t="s">
        <v>237</v>
      </c>
      <c r="AE52" s="32" t="str">
        <f t="shared" si="40"/>
        <v/>
      </c>
      <c r="AF52" s="33" t="str">
        <f t="shared" si="41"/>
        <v/>
      </c>
      <c r="AG52" s="33" t="str">
        <f t="shared" si="42"/>
        <v/>
      </c>
      <c r="AH52" s="33" t="str">
        <f t="shared" si="43"/>
        <v/>
      </c>
      <c r="AI52" s="30">
        <f t="shared" si="44"/>
        <v>0</v>
      </c>
      <c r="AJ52" s="30">
        <f t="shared" si="45"/>
        <v>0</v>
      </c>
      <c r="AK52" s="30">
        <f t="shared" si="9"/>
        <v>0</v>
      </c>
      <c r="AM52" s="238"/>
      <c r="AN52" s="238"/>
      <c r="AO52" s="238"/>
      <c r="AP52" s="238"/>
      <c r="AQ52" s="238"/>
      <c r="AR52" s="242" t="s">
        <v>707</v>
      </c>
      <c r="AS52" s="238"/>
      <c r="AU52" s="44"/>
      <c r="AV52" s="44"/>
      <c r="AW52" s="44"/>
    </row>
    <row r="53" spans="1:49" ht="14.25" hidden="1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6" t="s">
        <v>238</v>
      </c>
      <c r="M53" s="32" t="str">
        <f t="shared" si="30"/>
        <v/>
      </c>
      <c r="N53" s="33" t="str">
        <f t="shared" si="31"/>
        <v/>
      </c>
      <c r="O53" s="33" t="str">
        <f t="shared" si="32"/>
        <v/>
      </c>
      <c r="P53" s="34" t="str">
        <f t="shared" si="33"/>
        <v/>
      </c>
      <c r="Q53" s="30">
        <f t="shared" si="34"/>
        <v>0</v>
      </c>
      <c r="R53" s="30">
        <f t="shared" si="35"/>
        <v>0</v>
      </c>
      <c r="S53" s="30">
        <f t="shared" si="1"/>
        <v>0</v>
      </c>
      <c r="U53" s="33" t="s">
        <v>239</v>
      </c>
      <c r="V53" s="32" t="str">
        <f t="shared" si="36"/>
        <v/>
      </c>
      <c r="W53" s="33" t="str">
        <f t="shared" si="37"/>
        <v/>
      </c>
      <c r="X53" s="33" t="str">
        <f t="shared" si="29"/>
        <v/>
      </c>
      <c r="Y53" s="33" t="str">
        <f t="shared" si="10"/>
        <v/>
      </c>
      <c r="Z53" s="30">
        <f t="shared" si="38"/>
        <v>0</v>
      </c>
      <c r="AA53" s="30">
        <f t="shared" si="39"/>
        <v>0</v>
      </c>
      <c r="AB53" s="30">
        <f t="shared" si="5"/>
        <v>0</v>
      </c>
      <c r="AD53" s="33" t="s">
        <v>240</v>
      </c>
      <c r="AE53" s="32" t="str">
        <f t="shared" si="40"/>
        <v/>
      </c>
      <c r="AF53" s="33" t="str">
        <f t="shared" si="41"/>
        <v/>
      </c>
      <c r="AG53" s="33" t="str">
        <f t="shared" si="42"/>
        <v/>
      </c>
      <c r="AH53" s="33" t="str">
        <f t="shared" si="43"/>
        <v/>
      </c>
      <c r="AI53" s="30">
        <f t="shared" si="44"/>
        <v>0</v>
      </c>
      <c r="AJ53" s="30">
        <f t="shared" si="45"/>
        <v>0</v>
      </c>
      <c r="AK53" s="30">
        <f t="shared" si="9"/>
        <v>0</v>
      </c>
      <c r="AM53" s="238"/>
      <c r="AN53" s="237" t="s">
        <v>229</v>
      </c>
      <c r="AO53" s="238"/>
      <c r="AP53" s="238"/>
      <c r="AQ53" s="238"/>
      <c r="AR53" s="238"/>
      <c r="AS53" s="238"/>
      <c r="AU53" s="44"/>
      <c r="AV53" s="44"/>
      <c r="AW53" s="44"/>
    </row>
    <row r="54" spans="1:49" ht="14.25" hidden="1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6" t="s">
        <v>241</v>
      </c>
      <c r="M54" s="32" t="str">
        <f t="shared" si="30"/>
        <v/>
      </c>
      <c r="N54" s="33" t="str">
        <f t="shared" si="31"/>
        <v/>
      </c>
      <c r="O54" s="33" t="str">
        <f t="shared" si="32"/>
        <v/>
      </c>
      <c r="P54" s="34" t="str">
        <f t="shared" si="33"/>
        <v/>
      </c>
      <c r="Q54" s="30">
        <f t="shared" si="34"/>
        <v>0</v>
      </c>
      <c r="R54" s="30">
        <f t="shared" si="35"/>
        <v>0</v>
      </c>
      <c r="S54" s="30">
        <f t="shared" si="1"/>
        <v>0</v>
      </c>
      <c r="U54" s="33" t="s">
        <v>242</v>
      </c>
      <c r="V54" s="32" t="str">
        <f t="shared" si="36"/>
        <v/>
      </c>
      <c r="W54" s="33" t="str">
        <f t="shared" si="37"/>
        <v/>
      </c>
      <c r="X54" s="33" t="str">
        <f t="shared" si="29"/>
        <v/>
      </c>
      <c r="Y54" s="33" t="str">
        <f t="shared" si="10"/>
        <v/>
      </c>
      <c r="Z54" s="30">
        <f t="shared" si="38"/>
        <v>0</v>
      </c>
      <c r="AA54" s="30">
        <f t="shared" si="39"/>
        <v>0</v>
      </c>
      <c r="AB54" s="30">
        <f t="shared" si="5"/>
        <v>0</v>
      </c>
      <c r="AD54" s="33" t="s">
        <v>243</v>
      </c>
      <c r="AE54" s="32" t="str">
        <f t="shared" si="40"/>
        <v/>
      </c>
      <c r="AF54" s="33" t="str">
        <f t="shared" si="41"/>
        <v/>
      </c>
      <c r="AG54" s="33" t="str">
        <f t="shared" si="42"/>
        <v/>
      </c>
      <c r="AH54" s="33" t="str">
        <f t="shared" si="43"/>
        <v/>
      </c>
      <c r="AI54" s="30">
        <f t="shared" si="44"/>
        <v>0</v>
      </c>
      <c r="AJ54" s="30">
        <f t="shared" si="45"/>
        <v>0</v>
      </c>
      <c r="AK54" s="30">
        <f t="shared" si="9"/>
        <v>0</v>
      </c>
      <c r="AM54" s="238"/>
      <c r="AN54" s="237" t="s">
        <v>233</v>
      </c>
      <c r="AO54" s="238"/>
      <c r="AP54" s="238"/>
      <c r="AQ54" s="238"/>
      <c r="AR54" s="237" t="s">
        <v>234</v>
      </c>
      <c r="AS54" s="238"/>
      <c r="AU54" s="44"/>
      <c r="AV54" s="44"/>
      <c r="AW54" s="44"/>
    </row>
    <row r="55" spans="1:49" ht="14.25" hidden="1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6" t="s">
        <v>244</v>
      </c>
      <c r="M55" s="32" t="str">
        <f t="shared" si="30"/>
        <v/>
      </c>
      <c r="N55" s="33" t="str">
        <f t="shared" si="31"/>
        <v/>
      </c>
      <c r="O55" s="33" t="str">
        <f t="shared" si="32"/>
        <v/>
      </c>
      <c r="P55" s="34" t="str">
        <f t="shared" si="33"/>
        <v/>
      </c>
      <c r="Q55" s="30">
        <f t="shared" si="34"/>
        <v>0</v>
      </c>
      <c r="R55" s="30">
        <f t="shared" si="35"/>
        <v>0</v>
      </c>
      <c r="S55" s="30">
        <f t="shared" si="1"/>
        <v>0</v>
      </c>
      <c r="U55" s="33" t="s">
        <v>245</v>
      </c>
      <c r="V55" s="32" t="str">
        <f t="shared" si="36"/>
        <v/>
      </c>
      <c r="W55" s="33" t="str">
        <f t="shared" si="37"/>
        <v/>
      </c>
      <c r="X55" s="33" t="str">
        <f t="shared" ref="X55:X86" si="53">IFERROR(VLOOKUP(U55,$B$10:$J$109,5,FALSE),"")</f>
        <v/>
      </c>
      <c r="Y55" s="33" t="str">
        <f t="shared" si="10"/>
        <v/>
      </c>
      <c r="Z55" s="30">
        <f t="shared" si="38"/>
        <v>0</v>
      </c>
      <c r="AA55" s="30">
        <f t="shared" si="39"/>
        <v>0</v>
      </c>
      <c r="AB55" s="30">
        <f t="shared" si="5"/>
        <v>0</v>
      </c>
      <c r="AD55" s="33" t="s">
        <v>246</v>
      </c>
      <c r="AE55" s="32" t="str">
        <f t="shared" si="40"/>
        <v/>
      </c>
      <c r="AF55" s="33" t="str">
        <f t="shared" si="41"/>
        <v/>
      </c>
      <c r="AG55" s="33" t="str">
        <f t="shared" si="42"/>
        <v/>
      </c>
      <c r="AH55" s="33" t="str">
        <f t="shared" si="43"/>
        <v/>
      </c>
      <c r="AI55" s="30">
        <f t="shared" si="44"/>
        <v>0</v>
      </c>
      <c r="AJ55" s="30">
        <f t="shared" si="45"/>
        <v>0</v>
      </c>
      <c r="AK55" s="30">
        <f t="shared" si="9"/>
        <v>0</v>
      </c>
      <c r="AM55" s="238"/>
      <c r="AN55" s="238"/>
      <c r="AO55" s="238"/>
      <c r="AP55" s="238"/>
      <c r="AQ55" s="238"/>
      <c r="AR55" s="238"/>
      <c r="AS55" s="238"/>
      <c r="AU55" s="44"/>
      <c r="AV55" s="44"/>
      <c r="AW55" s="44"/>
    </row>
    <row r="56" spans="1:49" ht="14.25" hidden="1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6" t="s">
        <v>249</v>
      </c>
      <c r="M56" s="32" t="str">
        <f t="shared" ref="M56:M87" si="54">IFERROR(VLOOKUP(L56,$A$10:$J$109,4,FALSE),"")</f>
        <v/>
      </c>
      <c r="N56" s="33" t="str">
        <f t="shared" ref="N56:N87" si="55">IFERROR(VLOOKUP(L56,$A$10:$J$109,5,FALSE),"")</f>
        <v/>
      </c>
      <c r="O56" s="33" t="str">
        <f t="shared" ref="O56:O87" si="56">IFERROR(VLOOKUP(L56,$A$10:$J$109,6,FALSE),"")</f>
        <v/>
      </c>
      <c r="P56" s="34" t="str">
        <f t="shared" ref="P56:P87" si="57">IFERROR(VLOOKUP(L56,$A$10:$J$109,7,FALSE),"")</f>
        <v/>
      </c>
      <c r="Q56" s="30">
        <f t="shared" si="34"/>
        <v>0</v>
      </c>
      <c r="R56" s="30">
        <f t="shared" si="35"/>
        <v>0</v>
      </c>
      <c r="S56" s="30">
        <f t="shared" si="1"/>
        <v>0</v>
      </c>
      <c r="U56" s="33" t="s">
        <v>250</v>
      </c>
      <c r="V56" s="32" t="str">
        <f t="shared" si="36"/>
        <v/>
      </c>
      <c r="W56" s="33" t="str">
        <f t="shared" si="37"/>
        <v/>
      </c>
      <c r="X56" s="33" t="str">
        <f t="shared" si="53"/>
        <v/>
      </c>
      <c r="Y56" s="33" t="str">
        <f t="shared" si="10"/>
        <v/>
      </c>
      <c r="Z56" s="30">
        <f t="shared" si="38"/>
        <v>0</v>
      </c>
      <c r="AA56" s="30">
        <f t="shared" si="39"/>
        <v>0</v>
      </c>
      <c r="AB56" s="30">
        <f t="shared" si="5"/>
        <v>0</v>
      </c>
      <c r="AD56" s="33" t="s">
        <v>251</v>
      </c>
      <c r="AE56" s="32" t="str">
        <f t="shared" ref="AE56:AE87" si="58">IFERROR(VLOOKUP(AD56,$C$10:$J$109,2,FALSE),"")</f>
        <v/>
      </c>
      <c r="AF56" s="33" t="str">
        <f t="shared" ref="AF56:AF87" si="59">IFERROR(VLOOKUP(AD56,$C$10:$J$109,3,FALSE),"")</f>
        <v/>
      </c>
      <c r="AG56" s="33" t="str">
        <f t="shared" ref="AG56:AG87" si="60">IFERROR(VLOOKUP(AD56,$C$10:$J$109,4,FALSE),"")</f>
        <v/>
      </c>
      <c r="AH56" s="33" t="str">
        <f t="shared" si="43"/>
        <v/>
      </c>
      <c r="AI56" s="30">
        <f t="shared" si="44"/>
        <v>0</v>
      </c>
      <c r="AJ56" s="30">
        <f t="shared" si="45"/>
        <v>0</v>
      </c>
      <c r="AK56" s="30">
        <f t="shared" si="9"/>
        <v>0</v>
      </c>
      <c r="AM56" s="238"/>
      <c r="AN56" s="238"/>
      <c r="AO56" s="238"/>
      <c r="AP56" s="238"/>
      <c r="AQ56" s="238"/>
      <c r="AR56" s="238"/>
      <c r="AS56" s="238"/>
      <c r="AU56" s="44"/>
      <c r="AV56" s="44"/>
      <c r="AW56" s="44"/>
    </row>
    <row r="57" spans="1:49" ht="14.25" hidden="1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6" t="s">
        <v>254</v>
      </c>
      <c r="M57" s="32" t="str">
        <f t="shared" si="54"/>
        <v/>
      </c>
      <c r="N57" s="33" t="str">
        <f t="shared" si="55"/>
        <v/>
      </c>
      <c r="O57" s="33" t="str">
        <f t="shared" si="56"/>
        <v/>
      </c>
      <c r="P57" s="34" t="str">
        <f t="shared" si="57"/>
        <v/>
      </c>
      <c r="Q57" s="30">
        <f t="shared" si="34"/>
        <v>0</v>
      </c>
      <c r="R57" s="30">
        <f t="shared" si="35"/>
        <v>0</v>
      </c>
      <c r="S57" s="30">
        <f t="shared" si="1"/>
        <v>0</v>
      </c>
      <c r="U57" s="33" t="s">
        <v>255</v>
      </c>
      <c r="V57" s="32" t="str">
        <f t="shared" si="36"/>
        <v/>
      </c>
      <c r="W57" s="33" t="str">
        <f t="shared" si="37"/>
        <v/>
      </c>
      <c r="X57" s="33" t="str">
        <f t="shared" si="53"/>
        <v/>
      </c>
      <c r="Y57" s="33" t="str">
        <f t="shared" si="10"/>
        <v/>
      </c>
      <c r="Z57" s="30">
        <f t="shared" si="38"/>
        <v>0</v>
      </c>
      <c r="AA57" s="30">
        <f t="shared" si="39"/>
        <v>0</v>
      </c>
      <c r="AB57" s="30">
        <f t="shared" si="5"/>
        <v>0</v>
      </c>
      <c r="AD57" s="33" t="s">
        <v>256</v>
      </c>
      <c r="AE57" s="32" t="str">
        <f t="shared" si="58"/>
        <v/>
      </c>
      <c r="AF57" s="33" t="str">
        <f t="shared" si="59"/>
        <v/>
      </c>
      <c r="AG57" s="33" t="str">
        <f t="shared" si="60"/>
        <v/>
      </c>
      <c r="AH57" s="33" t="str">
        <f t="shared" si="43"/>
        <v/>
      </c>
      <c r="AI57" s="30">
        <f t="shared" si="44"/>
        <v>0</v>
      </c>
      <c r="AJ57" s="30">
        <f t="shared" si="45"/>
        <v>0</v>
      </c>
      <c r="AK57" s="30">
        <f t="shared" si="9"/>
        <v>0</v>
      </c>
      <c r="AM57" s="238"/>
      <c r="AN57" s="238"/>
      <c r="AO57" s="238"/>
      <c r="AP57" s="238"/>
      <c r="AQ57" s="238"/>
      <c r="AR57" s="238"/>
      <c r="AS57" s="238"/>
      <c r="AU57" s="44"/>
      <c r="AV57" s="44"/>
      <c r="AW57" s="44"/>
    </row>
    <row r="58" spans="1:49" ht="14.25" hidden="1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6" t="s">
        <v>257</v>
      </c>
      <c r="M58" s="32" t="str">
        <f t="shared" si="54"/>
        <v/>
      </c>
      <c r="N58" s="33" t="str">
        <f t="shared" si="55"/>
        <v/>
      </c>
      <c r="O58" s="33" t="str">
        <f t="shared" si="56"/>
        <v/>
      </c>
      <c r="P58" s="34" t="str">
        <f t="shared" si="57"/>
        <v/>
      </c>
      <c r="Q58" s="30">
        <f t="shared" si="34"/>
        <v>0</v>
      </c>
      <c r="R58" s="30">
        <f t="shared" si="35"/>
        <v>0</v>
      </c>
      <c r="S58" s="30">
        <f t="shared" si="1"/>
        <v>0</v>
      </c>
      <c r="U58" s="33" t="s">
        <v>258</v>
      </c>
      <c r="V58" s="32" t="str">
        <f t="shared" si="36"/>
        <v/>
      </c>
      <c r="W58" s="33" t="str">
        <f t="shared" si="37"/>
        <v/>
      </c>
      <c r="X58" s="33" t="str">
        <f t="shared" si="53"/>
        <v/>
      </c>
      <c r="Y58" s="33" t="str">
        <f t="shared" si="10"/>
        <v/>
      </c>
      <c r="Z58" s="30">
        <f t="shared" si="38"/>
        <v>0</v>
      </c>
      <c r="AA58" s="30">
        <f t="shared" si="39"/>
        <v>0</v>
      </c>
      <c r="AB58" s="30">
        <f t="shared" si="5"/>
        <v>0</v>
      </c>
      <c r="AD58" s="33" t="s">
        <v>259</v>
      </c>
      <c r="AE58" s="32" t="str">
        <f t="shared" si="58"/>
        <v/>
      </c>
      <c r="AF58" s="33" t="str">
        <f t="shared" si="59"/>
        <v/>
      </c>
      <c r="AG58" s="33" t="str">
        <f t="shared" si="60"/>
        <v/>
      </c>
      <c r="AH58" s="33" t="str">
        <f t="shared" si="43"/>
        <v/>
      </c>
      <c r="AI58" s="30">
        <f t="shared" si="44"/>
        <v>0</v>
      </c>
      <c r="AJ58" s="30">
        <f t="shared" si="45"/>
        <v>0</v>
      </c>
      <c r="AK58" s="30">
        <f t="shared" si="9"/>
        <v>0</v>
      </c>
      <c r="AM58" s="238"/>
      <c r="AN58" s="242" t="s">
        <v>477</v>
      </c>
      <c r="AO58" s="238"/>
      <c r="AP58" s="238"/>
      <c r="AQ58" s="238"/>
      <c r="AR58" s="242" t="s">
        <v>478</v>
      </c>
      <c r="AS58" s="238"/>
      <c r="AU58" s="44"/>
      <c r="AV58" s="44"/>
      <c r="AW58" s="44"/>
    </row>
    <row r="59" spans="1:49" ht="14.25" hidden="1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6" t="s">
        <v>260</v>
      </c>
      <c r="M59" s="32" t="str">
        <f t="shared" si="54"/>
        <v/>
      </c>
      <c r="N59" s="33" t="str">
        <f t="shared" si="55"/>
        <v/>
      </c>
      <c r="O59" s="33" t="str">
        <f t="shared" si="56"/>
        <v/>
      </c>
      <c r="P59" s="34" t="str">
        <f t="shared" si="57"/>
        <v/>
      </c>
      <c r="Q59" s="30">
        <f t="shared" si="34"/>
        <v>0</v>
      </c>
      <c r="R59" s="30">
        <f t="shared" si="35"/>
        <v>0</v>
      </c>
      <c r="S59" s="30">
        <f t="shared" si="1"/>
        <v>0</v>
      </c>
      <c r="U59" s="33" t="s">
        <v>261</v>
      </c>
      <c r="V59" s="32" t="str">
        <f t="shared" si="36"/>
        <v/>
      </c>
      <c r="W59" s="33" t="str">
        <f t="shared" si="37"/>
        <v/>
      </c>
      <c r="X59" s="33" t="str">
        <f t="shared" si="53"/>
        <v/>
      </c>
      <c r="Y59" s="33" t="str">
        <f t="shared" si="10"/>
        <v/>
      </c>
      <c r="Z59" s="30">
        <f t="shared" si="38"/>
        <v>0</v>
      </c>
      <c r="AA59" s="30">
        <f t="shared" si="39"/>
        <v>0</v>
      </c>
      <c r="AB59" s="30">
        <f t="shared" si="5"/>
        <v>0</v>
      </c>
      <c r="AD59" s="33" t="s">
        <v>262</v>
      </c>
      <c r="AE59" s="32" t="str">
        <f t="shared" si="58"/>
        <v/>
      </c>
      <c r="AF59" s="33" t="str">
        <f t="shared" si="59"/>
        <v/>
      </c>
      <c r="AG59" s="33" t="str">
        <f t="shared" si="60"/>
        <v/>
      </c>
      <c r="AH59" s="33" t="str">
        <f t="shared" si="43"/>
        <v/>
      </c>
      <c r="AI59" s="30">
        <f t="shared" si="44"/>
        <v>0</v>
      </c>
      <c r="AJ59" s="30">
        <f t="shared" si="45"/>
        <v>0</v>
      </c>
      <c r="AK59" s="30">
        <f t="shared" si="9"/>
        <v>0</v>
      </c>
      <c r="AM59" s="238"/>
      <c r="AN59" s="242" t="s">
        <v>479</v>
      </c>
      <c r="AO59" s="238"/>
      <c r="AP59" s="238"/>
      <c r="AQ59" s="238"/>
      <c r="AR59" s="242" t="s">
        <v>485</v>
      </c>
      <c r="AS59" s="238"/>
      <c r="AU59" s="44"/>
      <c r="AV59" s="44"/>
      <c r="AW59" s="44"/>
    </row>
    <row r="60" spans="1:49" ht="14.25" hidden="1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6" t="s">
        <v>263</v>
      </c>
      <c r="M60" s="32" t="str">
        <f t="shared" si="54"/>
        <v/>
      </c>
      <c r="N60" s="33" t="str">
        <f t="shared" si="55"/>
        <v/>
      </c>
      <c r="O60" s="33" t="str">
        <f t="shared" si="56"/>
        <v/>
      </c>
      <c r="P60" s="34" t="str">
        <f t="shared" si="57"/>
        <v/>
      </c>
      <c r="Q60" s="30">
        <f t="shared" si="34"/>
        <v>0</v>
      </c>
      <c r="R60" s="30">
        <f t="shared" si="35"/>
        <v>0</v>
      </c>
      <c r="S60" s="30">
        <f t="shared" si="1"/>
        <v>0</v>
      </c>
      <c r="U60" s="33" t="s">
        <v>264</v>
      </c>
      <c r="V60" s="32" t="str">
        <f t="shared" si="36"/>
        <v/>
      </c>
      <c r="W60" s="33" t="str">
        <f t="shared" si="37"/>
        <v/>
      </c>
      <c r="X60" s="33" t="str">
        <f t="shared" si="53"/>
        <v/>
      </c>
      <c r="Y60" s="33" t="str">
        <f t="shared" si="10"/>
        <v/>
      </c>
      <c r="Z60" s="30">
        <f t="shared" si="38"/>
        <v>0</v>
      </c>
      <c r="AA60" s="30">
        <f t="shared" si="39"/>
        <v>0</v>
      </c>
      <c r="AB60" s="30">
        <f t="shared" si="5"/>
        <v>0</v>
      </c>
      <c r="AD60" s="33" t="s">
        <v>265</v>
      </c>
      <c r="AE60" s="32" t="str">
        <f t="shared" si="58"/>
        <v/>
      </c>
      <c r="AF60" s="33" t="str">
        <f t="shared" si="59"/>
        <v/>
      </c>
      <c r="AG60" s="33" t="str">
        <f t="shared" si="60"/>
        <v/>
      </c>
      <c r="AH60" s="33" t="str">
        <f t="shared" si="43"/>
        <v/>
      </c>
      <c r="AI60" s="30">
        <f t="shared" si="44"/>
        <v>0</v>
      </c>
      <c r="AJ60" s="30">
        <f t="shared" si="45"/>
        <v>0</v>
      </c>
      <c r="AK60" s="30">
        <f t="shared" si="9"/>
        <v>0</v>
      </c>
      <c r="AU60" s="44"/>
      <c r="AV60" s="44"/>
      <c r="AW60" s="44"/>
    </row>
    <row r="61" spans="1:49" ht="14.25" hidden="1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6" t="s">
        <v>266</v>
      </c>
      <c r="M61" s="32" t="str">
        <f t="shared" si="54"/>
        <v/>
      </c>
      <c r="N61" s="33" t="str">
        <f t="shared" si="55"/>
        <v/>
      </c>
      <c r="O61" s="33" t="str">
        <f t="shared" si="56"/>
        <v/>
      </c>
      <c r="P61" s="34" t="str">
        <f t="shared" si="57"/>
        <v/>
      </c>
      <c r="Q61" s="30">
        <f t="shared" si="34"/>
        <v>0</v>
      </c>
      <c r="R61" s="30">
        <f t="shared" si="35"/>
        <v>0</v>
      </c>
      <c r="S61" s="30">
        <f t="shared" si="1"/>
        <v>0</v>
      </c>
      <c r="U61" s="33" t="s">
        <v>267</v>
      </c>
      <c r="V61" s="32" t="str">
        <f t="shared" si="36"/>
        <v/>
      </c>
      <c r="W61" s="33" t="str">
        <f t="shared" si="37"/>
        <v/>
      </c>
      <c r="X61" s="33" t="str">
        <f t="shared" si="53"/>
        <v/>
      </c>
      <c r="Y61" s="33" t="str">
        <f t="shared" si="10"/>
        <v/>
      </c>
      <c r="Z61" s="30">
        <f t="shared" si="38"/>
        <v>0</v>
      </c>
      <c r="AA61" s="30">
        <f t="shared" si="39"/>
        <v>0</v>
      </c>
      <c r="AB61" s="30">
        <f t="shared" si="5"/>
        <v>0</v>
      </c>
      <c r="AD61" s="33" t="s">
        <v>268</v>
      </c>
      <c r="AE61" s="32" t="str">
        <f t="shared" si="58"/>
        <v/>
      </c>
      <c r="AF61" s="33" t="str">
        <f t="shared" si="59"/>
        <v/>
      </c>
      <c r="AG61" s="33" t="str">
        <f t="shared" si="60"/>
        <v/>
      </c>
      <c r="AH61" s="33" t="str">
        <f t="shared" si="43"/>
        <v/>
      </c>
      <c r="AI61" s="30">
        <f t="shared" si="44"/>
        <v>0</v>
      </c>
      <c r="AJ61" s="30">
        <f t="shared" si="45"/>
        <v>0</v>
      </c>
      <c r="AK61" s="30">
        <f t="shared" si="9"/>
        <v>0</v>
      </c>
      <c r="AU61" s="44"/>
      <c r="AV61" s="44"/>
      <c r="AW61" s="44"/>
    </row>
    <row r="62" spans="1:49" ht="14.25" hidden="1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6" t="s">
        <v>269</v>
      </c>
      <c r="M62" s="32" t="str">
        <f t="shared" si="54"/>
        <v/>
      </c>
      <c r="N62" s="33" t="str">
        <f t="shared" si="55"/>
        <v/>
      </c>
      <c r="O62" s="33" t="str">
        <f t="shared" si="56"/>
        <v/>
      </c>
      <c r="P62" s="34" t="str">
        <f t="shared" si="57"/>
        <v/>
      </c>
      <c r="Q62" s="30">
        <f t="shared" si="34"/>
        <v>0</v>
      </c>
      <c r="R62" s="30">
        <f t="shared" si="35"/>
        <v>0</v>
      </c>
      <c r="S62" s="30">
        <f t="shared" si="1"/>
        <v>0</v>
      </c>
      <c r="U62" s="33" t="s">
        <v>270</v>
      </c>
      <c r="V62" s="32" t="str">
        <f t="shared" si="36"/>
        <v/>
      </c>
      <c r="W62" s="33" t="str">
        <f t="shared" si="37"/>
        <v/>
      </c>
      <c r="X62" s="33" t="str">
        <f t="shared" si="53"/>
        <v/>
      </c>
      <c r="Y62" s="33" t="str">
        <f t="shared" si="10"/>
        <v/>
      </c>
      <c r="Z62" s="30">
        <f t="shared" si="38"/>
        <v>0</v>
      </c>
      <c r="AA62" s="30">
        <f t="shared" si="39"/>
        <v>0</v>
      </c>
      <c r="AB62" s="30">
        <f t="shared" si="5"/>
        <v>0</v>
      </c>
      <c r="AD62" s="33" t="s">
        <v>271</v>
      </c>
      <c r="AE62" s="32" t="str">
        <f t="shared" si="58"/>
        <v/>
      </c>
      <c r="AF62" s="33" t="str">
        <f t="shared" si="59"/>
        <v/>
      </c>
      <c r="AG62" s="33" t="str">
        <f t="shared" si="60"/>
        <v/>
      </c>
      <c r="AH62" s="33" t="str">
        <f t="shared" si="43"/>
        <v/>
      </c>
      <c r="AI62" s="30">
        <f t="shared" si="44"/>
        <v>0</v>
      </c>
      <c r="AJ62" s="30">
        <f t="shared" si="45"/>
        <v>0</v>
      </c>
      <c r="AK62" s="30">
        <f t="shared" si="9"/>
        <v>0</v>
      </c>
      <c r="AU62" s="44"/>
      <c r="AV62" s="44"/>
      <c r="AW62" s="44"/>
    </row>
    <row r="63" spans="1:49" ht="14.25" hidden="1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6" t="s">
        <v>272</v>
      </c>
      <c r="M63" s="32" t="str">
        <f t="shared" si="54"/>
        <v/>
      </c>
      <c r="N63" s="33" t="str">
        <f t="shared" si="55"/>
        <v/>
      </c>
      <c r="O63" s="33" t="str">
        <f t="shared" si="56"/>
        <v/>
      </c>
      <c r="P63" s="34" t="str">
        <f t="shared" si="57"/>
        <v/>
      </c>
      <c r="Q63" s="30">
        <f t="shared" si="34"/>
        <v>0</v>
      </c>
      <c r="R63" s="30">
        <f t="shared" si="35"/>
        <v>0</v>
      </c>
      <c r="S63" s="30">
        <f t="shared" si="1"/>
        <v>0</v>
      </c>
      <c r="U63" s="33" t="s">
        <v>273</v>
      </c>
      <c r="V63" s="32" t="str">
        <f t="shared" si="36"/>
        <v/>
      </c>
      <c r="W63" s="33" t="str">
        <f t="shared" si="37"/>
        <v/>
      </c>
      <c r="X63" s="33" t="str">
        <f t="shared" si="53"/>
        <v/>
      </c>
      <c r="Y63" s="33" t="str">
        <f t="shared" si="10"/>
        <v/>
      </c>
      <c r="Z63" s="30">
        <f t="shared" si="38"/>
        <v>0</v>
      </c>
      <c r="AA63" s="30">
        <f t="shared" si="39"/>
        <v>0</v>
      </c>
      <c r="AB63" s="30">
        <f t="shared" si="5"/>
        <v>0</v>
      </c>
      <c r="AD63" s="33" t="s">
        <v>274</v>
      </c>
      <c r="AE63" s="32" t="str">
        <f t="shared" si="58"/>
        <v/>
      </c>
      <c r="AF63" s="33" t="str">
        <f t="shared" si="59"/>
        <v/>
      </c>
      <c r="AG63" s="33" t="str">
        <f t="shared" si="60"/>
        <v/>
      </c>
      <c r="AH63" s="33" t="str">
        <f t="shared" si="43"/>
        <v/>
      </c>
      <c r="AI63" s="30">
        <f t="shared" si="44"/>
        <v>0</v>
      </c>
      <c r="AJ63" s="30">
        <f t="shared" si="45"/>
        <v>0</v>
      </c>
      <c r="AK63" s="30">
        <f t="shared" si="9"/>
        <v>0</v>
      </c>
      <c r="AU63" s="44"/>
      <c r="AV63" s="44"/>
      <c r="AW63" s="44"/>
    </row>
    <row r="64" spans="1:49" ht="14.25" hidden="1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6" t="s">
        <v>275</v>
      </c>
      <c r="M64" s="32" t="str">
        <f t="shared" si="54"/>
        <v/>
      </c>
      <c r="N64" s="33" t="str">
        <f t="shared" si="55"/>
        <v/>
      </c>
      <c r="O64" s="33" t="str">
        <f t="shared" si="56"/>
        <v/>
      </c>
      <c r="P64" s="34" t="str">
        <f t="shared" si="57"/>
        <v/>
      </c>
      <c r="Q64" s="30">
        <f t="shared" si="34"/>
        <v>0</v>
      </c>
      <c r="R64" s="30">
        <f t="shared" si="35"/>
        <v>0</v>
      </c>
      <c r="S64" s="30">
        <f t="shared" si="1"/>
        <v>0</v>
      </c>
      <c r="U64" s="33" t="s">
        <v>276</v>
      </c>
      <c r="V64" s="32" t="str">
        <f t="shared" si="36"/>
        <v/>
      </c>
      <c r="W64" s="33" t="str">
        <f t="shared" si="37"/>
        <v/>
      </c>
      <c r="X64" s="33" t="str">
        <f t="shared" si="53"/>
        <v/>
      </c>
      <c r="Y64" s="33" t="str">
        <f t="shared" si="10"/>
        <v/>
      </c>
      <c r="Z64" s="30">
        <f t="shared" si="38"/>
        <v>0</v>
      </c>
      <c r="AA64" s="30">
        <f t="shared" si="39"/>
        <v>0</v>
      </c>
      <c r="AB64" s="30">
        <f t="shared" si="5"/>
        <v>0</v>
      </c>
      <c r="AD64" s="33" t="s">
        <v>277</v>
      </c>
      <c r="AE64" s="32" t="str">
        <f t="shared" si="58"/>
        <v/>
      </c>
      <c r="AF64" s="33" t="str">
        <f t="shared" si="59"/>
        <v/>
      </c>
      <c r="AG64" s="33" t="str">
        <f t="shared" si="60"/>
        <v/>
      </c>
      <c r="AH64" s="33" t="str">
        <f t="shared" si="43"/>
        <v/>
      </c>
      <c r="AI64" s="30">
        <f t="shared" si="44"/>
        <v>0</v>
      </c>
      <c r="AJ64" s="30">
        <f t="shared" si="45"/>
        <v>0</v>
      </c>
      <c r="AK64" s="30">
        <f t="shared" si="9"/>
        <v>0</v>
      </c>
      <c r="AU64" s="44"/>
      <c r="AV64" s="44"/>
      <c r="AW64" s="44"/>
    </row>
    <row r="65" spans="1:49" ht="14.25" hidden="1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6" t="s">
        <v>278</v>
      </c>
      <c r="M65" s="32" t="str">
        <f t="shared" si="54"/>
        <v/>
      </c>
      <c r="N65" s="33" t="str">
        <f t="shared" si="55"/>
        <v/>
      </c>
      <c r="O65" s="33" t="str">
        <f t="shared" si="56"/>
        <v/>
      </c>
      <c r="P65" s="34" t="str">
        <f t="shared" si="57"/>
        <v/>
      </c>
      <c r="Q65" s="30">
        <f t="shared" si="34"/>
        <v>0</v>
      </c>
      <c r="R65" s="30">
        <f t="shared" si="35"/>
        <v>0</v>
      </c>
      <c r="S65" s="30">
        <f t="shared" si="1"/>
        <v>0</v>
      </c>
      <c r="U65" s="33" t="s">
        <v>279</v>
      </c>
      <c r="V65" s="32" t="str">
        <f t="shared" si="36"/>
        <v/>
      </c>
      <c r="W65" s="33" t="str">
        <f t="shared" si="37"/>
        <v/>
      </c>
      <c r="X65" s="33" t="str">
        <f t="shared" si="53"/>
        <v/>
      </c>
      <c r="Y65" s="33" t="str">
        <f t="shared" si="10"/>
        <v/>
      </c>
      <c r="Z65" s="30">
        <f t="shared" si="38"/>
        <v>0</v>
      </c>
      <c r="AA65" s="30">
        <f t="shared" si="39"/>
        <v>0</v>
      </c>
      <c r="AB65" s="30">
        <f t="shared" si="5"/>
        <v>0</v>
      </c>
      <c r="AD65" s="33" t="s">
        <v>280</v>
      </c>
      <c r="AE65" s="32" t="str">
        <f t="shared" si="58"/>
        <v/>
      </c>
      <c r="AF65" s="33" t="str">
        <f t="shared" si="59"/>
        <v/>
      </c>
      <c r="AG65" s="33" t="str">
        <f t="shared" si="60"/>
        <v/>
      </c>
      <c r="AH65" s="33" t="str">
        <f t="shared" si="43"/>
        <v/>
      </c>
      <c r="AI65" s="30">
        <f t="shared" si="44"/>
        <v>0</v>
      </c>
      <c r="AJ65" s="30">
        <f t="shared" si="45"/>
        <v>0</v>
      </c>
      <c r="AK65" s="30">
        <f t="shared" si="9"/>
        <v>0</v>
      </c>
      <c r="AU65" s="44"/>
      <c r="AV65" s="44"/>
      <c r="AW65" s="44"/>
    </row>
    <row r="66" spans="1:49" ht="14.25" hidden="1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6" t="s">
        <v>281</v>
      </c>
      <c r="M66" s="32" t="str">
        <f t="shared" si="54"/>
        <v/>
      </c>
      <c r="N66" s="33" t="str">
        <f t="shared" si="55"/>
        <v/>
      </c>
      <c r="O66" s="33" t="str">
        <f t="shared" si="56"/>
        <v/>
      </c>
      <c r="P66" s="34" t="str">
        <f t="shared" si="57"/>
        <v/>
      </c>
      <c r="Q66" s="30">
        <f t="shared" si="34"/>
        <v>0</v>
      </c>
      <c r="R66" s="30">
        <f t="shared" si="35"/>
        <v>0</v>
      </c>
      <c r="S66" s="30">
        <f t="shared" si="1"/>
        <v>0</v>
      </c>
      <c r="U66" s="33" t="s">
        <v>282</v>
      </c>
      <c r="V66" s="32" t="str">
        <f t="shared" si="36"/>
        <v/>
      </c>
      <c r="W66" s="33" t="str">
        <f t="shared" si="37"/>
        <v/>
      </c>
      <c r="X66" s="33" t="str">
        <f t="shared" si="53"/>
        <v/>
      </c>
      <c r="Y66" s="33" t="str">
        <f t="shared" si="10"/>
        <v/>
      </c>
      <c r="Z66" s="30">
        <f t="shared" si="38"/>
        <v>0</v>
      </c>
      <c r="AA66" s="30">
        <f t="shared" si="39"/>
        <v>0</v>
      </c>
      <c r="AB66" s="30">
        <f t="shared" si="5"/>
        <v>0</v>
      </c>
      <c r="AD66" s="33" t="s">
        <v>283</v>
      </c>
      <c r="AE66" s="32" t="str">
        <f t="shared" si="58"/>
        <v/>
      </c>
      <c r="AF66" s="33" t="str">
        <f t="shared" si="59"/>
        <v/>
      </c>
      <c r="AG66" s="33" t="str">
        <f t="shared" si="60"/>
        <v/>
      </c>
      <c r="AH66" s="33" t="str">
        <f t="shared" si="43"/>
        <v/>
      </c>
      <c r="AI66" s="30">
        <f t="shared" si="44"/>
        <v>0</v>
      </c>
      <c r="AJ66" s="30">
        <f t="shared" si="45"/>
        <v>0</v>
      </c>
      <c r="AK66" s="30">
        <f t="shared" si="9"/>
        <v>0</v>
      </c>
      <c r="AU66" s="44"/>
      <c r="AV66" s="44"/>
      <c r="AW66" s="44"/>
    </row>
    <row r="67" spans="1:49" ht="14.25" hidden="1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6" t="s">
        <v>284</v>
      </c>
      <c r="M67" s="32" t="str">
        <f t="shared" si="54"/>
        <v/>
      </c>
      <c r="N67" s="33" t="str">
        <f t="shared" si="55"/>
        <v/>
      </c>
      <c r="O67" s="33" t="str">
        <f t="shared" si="56"/>
        <v/>
      </c>
      <c r="P67" s="34" t="str">
        <f t="shared" si="57"/>
        <v/>
      </c>
      <c r="Q67" s="30">
        <f t="shared" si="34"/>
        <v>0</v>
      </c>
      <c r="R67" s="30">
        <f t="shared" si="35"/>
        <v>0</v>
      </c>
      <c r="S67" s="30">
        <f t="shared" si="1"/>
        <v>0</v>
      </c>
      <c r="U67" s="33" t="s">
        <v>285</v>
      </c>
      <c r="V67" s="32" t="str">
        <f t="shared" si="36"/>
        <v/>
      </c>
      <c r="W67" s="33" t="str">
        <f t="shared" si="37"/>
        <v/>
      </c>
      <c r="X67" s="33" t="str">
        <f t="shared" si="53"/>
        <v/>
      </c>
      <c r="Y67" s="33" t="str">
        <f t="shared" si="10"/>
        <v/>
      </c>
      <c r="Z67" s="30">
        <f t="shared" si="38"/>
        <v>0</v>
      </c>
      <c r="AA67" s="30">
        <f t="shared" si="39"/>
        <v>0</v>
      </c>
      <c r="AB67" s="30">
        <f t="shared" si="5"/>
        <v>0</v>
      </c>
      <c r="AD67" s="33" t="s">
        <v>286</v>
      </c>
      <c r="AE67" s="32" t="str">
        <f t="shared" si="58"/>
        <v/>
      </c>
      <c r="AF67" s="33" t="str">
        <f t="shared" si="59"/>
        <v/>
      </c>
      <c r="AG67" s="33" t="str">
        <f t="shared" si="60"/>
        <v/>
      </c>
      <c r="AH67" s="33" t="str">
        <f t="shared" si="43"/>
        <v/>
      </c>
      <c r="AI67" s="30">
        <f t="shared" si="44"/>
        <v>0</v>
      </c>
      <c r="AJ67" s="30">
        <f t="shared" si="45"/>
        <v>0</v>
      </c>
      <c r="AK67" s="30">
        <f t="shared" si="9"/>
        <v>0</v>
      </c>
      <c r="AU67" s="44"/>
      <c r="AV67" s="44"/>
      <c r="AW67" s="44"/>
    </row>
    <row r="68" spans="1:49" ht="14.25" hidden="1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6" t="s">
        <v>287</v>
      </c>
      <c r="M68" s="32" t="str">
        <f t="shared" si="54"/>
        <v/>
      </c>
      <c r="N68" s="33" t="str">
        <f t="shared" si="55"/>
        <v/>
      </c>
      <c r="O68" s="33" t="str">
        <f t="shared" si="56"/>
        <v/>
      </c>
      <c r="P68" s="34" t="str">
        <f t="shared" si="57"/>
        <v/>
      </c>
      <c r="Q68" s="30">
        <f t="shared" si="34"/>
        <v>0</v>
      </c>
      <c r="R68" s="30">
        <f t="shared" si="35"/>
        <v>0</v>
      </c>
      <c r="S68" s="30">
        <f t="shared" si="1"/>
        <v>0</v>
      </c>
      <c r="U68" s="33" t="s">
        <v>288</v>
      </c>
      <c r="V68" s="32" t="str">
        <f t="shared" si="36"/>
        <v/>
      </c>
      <c r="W68" s="33" t="str">
        <f t="shared" si="37"/>
        <v/>
      </c>
      <c r="X68" s="33" t="str">
        <f t="shared" si="53"/>
        <v/>
      </c>
      <c r="Y68" s="33" t="str">
        <f t="shared" si="10"/>
        <v/>
      </c>
      <c r="Z68" s="30">
        <f t="shared" si="38"/>
        <v>0</v>
      </c>
      <c r="AA68" s="30">
        <f t="shared" si="39"/>
        <v>0</v>
      </c>
      <c r="AB68" s="30">
        <f t="shared" si="5"/>
        <v>0</v>
      </c>
      <c r="AD68" s="33" t="s">
        <v>289</v>
      </c>
      <c r="AE68" s="32" t="str">
        <f t="shared" si="58"/>
        <v/>
      </c>
      <c r="AF68" s="33" t="str">
        <f t="shared" si="59"/>
        <v/>
      </c>
      <c r="AG68" s="33" t="str">
        <f t="shared" si="60"/>
        <v/>
      </c>
      <c r="AH68" s="33" t="str">
        <f t="shared" si="43"/>
        <v/>
      </c>
      <c r="AI68" s="30">
        <f t="shared" si="44"/>
        <v>0</v>
      </c>
      <c r="AJ68" s="30">
        <f t="shared" si="45"/>
        <v>0</v>
      </c>
      <c r="AK68" s="30">
        <f t="shared" si="9"/>
        <v>0</v>
      </c>
      <c r="AU68" s="44"/>
      <c r="AV68" s="44"/>
      <c r="AW68" s="44"/>
    </row>
    <row r="69" spans="1:49" ht="14.25" hidden="1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6" t="s">
        <v>290</v>
      </c>
      <c r="M69" s="32" t="str">
        <f t="shared" si="54"/>
        <v/>
      </c>
      <c r="N69" s="33" t="str">
        <f t="shared" si="55"/>
        <v/>
      </c>
      <c r="O69" s="33" t="str">
        <f t="shared" si="56"/>
        <v/>
      </c>
      <c r="P69" s="34" t="str">
        <f t="shared" si="57"/>
        <v/>
      </c>
      <c r="Q69" s="30">
        <f t="shared" si="34"/>
        <v>0</v>
      </c>
      <c r="R69" s="30">
        <f t="shared" si="35"/>
        <v>0</v>
      </c>
      <c r="S69" s="30">
        <f t="shared" si="1"/>
        <v>0</v>
      </c>
      <c r="U69" s="33" t="s">
        <v>291</v>
      </c>
      <c r="V69" s="32" t="str">
        <f t="shared" si="36"/>
        <v/>
      </c>
      <c r="W69" s="33" t="str">
        <f t="shared" si="37"/>
        <v/>
      </c>
      <c r="X69" s="33" t="str">
        <f t="shared" si="53"/>
        <v/>
      </c>
      <c r="Y69" s="33" t="str">
        <f t="shared" si="10"/>
        <v/>
      </c>
      <c r="Z69" s="30">
        <f t="shared" si="38"/>
        <v>0</v>
      </c>
      <c r="AA69" s="30">
        <f t="shared" si="39"/>
        <v>0</v>
      </c>
      <c r="AB69" s="30">
        <f t="shared" si="5"/>
        <v>0</v>
      </c>
      <c r="AD69" s="33" t="s">
        <v>292</v>
      </c>
      <c r="AE69" s="32" t="str">
        <f t="shared" si="58"/>
        <v/>
      </c>
      <c r="AF69" s="33" t="str">
        <f t="shared" si="59"/>
        <v/>
      </c>
      <c r="AG69" s="33" t="str">
        <f t="shared" si="60"/>
        <v/>
      </c>
      <c r="AH69" s="33" t="str">
        <f t="shared" si="43"/>
        <v/>
      </c>
      <c r="AI69" s="30">
        <f t="shared" si="44"/>
        <v>0</v>
      </c>
      <c r="AJ69" s="30">
        <f t="shared" si="45"/>
        <v>0</v>
      </c>
      <c r="AK69" s="30">
        <f t="shared" si="9"/>
        <v>0</v>
      </c>
      <c r="AU69" s="44"/>
      <c r="AV69" s="44"/>
      <c r="AW69" s="44"/>
    </row>
    <row r="70" spans="1:49" ht="14.25" hidden="1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6" t="s">
        <v>293</v>
      </c>
      <c r="M70" s="32" t="str">
        <f t="shared" si="54"/>
        <v/>
      </c>
      <c r="N70" s="33" t="str">
        <f t="shared" si="55"/>
        <v/>
      </c>
      <c r="O70" s="33" t="str">
        <f t="shared" si="56"/>
        <v/>
      </c>
      <c r="P70" s="34" t="str">
        <f t="shared" si="57"/>
        <v/>
      </c>
      <c r="Q70" s="30">
        <f t="shared" si="34"/>
        <v>0</v>
      </c>
      <c r="R70" s="30">
        <f t="shared" si="35"/>
        <v>0</v>
      </c>
      <c r="S70" s="30">
        <f t="shared" si="1"/>
        <v>0</v>
      </c>
      <c r="U70" s="33" t="s">
        <v>294</v>
      </c>
      <c r="V70" s="32" t="str">
        <f t="shared" si="36"/>
        <v/>
      </c>
      <c r="W70" s="33" t="str">
        <f t="shared" si="37"/>
        <v/>
      </c>
      <c r="X70" s="33" t="str">
        <f t="shared" si="53"/>
        <v/>
      </c>
      <c r="Y70" s="33" t="str">
        <f t="shared" si="10"/>
        <v/>
      </c>
      <c r="Z70" s="30">
        <f t="shared" si="38"/>
        <v>0</v>
      </c>
      <c r="AA70" s="30">
        <f t="shared" si="39"/>
        <v>0</v>
      </c>
      <c r="AB70" s="30">
        <f t="shared" si="5"/>
        <v>0</v>
      </c>
      <c r="AD70" s="33" t="s">
        <v>295</v>
      </c>
      <c r="AE70" s="32" t="str">
        <f t="shared" si="58"/>
        <v/>
      </c>
      <c r="AF70" s="33" t="str">
        <f t="shared" si="59"/>
        <v/>
      </c>
      <c r="AG70" s="33" t="str">
        <f t="shared" si="60"/>
        <v/>
      </c>
      <c r="AH70" s="33" t="str">
        <f t="shared" si="43"/>
        <v/>
      </c>
      <c r="AI70" s="30">
        <f t="shared" si="44"/>
        <v>0</v>
      </c>
      <c r="AJ70" s="30">
        <f t="shared" si="45"/>
        <v>0</v>
      </c>
      <c r="AK70" s="30">
        <f t="shared" si="9"/>
        <v>0</v>
      </c>
      <c r="AU70" s="44"/>
      <c r="AV70" s="44"/>
      <c r="AW70" s="44"/>
    </row>
    <row r="71" spans="1:49" ht="14.25" hidden="1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6" t="s">
        <v>296</v>
      </c>
      <c r="M71" s="32" t="str">
        <f t="shared" si="54"/>
        <v/>
      </c>
      <c r="N71" s="33" t="str">
        <f t="shared" si="55"/>
        <v/>
      </c>
      <c r="O71" s="33" t="str">
        <f t="shared" si="56"/>
        <v/>
      </c>
      <c r="P71" s="34" t="str">
        <f t="shared" si="57"/>
        <v/>
      </c>
      <c r="Q71" s="30">
        <f t="shared" si="34"/>
        <v>0</v>
      </c>
      <c r="R71" s="30">
        <f t="shared" si="35"/>
        <v>0</v>
      </c>
      <c r="S71" s="30">
        <f t="shared" si="1"/>
        <v>0</v>
      </c>
      <c r="U71" s="33" t="s">
        <v>297</v>
      </c>
      <c r="V71" s="32" t="str">
        <f t="shared" si="36"/>
        <v/>
      </c>
      <c r="W71" s="33" t="str">
        <f t="shared" si="37"/>
        <v/>
      </c>
      <c r="X71" s="33" t="str">
        <f t="shared" si="53"/>
        <v/>
      </c>
      <c r="Y71" s="33" t="str">
        <f t="shared" si="10"/>
        <v/>
      </c>
      <c r="Z71" s="30">
        <f t="shared" si="38"/>
        <v>0</v>
      </c>
      <c r="AA71" s="30">
        <f t="shared" si="39"/>
        <v>0</v>
      </c>
      <c r="AB71" s="30">
        <f t="shared" si="5"/>
        <v>0</v>
      </c>
      <c r="AD71" s="33" t="s">
        <v>298</v>
      </c>
      <c r="AE71" s="32" t="str">
        <f t="shared" si="58"/>
        <v/>
      </c>
      <c r="AF71" s="33" t="str">
        <f t="shared" si="59"/>
        <v/>
      </c>
      <c r="AG71" s="33" t="str">
        <f t="shared" si="60"/>
        <v/>
      </c>
      <c r="AH71" s="33" t="str">
        <f t="shared" si="43"/>
        <v/>
      </c>
      <c r="AI71" s="30">
        <f t="shared" si="44"/>
        <v>0</v>
      </c>
      <c r="AJ71" s="30">
        <f t="shared" si="45"/>
        <v>0</v>
      </c>
      <c r="AK71" s="30">
        <f t="shared" si="9"/>
        <v>0</v>
      </c>
      <c r="AU71" s="44"/>
      <c r="AV71" s="44"/>
      <c r="AW71" s="44"/>
    </row>
    <row r="72" spans="1:49" ht="14.25" hidden="1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6" t="s">
        <v>299</v>
      </c>
      <c r="M72" s="32" t="str">
        <f t="shared" si="54"/>
        <v/>
      </c>
      <c r="N72" s="33" t="str">
        <f t="shared" si="55"/>
        <v/>
      </c>
      <c r="O72" s="33" t="str">
        <f t="shared" si="56"/>
        <v/>
      </c>
      <c r="P72" s="34" t="str">
        <f t="shared" si="57"/>
        <v/>
      </c>
      <c r="Q72" s="30">
        <f t="shared" si="34"/>
        <v>0</v>
      </c>
      <c r="R72" s="30">
        <f t="shared" si="35"/>
        <v>0</v>
      </c>
      <c r="S72" s="30">
        <f t="shared" si="1"/>
        <v>0</v>
      </c>
      <c r="U72" s="33" t="s">
        <v>300</v>
      </c>
      <c r="V72" s="32" t="str">
        <f t="shared" si="36"/>
        <v/>
      </c>
      <c r="W72" s="33" t="str">
        <f t="shared" si="37"/>
        <v/>
      </c>
      <c r="X72" s="33" t="str">
        <f t="shared" si="53"/>
        <v/>
      </c>
      <c r="Y72" s="33" t="str">
        <f t="shared" si="10"/>
        <v/>
      </c>
      <c r="Z72" s="30">
        <f t="shared" si="38"/>
        <v>0</v>
      </c>
      <c r="AA72" s="30">
        <f t="shared" si="39"/>
        <v>0</v>
      </c>
      <c r="AB72" s="30">
        <f t="shared" si="5"/>
        <v>0</v>
      </c>
      <c r="AD72" s="33" t="s">
        <v>301</v>
      </c>
      <c r="AE72" s="32" t="str">
        <f t="shared" si="58"/>
        <v/>
      </c>
      <c r="AF72" s="33" t="str">
        <f t="shared" si="59"/>
        <v/>
      </c>
      <c r="AG72" s="33" t="str">
        <f t="shared" si="60"/>
        <v/>
      </c>
      <c r="AH72" s="33" t="str">
        <f t="shared" si="43"/>
        <v/>
      </c>
      <c r="AI72" s="30">
        <f t="shared" si="44"/>
        <v>0</v>
      </c>
      <c r="AJ72" s="30">
        <f t="shared" si="45"/>
        <v>0</v>
      </c>
      <c r="AK72" s="30">
        <f t="shared" si="9"/>
        <v>0</v>
      </c>
      <c r="AU72" s="44"/>
      <c r="AV72" s="44"/>
      <c r="AW72" s="44"/>
    </row>
    <row r="73" spans="1:49" ht="14.25" hidden="1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6" t="s">
        <v>302</v>
      </c>
      <c r="M73" s="32" t="str">
        <f t="shared" si="54"/>
        <v/>
      </c>
      <c r="N73" s="33" t="str">
        <f t="shared" si="55"/>
        <v/>
      </c>
      <c r="O73" s="33" t="str">
        <f t="shared" si="56"/>
        <v/>
      </c>
      <c r="P73" s="34" t="str">
        <f t="shared" si="57"/>
        <v/>
      </c>
      <c r="Q73" s="30">
        <f t="shared" si="34"/>
        <v>0</v>
      </c>
      <c r="R73" s="30">
        <f t="shared" si="35"/>
        <v>0</v>
      </c>
      <c r="S73" s="30">
        <f t="shared" si="1"/>
        <v>0</v>
      </c>
      <c r="U73" s="33" t="s">
        <v>303</v>
      </c>
      <c r="V73" s="32" t="str">
        <f t="shared" si="36"/>
        <v/>
      </c>
      <c r="W73" s="33" t="str">
        <f t="shared" si="37"/>
        <v/>
      </c>
      <c r="X73" s="33" t="str">
        <f t="shared" si="53"/>
        <v/>
      </c>
      <c r="Y73" s="33" t="str">
        <f t="shared" si="10"/>
        <v/>
      </c>
      <c r="Z73" s="30">
        <f t="shared" si="38"/>
        <v>0</v>
      </c>
      <c r="AA73" s="30">
        <f t="shared" si="39"/>
        <v>0</v>
      </c>
      <c r="AB73" s="30">
        <f t="shared" si="5"/>
        <v>0</v>
      </c>
      <c r="AD73" s="33" t="s">
        <v>304</v>
      </c>
      <c r="AE73" s="32" t="str">
        <f t="shared" si="58"/>
        <v/>
      </c>
      <c r="AF73" s="33" t="str">
        <f t="shared" si="59"/>
        <v/>
      </c>
      <c r="AG73" s="33" t="str">
        <f t="shared" si="60"/>
        <v/>
      </c>
      <c r="AH73" s="33" t="str">
        <f t="shared" si="43"/>
        <v/>
      </c>
      <c r="AI73" s="30">
        <f t="shared" si="44"/>
        <v>0</v>
      </c>
      <c r="AJ73" s="30">
        <f t="shared" si="45"/>
        <v>0</v>
      </c>
      <c r="AK73" s="30">
        <f t="shared" si="9"/>
        <v>0</v>
      </c>
      <c r="AU73" s="44"/>
      <c r="AV73" s="44"/>
      <c r="AW73" s="44"/>
    </row>
    <row r="74" spans="1:49" ht="14.25" hidden="1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6" t="s">
        <v>305</v>
      </c>
      <c r="M74" s="32" t="str">
        <f t="shared" si="54"/>
        <v/>
      </c>
      <c r="N74" s="33" t="str">
        <f t="shared" si="55"/>
        <v/>
      </c>
      <c r="O74" s="33" t="str">
        <f t="shared" si="56"/>
        <v/>
      </c>
      <c r="P74" s="34" t="str">
        <f t="shared" si="57"/>
        <v/>
      </c>
      <c r="Q74" s="30">
        <f t="shared" si="34"/>
        <v>0</v>
      </c>
      <c r="R74" s="30">
        <f t="shared" si="35"/>
        <v>0</v>
      </c>
      <c r="S74" s="30">
        <f t="shared" si="1"/>
        <v>0</v>
      </c>
      <c r="U74" s="33" t="s">
        <v>306</v>
      </c>
      <c r="V74" s="32" t="str">
        <f t="shared" si="36"/>
        <v/>
      </c>
      <c r="W74" s="33" t="str">
        <f t="shared" si="37"/>
        <v/>
      </c>
      <c r="X74" s="33" t="str">
        <f t="shared" si="53"/>
        <v/>
      </c>
      <c r="Y74" s="33" t="str">
        <f t="shared" si="10"/>
        <v/>
      </c>
      <c r="Z74" s="30">
        <f t="shared" si="38"/>
        <v>0</v>
      </c>
      <c r="AA74" s="30">
        <f t="shared" si="39"/>
        <v>0</v>
      </c>
      <c r="AB74" s="30">
        <f t="shared" si="5"/>
        <v>0</v>
      </c>
      <c r="AD74" s="33" t="s">
        <v>307</v>
      </c>
      <c r="AE74" s="32" t="str">
        <f t="shared" si="58"/>
        <v/>
      </c>
      <c r="AF74" s="33" t="str">
        <f t="shared" si="59"/>
        <v/>
      </c>
      <c r="AG74" s="33" t="str">
        <f t="shared" si="60"/>
        <v/>
      </c>
      <c r="AH74" s="33" t="str">
        <f t="shared" si="43"/>
        <v/>
      </c>
      <c r="AI74" s="30">
        <f t="shared" si="44"/>
        <v>0</v>
      </c>
      <c r="AJ74" s="30">
        <f t="shared" si="45"/>
        <v>0</v>
      </c>
      <c r="AK74" s="30">
        <f t="shared" si="9"/>
        <v>0</v>
      </c>
      <c r="AU74" s="44"/>
      <c r="AV74" s="44"/>
      <c r="AW74" s="44"/>
    </row>
    <row r="75" spans="1:49" ht="14.25" hidden="1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6" t="s">
        <v>308</v>
      </c>
      <c r="M75" s="32" t="str">
        <f t="shared" si="54"/>
        <v/>
      </c>
      <c r="N75" s="33" t="str">
        <f t="shared" si="55"/>
        <v/>
      </c>
      <c r="O75" s="33" t="str">
        <f t="shared" si="56"/>
        <v/>
      </c>
      <c r="P75" s="34" t="str">
        <f t="shared" si="57"/>
        <v/>
      </c>
      <c r="Q75" s="30">
        <f t="shared" si="34"/>
        <v>0</v>
      </c>
      <c r="R75" s="30">
        <f t="shared" si="35"/>
        <v>0</v>
      </c>
      <c r="S75" s="30">
        <f t="shared" si="1"/>
        <v>0</v>
      </c>
      <c r="U75" s="33" t="s">
        <v>309</v>
      </c>
      <c r="V75" s="32" t="str">
        <f t="shared" si="36"/>
        <v/>
      </c>
      <c r="W75" s="33" t="str">
        <f t="shared" si="37"/>
        <v/>
      </c>
      <c r="X75" s="33" t="str">
        <f t="shared" si="53"/>
        <v/>
      </c>
      <c r="Y75" s="33" t="str">
        <f t="shared" si="10"/>
        <v/>
      </c>
      <c r="Z75" s="30">
        <f t="shared" si="38"/>
        <v>0</v>
      </c>
      <c r="AA75" s="30">
        <f t="shared" si="39"/>
        <v>0</v>
      </c>
      <c r="AB75" s="30">
        <f t="shared" si="5"/>
        <v>0</v>
      </c>
      <c r="AD75" s="33" t="s">
        <v>310</v>
      </c>
      <c r="AE75" s="32" t="str">
        <f t="shared" si="58"/>
        <v/>
      </c>
      <c r="AF75" s="33" t="str">
        <f t="shared" si="59"/>
        <v/>
      </c>
      <c r="AG75" s="33" t="str">
        <f t="shared" si="60"/>
        <v/>
      </c>
      <c r="AH75" s="33" t="str">
        <f t="shared" si="43"/>
        <v/>
      </c>
      <c r="AI75" s="30">
        <f t="shared" si="44"/>
        <v>0</v>
      </c>
      <c r="AJ75" s="30">
        <f t="shared" si="45"/>
        <v>0</v>
      </c>
      <c r="AK75" s="30">
        <f t="shared" si="9"/>
        <v>0</v>
      </c>
      <c r="AU75" s="44"/>
      <c r="AV75" s="44"/>
      <c r="AW75" s="44"/>
    </row>
    <row r="76" spans="1:49" ht="14.25" hidden="1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6" t="s">
        <v>311</v>
      </c>
      <c r="M76" s="32" t="str">
        <f t="shared" si="54"/>
        <v/>
      </c>
      <c r="N76" s="33" t="str">
        <f t="shared" si="55"/>
        <v/>
      </c>
      <c r="O76" s="33" t="str">
        <f t="shared" si="56"/>
        <v/>
      </c>
      <c r="P76" s="34" t="str">
        <f t="shared" si="57"/>
        <v/>
      </c>
      <c r="Q76" s="30">
        <f t="shared" si="34"/>
        <v>0</v>
      </c>
      <c r="R76" s="30">
        <f t="shared" si="35"/>
        <v>0</v>
      </c>
      <c r="S76" s="30">
        <f t="shared" si="1"/>
        <v>0</v>
      </c>
      <c r="U76" s="33" t="s">
        <v>312</v>
      </c>
      <c r="V76" s="32" t="str">
        <f t="shared" si="36"/>
        <v/>
      </c>
      <c r="W76" s="33" t="str">
        <f t="shared" si="37"/>
        <v/>
      </c>
      <c r="X76" s="33" t="str">
        <f t="shared" si="53"/>
        <v/>
      </c>
      <c r="Y76" s="33" t="str">
        <f t="shared" si="10"/>
        <v/>
      </c>
      <c r="Z76" s="30">
        <f t="shared" si="38"/>
        <v>0</v>
      </c>
      <c r="AA76" s="30">
        <f t="shared" si="39"/>
        <v>0</v>
      </c>
      <c r="AB76" s="30">
        <f t="shared" si="5"/>
        <v>0</v>
      </c>
      <c r="AD76" s="33" t="s">
        <v>313</v>
      </c>
      <c r="AE76" s="32" t="str">
        <f t="shared" si="58"/>
        <v/>
      </c>
      <c r="AF76" s="33" t="str">
        <f t="shared" si="59"/>
        <v/>
      </c>
      <c r="AG76" s="33" t="str">
        <f t="shared" si="60"/>
        <v/>
      </c>
      <c r="AH76" s="33" t="str">
        <f t="shared" si="43"/>
        <v/>
      </c>
      <c r="AI76" s="30">
        <f t="shared" si="44"/>
        <v>0</v>
      </c>
      <c r="AJ76" s="30">
        <f t="shared" si="45"/>
        <v>0</v>
      </c>
      <c r="AK76" s="30">
        <f t="shared" si="9"/>
        <v>0</v>
      </c>
      <c r="AU76" s="44"/>
      <c r="AV76" s="44"/>
      <c r="AW76" s="44"/>
    </row>
    <row r="77" spans="1:49" ht="14.25" hidden="1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6" t="s">
        <v>314</v>
      </c>
      <c r="M77" s="32" t="str">
        <f t="shared" si="54"/>
        <v/>
      </c>
      <c r="N77" s="33" t="str">
        <f t="shared" si="55"/>
        <v/>
      </c>
      <c r="O77" s="33" t="str">
        <f t="shared" si="56"/>
        <v/>
      </c>
      <c r="P77" s="34" t="str">
        <f t="shared" si="57"/>
        <v/>
      </c>
      <c r="Q77" s="30">
        <f t="shared" si="34"/>
        <v>0</v>
      </c>
      <c r="R77" s="30">
        <f t="shared" si="35"/>
        <v>0</v>
      </c>
      <c r="S77" s="30">
        <f t="shared" si="1"/>
        <v>0</v>
      </c>
      <c r="U77" s="33" t="s">
        <v>315</v>
      </c>
      <c r="V77" s="32" t="str">
        <f t="shared" si="36"/>
        <v/>
      </c>
      <c r="W77" s="33" t="str">
        <f t="shared" si="37"/>
        <v/>
      </c>
      <c r="X77" s="33" t="str">
        <f t="shared" si="53"/>
        <v/>
      </c>
      <c r="Y77" s="33" t="str">
        <f t="shared" ref="Y77:Y109" si="61">IFERROR(VLOOKUP(U77,$B$10:$J$109,6,FALSE),"")</f>
        <v/>
      </c>
      <c r="Z77" s="30">
        <f t="shared" si="38"/>
        <v>0</v>
      </c>
      <c r="AA77" s="30">
        <f t="shared" si="39"/>
        <v>0</v>
      </c>
      <c r="AB77" s="30">
        <f t="shared" si="5"/>
        <v>0</v>
      </c>
      <c r="AD77" s="33" t="s">
        <v>316</v>
      </c>
      <c r="AE77" s="32" t="str">
        <f t="shared" si="58"/>
        <v/>
      </c>
      <c r="AF77" s="33" t="str">
        <f t="shared" si="59"/>
        <v/>
      </c>
      <c r="AG77" s="33" t="str">
        <f t="shared" si="60"/>
        <v/>
      </c>
      <c r="AH77" s="33" t="str">
        <f t="shared" si="43"/>
        <v/>
      </c>
      <c r="AI77" s="30">
        <f t="shared" si="44"/>
        <v>0</v>
      </c>
      <c r="AJ77" s="30">
        <f t="shared" si="45"/>
        <v>0</v>
      </c>
      <c r="AK77" s="30">
        <f t="shared" si="9"/>
        <v>0</v>
      </c>
      <c r="AU77" s="44"/>
      <c r="AV77" s="44"/>
      <c r="AW77" s="44"/>
    </row>
    <row r="78" spans="1:49" ht="14.25" hidden="1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6" t="s">
        <v>317</v>
      </c>
      <c r="M78" s="32" t="str">
        <f t="shared" si="54"/>
        <v/>
      </c>
      <c r="N78" s="33" t="str">
        <f t="shared" si="55"/>
        <v/>
      </c>
      <c r="O78" s="33" t="str">
        <f t="shared" si="56"/>
        <v/>
      </c>
      <c r="P78" s="34" t="str">
        <f t="shared" si="57"/>
        <v/>
      </c>
      <c r="Q78" s="30">
        <f t="shared" si="34"/>
        <v>0</v>
      </c>
      <c r="R78" s="30">
        <f t="shared" si="35"/>
        <v>0</v>
      </c>
      <c r="S78" s="30">
        <f t="shared" si="1"/>
        <v>0</v>
      </c>
      <c r="U78" s="33" t="s">
        <v>318</v>
      </c>
      <c r="V78" s="32" t="str">
        <f t="shared" si="36"/>
        <v/>
      </c>
      <c r="W78" s="33" t="str">
        <f t="shared" si="37"/>
        <v/>
      </c>
      <c r="X78" s="33" t="str">
        <f t="shared" si="53"/>
        <v/>
      </c>
      <c r="Y78" s="33" t="str">
        <f t="shared" si="61"/>
        <v/>
      </c>
      <c r="Z78" s="30">
        <f t="shared" si="38"/>
        <v>0</v>
      </c>
      <c r="AA78" s="30">
        <f t="shared" si="39"/>
        <v>0</v>
      </c>
      <c r="AB78" s="30">
        <f t="shared" si="5"/>
        <v>0</v>
      </c>
      <c r="AD78" s="33" t="s">
        <v>319</v>
      </c>
      <c r="AE78" s="32" t="str">
        <f t="shared" si="58"/>
        <v/>
      </c>
      <c r="AF78" s="33" t="str">
        <f t="shared" si="59"/>
        <v/>
      </c>
      <c r="AG78" s="33" t="str">
        <f t="shared" si="60"/>
        <v/>
      </c>
      <c r="AH78" s="33" t="str">
        <f t="shared" si="43"/>
        <v/>
      </c>
      <c r="AI78" s="30">
        <f t="shared" si="44"/>
        <v>0</v>
      </c>
      <c r="AJ78" s="30">
        <f t="shared" si="45"/>
        <v>0</v>
      </c>
      <c r="AK78" s="30">
        <f t="shared" si="9"/>
        <v>0</v>
      </c>
      <c r="AU78" s="44"/>
      <c r="AV78" s="44"/>
      <c r="AW78" s="44"/>
    </row>
    <row r="79" spans="1:49" ht="14.25" hidden="1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6" t="s">
        <v>320</v>
      </c>
      <c r="M79" s="32" t="str">
        <f t="shared" si="54"/>
        <v/>
      </c>
      <c r="N79" s="33" t="str">
        <f t="shared" si="55"/>
        <v/>
      </c>
      <c r="O79" s="33" t="str">
        <f t="shared" si="56"/>
        <v/>
      </c>
      <c r="P79" s="34" t="str">
        <f t="shared" si="57"/>
        <v/>
      </c>
      <c r="Q79" s="30">
        <f t="shared" si="34"/>
        <v>0</v>
      </c>
      <c r="R79" s="30">
        <f t="shared" si="35"/>
        <v>0</v>
      </c>
      <c r="S79" s="30">
        <f t="shared" si="1"/>
        <v>0</v>
      </c>
      <c r="U79" s="33" t="s">
        <v>321</v>
      </c>
      <c r="V79" s="32" t="str">
        <f t="shared" si="36"/>
        <v/>
      </c>
      <c r="W79" s="33" t="str">
        <f t="shared" si="37"/>
        <v/>
      </c>
      <c r="X79" s="33" t="str">
        <f t="shared" si="53"/>
        <v/>
      </c>
      <c r="Y79" s="33" t="str">
        <f t="shared" si="61"/>
        <v/>
      </c>
      <c r="Z79" s="30">
        <f t="shared" si="38"/>
        <v>0</v>
      </c>
      <c r="AA79" s="30">
        <f t="shared" si="39"/>
        <v>0</v>
      </c>
      <c r="AB79" s="30">
        <f t="shared" si="5"/>
        <v>0</v>
      </c>
      <c r="AD79" s="33" t="s">
        <v>322</v>
      </c>
      <c r="AE79" s="32" t="str">
        <f t="shared" si="58"/>
        <v/>
      </c>
      <c r="AF79" s="33" t="str">
        <f t="shared" si="59"/>
        <v/>
      </c>
      <c r="AG79" s="33" t="str">
        <f t="shared" si="60"/>
        <v/>
      </c>
      <c r="AH79" s="33" t="str">
        <f t="shared" si="43"/>
        <v/>
      </c>
      <c r="AI79" s="30">
        <f t="shared" si="44"/>
        <v>0</v>
      </c>
      <c r="AJ79" s="30">
        <f t="shared" si="45"/>
        <v>0</v>
      </c>
      <c r="AK79" s="30">
        <f t="shared" si="9"/>
        <v>0</v>
      </c>
      <c r="AU79" s="44"/>
      <c r="AV79" s="44"/>
      <c r="AW79" s="44"/>
    </row>
    <row r="80" spans="1:49" ht="14.25" hidden="1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6" t="s">
        <v>323</v>
      </c>
      <c r="M80" s="32" t="str">
        <f t="shared" si="54"/>
        <v/>
      </c>
      <c r="N80" s="33" t="str">
        <f t="shared" si="55"/>
        <v/>
      </c>
      <c r="O80" s="33" t="str">
        <f t="shared" si="56"/>
        <v/>
      </c>
      <c r="P80" s="34" t="str">
        <f t="shared" si="57"/>
        <v/>
      </c>
      <c r="Q80" s="30">
        <f t="shared" si="34"/>
        <v>0</v>
      </c>
      <c r="R80" s="30">
        <f t="shared" si="35"/>
        <v>0</v>
      </c>
      <c r="S80" s="30">
        <f t="shared" si="1"/>
        <v>0</v>
      </c>
      <c r="U80" s="33" t="s">
        <v>324</v>
      </c>
      <c r="V80" s="32" t="str">
        <f t="shared" si="36"/>
        <v/>
      </c>
      <c r="W80" s="33" t="str">
        <f t="shared" si="37"/>
        <v/>
      </c>
      <c r="X80" s="33" t="str">
        <f t="shared" si="53"/>
        <v/>
      </c>
      <c r="Y80" s="33" t="str">
        <f t="shared" si="61"/>
        <v/>
      </c>
      <c r="Z80" s="30">
        <f t="shared" si="38"/>
        <v>0</v>
      </c>
      <c r="AA80" s="30">
        <f t="shared" si="39"/>
        <v>0</v>
      </c>
      <c r="AB80" s="30">
        <f t="shared" si="5"/>
        <v>0</v>
      </c>
      <c r="AD80" s="33" t="s">
        <v>325</v>
      </c>
      <c r="AE80" s="32" t="str">
        <f t="shared" si="58"/>
        <v/>
      </c>
      <c r="AF80" s="33" t="str">
        <f t="shared" si="59"/>
        <v/>
      </c>
      <c r="AG80" s="33" t="str">
        <f t="shared" si="60"/>
        <v/>
      </c>
      <c r="AH80" s="33" t="str">
        <f t="shared" si="43"/>
        <v/>
      </c>
      <c r="AI80" s="30">
        <f t="shared" si="44"/>
        <v>0</v>
      </c>
      <c r="AJ80" s="30">
        <f t="shared" si="45"/>
        <v>0</v>
      </c>
      <c r="AK80" s="30">
        <f t="shared" si="9"/>
        <v>0</v>
      </c>
      <c r="AU80" s="44"/>
      <c r="AV80" s="44"/>
      <c r="AW80" s="44"/>
    </row>
    <row r="81" spans="1:49" ht="14.25" hidden="1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6" t="s">
        <v>326</v>
      </c>
      <c r="M81" s="32" t="str">
        <f t="shared" si="54"/>
        <v/>
      </c>
      <c r="N81" s="33" t="str">
        <f t="shared" si="55"/>
        <v/>
      </c>
      <c r="O81" s="33" t="str">
        <f t="shared" si="56"/>
        <v/>
      </c>
      <c r="P81" s="34" t="str">
        <f t="shared" si="57"/>
        <v/>
      </c>
      <c r="Q81" s="30">
        <f t="shared" si="34"/>
        <v>0</v>
      </c>
      <c r="R81" s="30">
        <f t="shared" si="35"/>
        <v>0</v>
      </c>
      <c r="S81" s="30">
        <f t="shared" si="1"/>
        <v>0</v>
      </c>
      <c r="U81" s="33" t="s">
        <v>327</v>
      </c>
      <c r="V81" s="32" t="str">
        <f t="shared" si="36"/>
        <v/>
      </c>
      <c r="W81" s="33" t="str">
        <f t="shared" si="37"/>
        <v/>
      </c>
      <c r="X81" s="33" t="str">
        <f t="shared" si="53"/>
        <v/>
      </c>
      <c r="Y81" s="33" t="str">
        <f t="shared" si="61"/>
        <v/>
      </c>
      <c r="Z81" s="30">
        <f t="shared" si="38"/>
        <v>0</v>
      </c>
      <c r="AA81" s="30">
        <f t="shared" si="39"/>
        <v>0</v>
      </c>
      <c r="AB81" s="30">
        <f t="shared" si="5"/>
        <v>0</v>
      </c>
      <c r="AD81" s="33" t="s">
        <v>328</v>
      </c>
      <c r="AE81" s="32" t="str">
        <f t="shared" si="58"/>
        <v/>
      </c>
      <c r="AF81" s="33" t="str">
        <f t="shared" si="59"/>
        <v/>
      </c>
      <c r="AG81" s="33" t="str">
        <f t="shared" si="60"/>
        <v/>
      </c>
      <c r="AH81" s="33" t="str">
        <f t="shared" si="43"/>
        <v/>
      </c>
      <c r="AI81" s="30">
        <f t="shared" si="44"/>
        <v>0</v>
      </c>
      <c r="AJ81" s="30">
        <f t="shared" si="45"/>
        <v>0</v>
      </c>
      <c r="AK81" s="30">
        <f t="shared" si="9"/>
        <v>0</v>
      </c>
      <c r="AU81" s="44"/>
      <c r="AV81" s="44"/>
      <c r="AW81" s="44"/>
    </row>
    <row r="82" spans="1:49" ht="14.25" hidden="1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6" t="s">
        <v>329</v>
      </c>
      <c r="M82" s="32" t="str">
        <f t="shared" si="54"/>
        <v/>
      </c>
      <c r="N82" s="33" t="str">
        <f t="shared" si="55"/>
        <v/>
      </c>
      <c r="O82" s="33" t="str">
        <f t="shared" si="56"/>
        <v/>
      </c>
      <c r="P82" s="34" t="str">
        <f t="shared" si="57"/>
        <v/>
      </c>
      <c r="Q82" s="30">
        <f t="shared" si="34"/>
        <v>0</v>
      </c>
      <c r="R82" s="30">
        <f t="shared" si="35"/>
        <v>0</v>
      </c>
      <c r="S82" s="30">
        <f t="shared" si="1"/>
        <v>0</v>
      </c>
      <c r="U82" s="33" t="s">
        <v>330</v>
      </c>
      <c r="V82" s="32" t="str">
        <f t="shared" si="36"/>
        <v/>
      </c>
      <c r="W82" s="33" t="str">
        <f t="shared" si="37"/>
        <v/>
      </c>
      <c r="X82" s="33" t="str">
        <f t="shared" si="53"/>
        <v/>
      </c>
      <c r="Y82" s="33" t="str">
        <f t="shared" si="61"/>
        <v/>
      </c>
      <c r="Z82" s="30">
        <f t="shared" si="38"/>
        <v>0</v>
      </c>
      <c r="AA82" s="30">
        <f t="shared" si="39"/>
        <v>0</v>
      </c>
      <c r="AB82" s="30">
        <f t="shared" si="5"/>
        <v>0</v>
      </c>
      <c r="AD82" s="33" t="s">
        <v>331</v>
      </c>
      <c r="AE82" s="32" t="str">
        <f t="shared" si="58"/>
        <v/>
      </c>
      <c r="AF82" s="33" t="str">
        <f t="shared" si="59"/>
        <v/>
      </c>
      <c r="AG82" s="33" t="str">
        <f t="shared" si="60"/>
        <v/>
      </c>
      <c r="AH82" s="33" t="str">
        <f t="shared" si="43"/>
        <v/>
      </c>
      <c r="AI82" s="30">
        <f t="shared" si="44"/>
        <v>0</v>
      </c>
      <c r="AJ82" s="30">
        <f t="shared" si="45"/>
        <v>0</v>
      </c>
      <c r="AK82" s="30">
        <f t="shared" si="9"/>
        <v>0</v>
      </c>
      <c r="AU82" s="44"/>
      <c r="AV82" s="44"/>
      <c r="AW82" s="44"/>
    </row>
    <row r="83" spans="1:49" ht="14.25" hidden="1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6" t="s">
        <v>332</v>
      </c>
      <c r="M83" s="32" t="str">
        <f t="shared" si="54"/>
        <v/>
      </c>
      <c r="N83" s="33" t="str">
        <f t="shared" si="55"/>
        <v/>
      </c>
      <c r="O83" s="33" t="str">
        <f t="shared" si="56"/>
        <v/>
      </c>
      <c r="P83" s="34" t="str">
        <f t="shared" si="57"/>
        <v/>
      </c>
      <c r="Q83" s="30">
        <f t="shared" si="34"/>
        <v>0</v>
      </c>
      <c r="R83" s="30">
        <f t="shared" si="35"/>
        <v>0</v>
      </c>
      <c r="S83" s="30">
        <f t="shared" si="1"/>
        <v>0</v>
      </c>
      <c r="U83" s="33" t="s">
        <v>333</v>
      </c>
      <c r="V83" s="32" t="str">
        <f t="shared" si="36"/>
        <v/>
      </c>
      <c r="W83" s="33" t="str">
        <f t="shared" si="37"/>
        <v/>
      </c>
      <c r="X83" s="33" t="str">
        <f t="shared" si="53"/>
        <v/>
      </c>
      <c r="Y83" s="33" t="str">
        <f t="shared" si="61"/>
        <v/>
      </c>
      <c r="Z83" s="30">
        <f t="shared" si="38"/>
        <v>0</v>
      </c>
      <c r="AA83" s="30">
        <f t="shared" si="39"/>
        <v>0</v>
      </c>
      <c r="AB83" s="30">
        <f t="shared" si="5"/>
        <v>0</v>
      </c>
      <c r="AD83" s="33" t="s">
        <v>334</v>
      </c>
      <c r="AE83" s="32" t="str">
        <f t="shared" si="58"/>
        <v/>
      </c>
      <c r="AF83" s="33" t="str">
        <f t="shared" si="59"/>
        <v/>
      </c>
      <c r="AG83" s="33" t="str">
        <f t="shared" si="60"/>
        <v/>
      </c>
      <c r="AH83" s="33" t="str">
        <f t="shared" si="43"/>
        <v/>
      </c>
      <c r="AI83" s="30">
        <f t="shared" si="44"/>
        <v>0</v>
      </c>
      <c r="AJ83" s="30">
        <f t="shared" si="45"/>
        <v>0</v>
      </c>
      <c r="AK83" s="30">
        <f t="shared" si="9"/>
        <v>0</v>
      </c>
      <c r="AU83" s="44"/>
      <c r="AV83" s="44"/>
      <c r="AW83" s="44"/>
    </row>
    <row r="84" spans="1:49" ht="14.25" hidden="1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6" t="s">
        <v>335</v>
      </c>
      <c r="M84" s="32" t="str">
        <f t="shared" si="54"/>
        <v/>
      </c>
      <c r="N84" s="33" t="str">
        <f t="shared" si="55"/>
        <v/>
      </c>
      <c r="O84" s="33" t="str">
        <f t="shared" si="56"/>
        <v/>
      </c>
      <c r="P84" s="34" t="str">
        <f t="shared" si="57"/>
        <v/>
      </c>
      <c r="Q84" s="30">
        <f t="shared" si="34"/>
        <v>0</v>
      </c>
      <c r="R84" s="30">
        <f t="shared" si="35"/>
        <v>0</v>
      </c>
      <c r="S84" s="30">
        <f t="shared" si="1"/>
        <v>0</v>
      </c>
      <c r="U84" s="33" t="s">
        <v>336</v>
      </c>
      <c r="V84" s="32" t="str">
        <f t="shared" si="36"/>
        <v/>
      </c>
      <c r="W84" s="33" t="str">
        <f t="shared" si="37"/>
        <v/>
      </c>
      <c r="X84" s="33" t="str">
        <f t="shared" si="53"/>
        <v/>
      </c>
      <c r="Y84" s="33" t="str">
        <f t="shared" si="61"/>
        <v/>
      </c>
      <c r="Z84" s="30">
        <f t="shared" si="38"/>
        <v>0</v>
      </c>
      <c r="AA84" s="30">
        <f t="shared" si="39"/>
        <v>0</v>
      </c>
      <c r="AB84" s="30">
        <f t="shared" si="5"/>
        <v>0</v>
      </c>
      <c r="AD84" s="33" t="s">
        <v>337</v>
      </c>
      <c r="AE84" s="32" t="str">
        <f t="shared" si="58"/>
        <v/>
      </c>
      <c r="AF84" s="33" t="str">
        <f t="shared" si="59"/>
        <v/>
      </c>
      <c r="AG84" s="33" t="str">
        <f t="shared" si="60"/>
        <v/>
      </c>
      <c r="AH84" s="33" t="str">
        <f t="shared" si="43"/>
        <v/>
      </c>
      <c r="AI84" s="30">
        <f t="shared" si="44"/>
        <v>0</v>
      </c>
      <c r="AJ84" s="30">
        <f t="shared" si="45"/>
        <v>0</v>
      </c>
      <c r="AK84" s="30">
        <f t="shared" si="9"/>
        <v>0</v>
      </c>
      <c r="AU84" s="44"/>
      <c r="AV84" s="44"/>
      <c r="AW84" s="44"/>
    </row>
    <row r="85" spans="1:49" ht="14.25" hidden="1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6" t="s">
        <v>338</v>
      </c>
      <c r="M85" s="32" t="str">
        <f t="shared" si="54"/>
        <v/>
      </c>
      <c r="N85" s="33" t="str">
        <f t="shared" si="55"/>
        <v/>
      </c>
      <c r="O85" s="33" t="str">
        <f t="shared" si="56"/>
        <v/>
      </c>
      <c r="P85" s="34" t="str">
        <f t="shared" si="57"/>
        <v/>
      </c>
      <c r="Q85" s="30">
        <f t="shared" si="34"/>
        <v>0</v>
      </c>
      <c r="R85" s="30">
        <f t="shared" si="35"/>
        <v>0</v>
      </c>
      <c r="S85" s="30">
        <f t="shared" si="1"/>
        <v>0</v>
      </c>
      <c r="U85" s="33" t="s">
        <v>339</v>
      </c>
      <c r="V85" s="32" t="str">
        <f t="shared" si="36"/>
        <v/>
      </c>
      <c r="W85" s="33" t="str">
        <f t="shared" si="37"/>
        <v/>
      </c>
      <c r="X85" s="33" t="str">
        <f t="shared" si="53"/>
        <v/>
      </c>
      <c r="Y85" s="33" t="str">
        <f t="shared" si="61"/>
        <v/>
      </c>
      <c r="Z85" s="30">
        <f t="shared" si="38"/>
        <v>0</v>
      </c>
      <c r="AA85" s="30">
        <f t="shared" si="39"/>
        <v>0</v>
      </c>
      <c r="AB85" s="30">
        <f t="shared" si="5"/>
        <v>0</v>
      </c>
      <c r="AD85" s="33" t="s">
        <v>340</v>
      </c>
      <c r="AE85" s="32" t="str">
        <f t="shared" si="58"/>
        <v/>
      </c>
      <c r="AF85" s="33" t="str">
        <f t="shared" si="59"/>
        <v/>
      </c>
      <c r="AG85" s="33" t="str">
        <f t="shared" si="60"/>
        <v/>
      </c>
      <c r="AH85" s="33" t="str">
        <f t="shared" si="43"/>
        <v/>
      </c>
      <c r="AI85" s="30">
        <f t="shared" si="44"/>
        <v>0</v>
      </c>
      <c r="AJ85" s="30">
        <f t="shared" si="45"/>
        <v>0</v>
      </c>
      <c r="AK85" s="30">
        <f t="shared" si="9"/>
        <v>0</v>
      </c>
      <c r="AU85" s="44"/>
      <c r="AV85" s="44"/>
      <c r="AW85" s="44"/>
    </row>
    <row r="86" spans="1:49" ht="14.25" hidden="1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6" t="s">
        <v>341</v>
      </c>
      <c r="M86" s="32" t="str">
        <f t="shared" si="54"/>
        <v/>
      </c>
      <c r="N86" s="33" t="str">
        <f t="shared" si="55"/>
        <v/>
      </c>
      <c r="O86" s="33" t="str">
        <f t="shared" si="56"/>
        <v/>
      </c>
      <c r="P86" s="34" t="str">
        <f t="shared" si="57"/>
        <v/>
      </c>
      <c r="Q86" s="30">
        <f t="shared" si="34"/>
        <v>0</v>
      </c>
      <c r="R86" s="30">
        <f t="shared" si="35"/>
        <v>0</v>
      </c>
      <c r="S86" s="30">
        <f t="shared" si="1"/>
        <v>0</v>
      </c>
      <c r="U86" s="33" t="s">
        <v>342</v>
      </c>
      <c r="V86" s="32" t="str">
        <f t="shared" si="36"/>
        <v/>
      </c>
      <c r="W86" s="33" t="str">
        <f t="shared" si="37"/>
        <v/>
      </c>
      <c r="X86" s="33" t="str">
        <f t="shared" si="53"/>
        <v/>
      </c>
      <c r="Y86" s="33" t="str">
        <f t="shared" si="61"/>
        <v/>
      </c>
      <c r="Z86" s="30">
        <f t="shared" si="38"/>
        <v>0</v>
      </c>
      <c r="AA86" s="30">
        <f t="shared" si="39"/>
        <v>0</v>
      </c>
      <c r="AB86" s="30">
        <f t="shared" si="5"/>
        <v>0</v>
      </c>
      <c r="AD86" s="33" t="s">
        <v>343</v>
      </c>
      <c r="AE86" s="32" t="str">
        <f t="shared" si="58"/>
        <v/>
      </c>
      <c r="AF86" s="33" t="str">
        <f t="shared" si="59"/>
        <v/>
      </c>
      <c r="AG86" s="33" t="str">
        <f t="shared" si="60"/>
        <v/>
      </c>
      <c r="AH86" s="33" t="str">
        <f t="shared" si="43"/>
        <v/>
      </c>
      <c r="AI86" s="30">
        <f t="shared" si="44"/>
        <v>0</v>
      </c>
      <c r="AJ86" s="30">
        <f t="shared" si="45"/>
        <v>0</v>
      </c>
      <c r="AK86" s="30">
        <f t="shared" si="9"/>
        <v>0</v>
      </c>
      <c r="AU86" s="44"/>
      <c r="AV86" s="44"/>
      <c r="AW86" s="44"/>
    </row>
    <row r="87" spans="1:49" ht="14.25" hidden="1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6" t="s">
        <v>344</v>
      </c>
      <c r="M87" s="32" t="str">
        <f t="shared" si="54"/>
        <v/>
      </c>
      <c r="N87" s="33" t="str">
        <f t="shared" si="55"/>
        <v/>
      </c>
      <c r="O87" s="33" t="str">
        <f t="shared" si="56"/>
        <v/>
      </c>
      <c r="P87" s="34" t="str">
        <f t="shared" si="57"/>
        <v/>
      </c>
      <c r="Q87" s="30">
        <f t="shared" si="34"/>
        <v>0</v>
      </c>
      <c r="R87" s="30">
        <f t="shared" si="35"/>
        <v>0</v>
      </c>
      <c r="S87" s="30">
        <f t="shared" si="1"/>
        <v>0</v>
      </c>
      <c r="U87" s="33" t="s">
        <v>345</v>
      </c>
      <c r="V87" s="32" t="str">
        <f t="shared" si="36"/>
        <v/>
      </c>
      <c r="W87" s="33" t="str">
        <f t="shared" si="37"/>
        <v/>
      </c>
      <c r="X87" s="33" t="str">
        <f t="shared" ref="X87:X109" si="62">IFERROR(VLOOKUP(U87,$B$10:$J$109,5,FALSE),"")</f>
        <v/>
      </c>
      <c r="Y87" s="33" t="str">
        <f t="shared" si="61"/>
        <v/>
      </c>
      <c r="Z87" s="30">
        <f t="shared" si="38"/>
        <v>0</v>
      </c>
      <c r="AA87" s="30">
        <f t="shared" si="39"/>
        <v>0</v>
      </c>
      <c r="AB87" s="30">
        <f t="shared" si="5"/>
        <v>0</v>
      </c>
      <c r="AD87" s="33" t="s">
        <v>346</v>
      </c>
      <c r="AE87" s="32" t="str">
        <f t="shared" si="58"/>
        <v/>
      </c>
      <c r="AF87" s="33" t="str">
        <f t="shared" si="59"/>
        <v/>
      </c>
      <c r="AG87" s="33" t="str">
        <f t="shared" si="60"/>
        <v/>
      </c>
      <c r="AH87" s="33" t="str">
        <f t="shared" si="43"/>
        <v/>
      </c>
      <c r="AI87" s="30">
        <f t="shared" si="44"/>
        <v>0</v>
      </c>
      <c r="AJ87" s="30">
        <f t="shared" si="45"/>
        <v>0</v>
      </c>
      <c r="AK87" s="30">
        <f t="shared" si="9"/>
        <v>0</v>
      </c>
      <c r="AU87" s="44"/>
      <c r="AV87" s="44"/>
      <c r="AW87" s="44"/>
    </row>
    <row r="88" spans="1:49" ht="14.25" hidden="1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6" t="s">
        <v>347</v>
      </c>
      <c r="M88" s="32" t="str">
        <f t="shared" ref="M88:M109" si="63">IFERROR(VLOOKUP(L88,$A$10:$J$109,4,FALSE),"")</f>
        <v/>
      </c>
      <c r="N88" s="33" t="str">
        <f t="shared" ref="N88:N109" si="64">IFERROR(VLOOKUP(L88,$A$10:$J$109,5,FALSE),"")</f>
        <v/>
      </c>
      <c r="O88" s="33" t="str">
        <f t="shared" ref="O88:O109" si="65">IFERROR(VLOOKUP(L88,$A$10:$J$109,6,FALSE),"")</f>
        <v/>
      </c>
      <c r="P88" s="34" t="str">
        <f t="shared" ref="P88:P109" si="66">IFERROR(VLOOKUP(L88,$A$10:$J$109,7,FALSE),"")</f>
        <v/>
      </c>
      <c r="Q88" s="30">
        <f t="shared" ref="Q88:Q109" si="67">IFERROR(VLOOKUP(L88,$A$10:$J$109,8,FALSE),0)</f>
        <v>0</v>
      </c>
      <c r="R88" s="30">
        <f t="shared" ref="R88:R109" si="68">IFERROR(VLOOKUP(L88,$A$10:$J$109,9,FALSE),0)</f>
        <v>0</v>
      </c>
      <c r="S88" s="30">
        <f t="shared" si="1"/>
        <v>0</v>
      </c>
      <c r="U88" s="33" t="s">
        <v>348</v>
      </c>
      <c r="V88" s="32" t="str">
        <f t="shared" ref="V88:V109" si="69">IFERROR(VLOOKUP(U88,$B$10:$J$109,3,FALSE),"")</f>
        <v/>
      </c>
      <c r="W88" s="33" t="str">
        <f t="shared" ref="W88:W109" si="70">IFERROR(VLOOKUP(U88,$B$10:$J$109,4,FALSE),"")</f>
        <v/>
      </c>
      <c r="X88" s="33" t="str">
        <f t="shared" si="62"/>
        <v/>
      </c>
      <c r="Y88" s="33" t="str">
        <f t="shared" si="61"/>
        <v/>
      </c>
      <c r="Z88" s="30">
        <f t="shared" ref="Z88:Z109" si="71">IFERROR(VLOOKUP(U88,$B$10:$J$109,7,FALSE),0)</f>
        <v>0</v>
      </c>
      <c r="AA88" s="30">
        <f t="shared" ref="AA88:AA109" si="72">IFERROR(VLOOKUP(U88,$B$10:$J$109,8,FALSE),0)</f>
        <v>0</v>
      </c>
      <c r="AB88" s="30">
        <f t="shared" si="5"/>
        <v>0</v>
      </c>
      <c r="AD88" s="33" t="s">
        <v>349</v>
      </c>
      <c r="AE88" s="32" t="str">
        <f t="shared" ref="AE88:AE109" si="73">IFERROR(VLOOKUP(AD88,$C$10:$J$109,2,FALSE),"")</f>
        <v/>
      </c>
      <c r="AF88" s="33" t="str">
        <f t="shared" ref="AF88:AF109" si="74">IFERROR(VLOOKUP(AD88,$C$10:$J$109,3,FALSE),"")</f>
        <v/>
      </c>
      <c r="AG88" s="33" t="str">
        <f t="shared" ref="AG88:AG109" si="75">IFERROR(VLOOKUP(AD88,$C$10:$J$109,4,FALSE),"")</f>
        <v/>
      </c>
      <c r="AH88" s="33" t="str">
        <f t="shared" ref="AH88:AH109" si="76">IFERROR(VLOOKUP(AD88,$C$10:$J$109,5,FALSE),"")</f>
        <v/>
      </c>
      <c r="AI88" s="30">
        <f t="shared" ref="AI88:AI109" si="77">IFERROR(VLOOKUP(AD88,$C$10:$J$109,6,FALSE),0)</f>
        <v>0</v>
      </c>
      <c r="AJ88" s="30">
        <f t="shared" ref="AJ88:AJ109" si="78">IFERROR(VLOOKUP(AD88,$C$10:$J$109,7,FALSE),0)</f>
        <v>0</v>
      </c>
      <c r="AK88" s="30">
        <f t="shared" si="9"/>
        <v>0</v>
      </c>
      <c r="AU88" s="44"/>
      <c r="AV88" s="44"/>
      <c r="AW88" s="44"/>
    </row>
    <row r="89" spans="1:49" ht="14.25" hidden="1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6" t="s">
        <v>350</v>
      </c>
      <c r="M89" s="32" t="str">
        <f t="shared" si="63"/>
        <v/>
      </c>
      <c r="N89" s="33" t="str">
        <f t="shared" si="64"/>
        <v/>
      </c>
      <c r="O89" s="33" t="str">
        <f t="shared" si="65"/>
        <v/>
      </c>
      <c r="P89" s="34" t="str">
        <f t="shared" si="66"/>
        <v/>
      </c>
      <c r="Q89" s="30">
        <f t="shared" si="67"/>
        <v>0</v>
      </c>
      <c r="R89" s="30">
        <f t="shared" si="68"/>
        <v>0</v>
      </c>
      <c r="S89" s="30">
        <f t="shared" si="1"/>
        <v>0</v>
      </c>
      <c r="U89" s="33" t="s">
        <v>351</v>
      </c>
      <c r="V89" s="32" t="str">
        <f t="shared" si="69"/>
        <v/>
      </c>
      <c r="W89" s="33" t="str">
        <f t="shared" si="70"/>
        <v/>
      </c>
      <c r="X89" s="33" t="str">
        <f t="shared" si="62"/>
        <v/>
      </c>
      <c r="Y89" s="33" t="str">
        <f t="shared" si="61"/>
        <v/>
      </c>
      <c r="Z89" s="30">
        <f t="shared" si="71"/>
        <v>0</v>
      </c>
      <c r="AA89" s="30">
        <f t="shared" si="72"/>
        <v>0</v>
      </c>
      <c r="AB89" s="30">
        <f t="shared" si="5"/>
        <v>0</v>
      </c>
      <c r="AD89" s="33" t="s">
        <v>352</v>
      </c>
      <c r="AE89" s="32" t="str">
        <f t="shared" si="73"/>
        <v/>
      </c>
      <c r="AF89" s="33" t="str">
        <f t="shared" si="74"/>
        <v/>
      </c>
      <c r="AG89" s="33" t="str">
        <f t="shared" si="75"/>
        <v/>
      </c>
      <c r="AH89" s="33" t="str">
        <f t="shared" si="76"/>
        <v/>
      </c>
      <c r="AI89" s="30">
        <f t="shared" si="77"/>
        <v>0</v>
      </c>
      <c r="AJ89" s="30">
        <f t="shared" si="78"/>
        <v>0</v>
      </c>
      <c r="AK89" s="30">
        <f t="shared" si="9"/>
        <v>0</v>
      </c>
      <c r="AU89" s="44"/>
      <c r="AV89" s="44"/>
      <c r="AW89" s="44"/>
    </row>
    <row r="90" spans="1:49" ht="14.25" hidden="1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6" t="s">
        <v>353</v>
      </c>
      <c r="M90" s="32" t="str">
        <f t="shared" si="63"/>
        <v/>
      </c>
      <c r="N90" s="33" t="str">
        <f t="shared" si="64"/>
        <v/>
      </c>
      <c r="O90" s="33" t="str">
        <f t="shared" si="65"/>
        <v/>
      </c>
      <c r="P90" s="34" t="str">
        <f t="shared" si="66"/>
        <v/>
      </c>
      <c r="Q90" s="30">
        <f t="shared" si="67"/>
        <v>0</v>
      </c>
      <c r="R90" s="30">
        <f t="shared" si="68"/>
        <v>0</v>
      </c>
      <c r="S90" s="30">
        <f t="shared" si="1"/>
        <v>0</v>
      </c>
      <c r="U90" s="33" t="s">
        <v>354</v>
      </c>
      <c r="V90" s="32" t="str">
        <f t="shared" si="69"/>
        <v/>
      </c>
      <c r="W90" s="33" t="str">
        <f t="shared" si="70"/>
        <v/>
      </c>
      <c r="X90" s="33" t="str">
        <f t="shared" si="62"/>
        <v/>
      </c>
      <c r="Y90" s="33" t="str">
        <f t="shared" si="61"/>
        <v/>
      </c>
      <c r="Z90" s="30">
        <f t="shared" si="71"/>
        <v>0</v>
      </c>
      <c r="AA90" s="30">
        <f t="shared" si="72"/>
        <v>0</v>
      </c>
      <c r="AB90" s="30">
        <f t="shared" si="5"/>
        <v>0</v>
      </c>
      <c r="AD90" s="33" t="s">
        <v>355</v>
      </c>
      <c r="AE90" s="32" t="str">
        <f t="shared" si="73"/>
        <v/>
      </c>
      <c r="AF90" s="33" t="str">
        <f t="shared" si="74"/>
        <v/>
      </c>
      <c r="AG90" s="33" t="str">
        <f t="shared" si="75"/>
        <v/>
      </c>
      <c r="AH90" s="33" t="str">
        <f t="shared" si="76"/>
        <v/>
      </c>
      <c r="AI90" s="30">
        <f t="shared" si="77"/>
        <v>0</v>
      </c>
      <c r="AJ90" s="30">
        <f t="shared" si="78"/>
        <v>0</v>
      </c>
      <c r="AK90" s="30">
        <f t="shared" si="9"/>
        <v>0</v>
      </c>
      <c r="AU90" s="44"/>
      <c r="AV90" s="44"/>
      <c r="AW90" s="44"/>
    </row>
    <row r="91" spans="1:49" ht="14.25" hidden="1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6" t="s">
        <v>356</v>
      </c>
      <c r="M91" s="32" t="str">
        <f t="shared" si="63"/>
        <v/>
      </c>
      <c r="N91" s="33" t="str">
        <f t="shared" si="64"/>
        <v/>
      </c>
      <c r="O91" s="33" t="str">
        <f t="shared" si="65"/>
        <v/>
      </c>
      <c r="P91" s="34" t="str">
        <f t="shared" si="66"/>
        <v/>
      </c>
      <c r="Q91" s="30">
        <f t="shared" si="67"/>
        <v>0</v>
      </c>
      <c r="R91" s="30">
        <f t="shared" si="68"/>
        <v>0</v>
      </c>
      <c r="S91" s="30">
        <f t="shared" si="1"/>
        <v>0</v>
      </c>
      <c r="U91" s="33" t="s">
        <v>357</v>
      </c>
      <c r="V91" s="32" t="str">
        <f t="shared" si="69"/>
        <v/>
      </c>
      <c r="W91" s="33" t="str">
        <f t="shared" si="70"/>
        <v/>
      </c>
      <c r="X91" s="33" t="str">
        <f t="shared" si="62"/>
        <v/>
      </c>
      <c r="Y91" s="33" t="str">
        <f t="shared" si="61"/>
        <v/>
      </c>
      <c r="Z91" s="30">
        <f t="shared" si="71"/>
        <v>0</v>
      </c>
      <c r="AA91" s="30">
        <f t="shared" si="72"/>
        <v>0</v>
      </c>
      <c r="AB91" s="30">
        <f t="shared" si="5"/>
        <v>0</v>
      </c>
      <c r="AD91" s="33" t="s">
        <v>358</v>
      </c>
      <c r="AE91" s="32" t="str">
        <f t="shared" si="73"/>
        <v/>
      </c>
      <c r="AF91" s="33" t="str">
        <f t="shared" si="74"/>
        <v/>
      </c>
      <c r="AG91" s="33" t="str">
        <f t="shared" si="75"/>
        <v/>
      </c>
      <c r="AH91" s="33" t="str">
        <f t="shared" si="76"/>
        <v/>
      </c>
      <c r="AI91" s="30">
        <f t="shared" si="77"/>
        <v>0</v>
      </c>
      <c r="AJ91" s="30">
        <f t="shared" si="78"/>
        <v>0</v>
      </c>
      <c r="AK91" s="30">
        <f t="shared" si="9"/>
        <v>0</v>
      </c>
      <c r="AU91" s="44"/>
      <c r="AV91" s="44"/>
      <c r="AW91" s="44"/>
    </row>
    <row r="92" spans="1:49" ht="14.25" hidden="1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6" t="s">
        <v>359</v>
      </c>
      <c r="M92" s="32" t="str">
        <f t="shared" si="63"/>
        <v/>
      </c>
      <c r="N92" s="33" t="str">
        <f t="shared" si="64"/>
        <v/>
      </c>
      <c r="O92" s="33" t="str">
        <f t="shared" si="65"/>
        <v/>
      </c>
      <c r="P92" s="34" t="str">
        <f t="shared" si="66"/>
        <v/>
      </c>
      <c r="Q92" s="30">
        <f t="shared" si="67"/>
        <v>0</v>
      </c>
      <c r="R92" s="30">
        <f t="shared" si="68"/>
        <v>0</v>
      </c>
      <c r="S92" s="30">
        <f t="shared" si="1"/>
        <v>0</v>
      </c>
      <c r="U92" s="33" t="s">
        <v>360</v>
      </c>
      <c r="V92" s="32" t="str">
        <f t="shared" si="69"/>
        <v/>
      </c>
      <c r="W92" s="33" t="str">
        <f t="shared" si="70"/>
        <v/>
      </c>
      <c r="X92" s="33" t="str">
        <f t="shared" si="62"/>
        <v/>
      </c>
      <c r="Y92" s="33" t="str">
        <f t="shared" si="61"/>
        <v/>
      </c>
      <c r="Z92" s="30">
        <f t="shared" si="71"/>
        <v>0</v>
      </c>
      <c r="AA92" s="30">
        <f t="shared" si="72"/>
        <v>0</v>
      </c>
      <c r="AB92" s="30">
        <f t="shared" si="5"/>
        <v>0</v>
      </c>
      <c r="AD92" s="33" t="s">
        <v>361</v>
      </c>
      <c r="AE92" s="32" t="str">
        <f t="shared" si="73"/>
        <v/>
      </c>
      <c r="AF92" s="33" t="str">
        <f t="shared" si="74"/>
        <v/>
      </c>
      <c r="AG92" s="33" t="str">
        <f t="shared" si="75"/>
        <v/>
      </c>
      <c r="AH92" s="33" t="str">
        <f t="shared" si="76"/>
        <v/>
      </c>
      <c r="AI92" s="30">
        <f t="shared" si="77"/>
        <v>0</v>
      </c>
      <c r="AJ92" s="30">
        <f t="shared" si="78"/>
        <v>0</v>
      </c>
      <c r="AK92" s="30">
        <f t="shared" si="9"/>
        <v>0</v>
      </c>
      <c r="AU92" s="44"/>
      <c r="AV92" s="44"/>
      <c r="AW92" s="44"/>
    </row>
    <row r="93" spans="1:49" ht="14.25" hidden="1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6" t="s">
        <v>362</v>
      </c>
      <c r="M93" s="32" t="str">
        <f t="shared" si="63"/>
        <v/>
      </c>
      <c r="N93" s="33" t="str">
        <f t="shared" si="64"/>
        <v/>
      </c>
      <c r="O93" s="33" t="str">
        <f t="shared" si="65"/>
        <v/>
      </c>
      <c r="P93" s="34" t="str">
        <f t="shared" si="66"/>
        <v/>
      </c>
      <c r="Q93" s="30">
        <f t="shared" si="67"/>
        <v>0</v>
      </c>
      <c r="R93" s="30">
        <f t="shared" si="68"/>
        <v>0</v>
      </c>
      <c r="S93" s="30">
        <f t="shared" si="1"/>
        <v>0</v>
      </c>
      <c r="U93" s="33" t="s">
        <v>363</v>
      </c>
      <c r="V93" s="32" t="str">
        <f t="shared" si="69"/>
        <v/>
      </c>
      <c r="W93" s="33" t="str">
        <f t="shared" si="70"/>
        <v/>
      </c>
      <c r="X93" s="33" t="str">
        <f t="shared" si="62"/>
        <v/>
      </c>
      <c r="Y93" s="33" t="str">
        <f t="shared" si="61"/>
        <v/>
      </c>
      <c r="Z93" s="30">
        <f t="shared" si="71"/>
        <v>0</v>
      </c>
      <c r="AA93" s="30">
        <f t="shared" si="72"/>
        <v>0</v>
      </c>
      <c r="AB93" s="30">
        <f t="shared" si="5"/>
        <v>0</v>
      </c>
      <c r="AD93" s="33" t="s">
        <v>364</v>
      </c>
      <c r="AE93" s="32" t="str">
        <f t="shared" si="73"/>
        <v/>
      </c>
      <c r="AF93" s="33" t="str">
        <f t="shared" si="74"/>
        <v/>
      </c>
      <c r="AG93" s="33" t="str">
        <f t="shared" si="75"/>
        <v/>
      </c>
      <c r="AH93" s="33" t="str">
        <f t="shared" si="76"/>
        <v/>
      </c>
      <c r="AI93" s="30">
        <f t="shared" si="77"/>
        <v>0</v>
      </c>
      <c r="AJ93" s="30">
        <f t="shared" si="78"/>
        <v>0</v>
      </c>
      <c r="AK93" s="30">
        <f t="shared" si="9"/>
        <v>0</v>
      </c>
      <c r="AU93" s="44"/>
      <c r="AV93" s="44"/>
      <c r="AW93" s="44"/>
    </row>
    <row r="94" spans="1:49" ht="14.25" hidden="1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6" t="s">
        <v>365</v>
      </c>
      <c r="M94" s="32" t="str">
        <f t="shared" si="63"/>
        <v/>
      </c>
      <c r="N94" s="33" t="str">
        <f t="shared" si="64"/>
        <v/>
      </c>
      <c r="O94" s="33" t="str">
        <f t="shared" si="65"/>
        <v/>
      </c>
      <c r="P94" s="34" t="str">
        <f t="shared" si="66"/>
        <v/>
      </c>
      <c r="Q94" s="30">
        <f t="shared" si="67"/>
        <v>0</v>
      </c>
      <c r="R94" s="30">
        <f t="shared" si="68"/>
        <v>0</v>
      </c>
      <c r="S94" s="30">
        <f t="shared" si="1"/>
        <v>0</v>
      </c>
      <c r="U94" s="33" t="s">
        <v>366</v>
      </c>
      <c r="V94" s="32" t="str">
        <f t="shared" si="69"/>
        <v/>
      </c>
      <c r="W94" s="33" t="str">
        <f t="shared" si="70"/>
        <v/>
      </c>
      <c r="X94" s="33" t="str">
        <f t="shared" si="62"/>
        <v/>
      </c>
      <c r="Y94" s="33" t="str">
        <f t="shared" si="61"/>
        <v/>
      </c>
      <c r="Z94" s="30">
        <f t="shared" si="71"/>
        <v>0</v>
      </c>
      <c r="AA94" s="30">
        <f t="shared" si="72"/>
        <v>0</v>
      </c>
      <c r="AB94" s="30">
        <f t="shared" si="5"/>
        <v>0</v>
      </c>
      <c r="AD94" s="33" t="s">
        <v>367</v>
      </c>
      <c r="AE94" s="32" t="str">
        <f t="shared" si="73"/>
        <v/>
      </c>
      <c r="AF94" s="33" t="str">
        <f t="shared" si="74"/>
        <v/>
      </c>
      <c r="AG94" s="33" t="str">
        <f t="shared" si="75"/>
        <v/>
      </c>
      <c r="AH94" s="33" t="str">
        <f t="shared" si="76"/>
        <v/>
      </c>
      <c r="AI94" s="30">
        <f t="shared" si="77"/>
        <v>0</v>
      </c>
      <c r="AJ94" s="30">
        <f t="shared" si="78"/>
        <v>0</v>
      </c>
      <c r="AK94" s="30">
        <f t="shared" si="9"/>
        <v>0</v>
      </c>
      <c r="AU94" s="44"/>
      <c r="AV94" s="44"/>
      <c r="AW94" s="44"/>
    </row>
    <row r="95" spans="1:49" ht="14.25" hidden="1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6" t="s">
        <v>368</v>
      </c>
      <c r="M95" s="32" t="str">
        <f t="shared" si="63"/>
        <v/>
      </c>
      <c r="N95" s="33" t="str">
        <f t="shared" si="64"/>
        <v/>
      </c>
      <c r="O95" s="33" t="str">
        <f t="shared" si="65"/>
        <v/>
      </c>
      <c r="P95" s="34" t="str">
        <f t="shared" si="66"/>
        <v/>
      </c>
      <c r="Q95" s="30">
        <f t="shared" si="67"/>
        <v>0</v>
      </c>
      <c r="R95" s="30">
        <f t="shared" si="68"/>
        <v>0</v>
      </c>
      <c r="S95" s="30">
        <f t="shared" si="1"/>
        <v>0</v>
      </c>
      <c r="U95" s="33" t="s">
        <v>369</v>
      </c>
      <c r="V95" s="32" t="str">
        <f t="shared" si="69"/>
        <v/>
      </c>
      <c r="W95" s="33" t="str">
        <f t="shared" si="70"/>
        <v/>
      </c>
      <c r="X95" s="33" t="str">
        <f t="shared" si="62"/>
        <v/>
      </c>
      <c r="Y95" s="33" t="str">
        <f t="shared" si="61"/>
        <v/>
      </c>
      <c r="Z95" s="30">
        <f t="shared" si="71"/>
        <v>0</v>
      </c>
      <c r="AA95" s="30">
        <f t="shared" si="72"/>
        <v>0</v>
      </c>
      <c r="AB95" s="30">
        <f t="shared" si="5"/>
        <v>0</v>
      </c>
      <c r="AD95" s="33" t="s">
        <v>370</v>
      </c>
      <c r="AE95" s="32" t="str">
        <f t="shared" si="73"/>
        <v/>
      </c>
      <c r="AF95" s="33" t="str">
        <f t="shared" si="74"/>
        <v/>
      </c>
      <c r="AG95" s="33" t="str">
        <f t="shared" si="75"/>
        <v/>
      </c>
      <c r="AH95" s="33" t="str">
        <f t="shared" si="76"/>
        <v/>
      </c>
      <c r="AI95" s="30">
        <f t="shared" si="77"/>
        <v>0</v>
      </c>
      <c r="AJ95" s="30">
        <f t="shared" si="78"/>
        <v>0</v>
      </c>
      <c r="AK95" s="30">
        <f t="shared" si="9"/>
        <v>0</v>
      </c>
      <c r="AU95" s="44"/>
      <c r="AV95" s="44"/>
      <c r="AW95" s="44"/>
    </row>
    <row r="96" spans="1:49" ht="14.25" hidden="1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6" t="s">
        <v>371</v>
      </c>
      <c r="M96" s="32" t="str">
        <f t="shared" si="63"/>
        <v/>
      </c>
      <c r="N96" s="33" t="str">
        <f t="shared" si="64"/>
        <v/>
      </c>
      <c r="O96" s="33" t="str">
        <f t="shared" si="65"/>
        <v/>
      </c>
      <c r="P96" s="34" t="str">
        <f t="shared" si="66"/>
        <v/>
      </c>
      <c r="Q96" s="30">
        <f t="shared" si="67"/>
        <v>0</v>
      </c>
      <c r="R96" s="30">
        <f t="shared" si="68"/>
        <v>0</v>
      </c>
      <c r="S96" s="30">
        <f t="shared" si="1"/>
        <v>0</v>
      </c>
      <c r="U96" s="33" t="s">
        <v>372</v>
      </c>
      <c r="V96" s="32" t="str">
        <f t="shared" si="69"/>
        <v/>
      </c>
      <c r="W96" s="33" t="str">
        <f t="shared" si="70"/>
        <v/>
      </c>
      <c r="X96" s="33" t="str">
        <f t="shared" si="62"/>
        <v/>
      </c>
      <c r="Y96" s="33" t="str">
        <f t="shared" si="61"/>
        <v/>
      </c>
      <c r="Z96" s="30">
        <f t="shared" si="71"/>
        <v>0</v>
      </c>
      <c r="AA96" s="30">
        <f t="shared" si="72"/>
        <v>0</v>
      </c>
      <c r="AB96" s="30">
        <f t="shared" si="5"/>
        <v>0</v>
      </c>
      <c r="AD96" s="33" t="s">
        <v>373</v>
      </c>
      <c r="AE96" s="32" t="str">
        <f t="shared" si="73"/>
        <v/>
      </c>
      <c r="AF96" s="33" t="str">
        <f t="shared" si="74"/>
        <v/>
      </c>
      <c r="AG96" s="33" t="str">
        <f t="shared" si="75"/>
        <v/>
      </c>
      <c r="AH96" s="33" t="str">
        <f t="shared" si="76"/>
        <v/>
      </c>
      <c r="AI96" s="30">
        <f t="shared" si="77"/>
        <v>0</v>
      </c>
      <c r="AJ96" s="30">
        <f t="shared" si="78"/>
        <v>0</v>
      </c>
      <c r="AK96" s="30">
        <f t="shared" si="9"/>
        <v>0</v>
      </c>
      <c r="AU96" s="44"/>
      <c r="AV96" s="44"/>
      <c r="AW96" s="44"/>
    </row>
    <row r="97" spans="1:49" ht="14.25" hidden="1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6" t="s">
        <v>374</v>
      </c>
      <c r="M97" s="32" t="str">
        <f t="shared" si="63"/>
        <v/>
      </c>
      <c r="N97" s="33" t="str">
        <f t="shared" si="64"/>
        <v/>
      </c>
      <c r="O97" s="33" t="str">
        <f t="shared" si="65"/>
        <v/>
      </c>
      <c r="P97" s="34" t="str">
        <f t="shared" si="66"/>
        <v/>
      </c>
      <c r="Q97" s="30">
        <f t="shared" si="67"/>
        <v>0</v>
      </c>
      <c r="R97" s="30">
        <f t="shared" si="68"/>
        <v>0</v>
      </c>
      <c r="S97" s="30">
        <f t="shared" si="1"/>
        <v>0</v>
      </c>
      <c r="U97" s="33" t="s">
        <v>375</v>
      </c>
      <c r="V97" s="32" t="str">
        <f t="shared" si="69"/>
        <v/>
      </c>
      <c r="W97" s="33" t="str">
        <f t="shared" si="70"/>
        <v/>
      </c>
      <c r="X97" s="33" t="str">
        <f t="shared" si="62"/>
        <v/>
      </c>
      <c r="Y97" s="33" t="str">
        <f t="shared" si="61"/>
        <v/>
      </c>
      <c r="Z97" s="30">
        <f t="shared" si="71"/>
        <v>0</v>
      </c>
      <c r="AA97" s="30">
        <f t="shared" si="72"/>
        <v>0</v>
      </c>
      <c r="AB97" s="30">
        <f t="shared" si="5"/>
        <v>0</v>
      </c>
      <c r="AD97" s="33" t="s">
        <v>376</v>
      </c>
      <c r="AE97" s="32" t="str">
        <f t="shared" si="73"/>
        <v/>
      </c>
      <c r="AF97" s="33" t="str">
        <f t="shared" si="74"/>
        <v/>
      </c>
      <c r="AG97" s="33" t="str">
        <f t="shared" si="75"/>
        <v/>
      </c>
      <c r="AH97" s="33" t="str">
        <f t="shared" si="76"/>
        <v/>
      </c>
      <c r="AI97" s="30">
        <f t="shared" si="77"/>
        <v>0</v>
      </c>
      <c r="AJ97" s="30">
        <f t="shared" si="78"/>
        <v>0</v>
      </c>
      <c r="AK97" s="30">
        <f t="shared" si="9"/>
        <v>0</v>
      </c>
      <c r="AU97" s="44"/>
      <c r="AV97" s="44"/>
      <c r="AW97" s="44"/>
    </row>
    <row r="98" spans="1:49" ht="14.25" hidden="1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6" t="s">
        <v>377</v>
      </c>
      <c r="M98" s="32" t="str">
        <f t="shared" si="63"/>
        <v/>
      </c>
      <c r="N98" s="33" t="str">
        <f t="shared" si="64"/>
        <v/>
      </c>
      <c r="O98" s="33" t="str">
        <f t="shared" si="65"/>
        <v/>
      </c>
      <c r="P98" s="34" t="str">
        <f t="shared" si="66"/>
        <v/>
      </c>
      <c r="Q98" s="30">
        <f t="shared" si="67"/>
        <v>0</v>
      </c>
      <c r="R98" s="30">
        <f t="shared" si="68"/>
        <v>0</v>
      </c>
      <c r="S98" s="30">
        <f t="shared" si="1"/>
        <v>0</v>
      </c>
      <c r="U98" s="33" t="s">
        <v>378</v>
      </c>
      <c r="V98" s="32" t="str">
        <f t="shared" si="69"/>
        <v/>
      </c>
      <c r="W98" s="33" t="str">
        <f t="shared" si="70"/>
        <v/>
      </c>
      <c r="X98" s="33" t="str">
        <f t="shared" si="62"/>
        <v/>
      </c>
      <c r="Y98" s="33" t="str">
        <f t="shared" si="61"/>
        <v/>
      </c>
      <c r="Z98" s="30">
        <f t="shared" si="71"/>
        <v>0</v>
      </c>
      <c r="AA98" s="30">
        <f t="shared" si="72"/>
        <v>0</v>
      </c>
      <c r="AB98" s="30">
        <f t="shared" si="5"/>
        <v>0</v>
      </c>
      <c r="AD98" s="33" t="s">
        <v>379</v>
      </c>
      <c r="AE98" s="32" t="str">
        <f t="shared" si="73"/>
        <v/>
      </c>
      <c r="AF98" s="33" t="str">
        <f t="shared" si="74"/>
        <v/>
      </c>
      <c r="AG98" s="33" t="str">
        <f t="shared" si="75"/>
        <v/>
      </c>
      <c r="AH98" s="33" t="str">
        <f t="shared" si="76"/>
        <v/>
      </c>
      <c r="AI98" s="30">
        <f t="shared" si="77"/>
        <v>0</v>
      </c>
      <c r="AJ98" s="30">
        <f t="shared" si="78"/>
        <v>0</v>
      </c>
      <c r="AK98" s="30">
        <f t="shared" si="9"/>
        <v>0</v>
      </c>
      <c r="AU98" s="44"/>
      <c r="AV98" s="44"/>
      <c r="AW98" s="44"/>
    </row>
    <row r="99" spans="1:49" ht="14.25" hidden="1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6" t="s">
        <v>380</v>
      </c>
      <c r="M99" s="32" t="str">
        <f t="shared" si="63"/>
        <v/>
      </c>
      <c r="N99" s="33" t="str">
        <f t="shared" si="64"/>
        <v/>
      </c>
      <c r="O99" s="33" t="str">
        <f t="shared" si="65"/>
        <v/>
      </c>
      <c r="P99" s="34" t="str">
        <f t="shared" si="66"/>
        <v/>
      </c>
      <c r="Q99" s="30">
        <f t="shared" si="67"/>
        <v>0</v>
      </c>
      <c r="R99" s="30">
        <f t="shared" si="68"/>
        <v>0</v>
      </c>
      <c r="S99" s="30">
        <f t="shared" si="1"/>
        <v>0</v>
      </c>
      <c r="U99" s="33" t="s">
        <v>381</v>
      </c>
      <c r="V99" s="32" t="str">
        <f t="shared" si="69"/>
        <v/>
      </c>
      <c r="W99" s="33" t="str">
        <f t="shared" si="70"/>
        <v/>
      </c>
      <c r="X99" s="33" t="str">
        <f t="shared" si="62"/>
        <v/>
      </c>
      <c r="Y99" s="33" t="str">
        <f t="shared" si="61"/>
        <v/>
      </c>
      <c r="Z99" s="30">
        <f t="shared" si="71"/>
        <v>0</v>
      </c>
      <c r="AA99" s="30">
        <f t="shared" si="72"/>
        <v>0</v>
      </c>
      <c r="AB99" s="30">
        <f t="shared" si="5"/>
        <v>0</v>
      </c>
      <c r="AD99" s="33" t="s">
        <v>382</v>
      </c>
      <c r="AE99" s="32" t="str">
        <f t="shared" si="73"/>
        <v/>
      </c>
      <c r="AF99" s="33" t="str">
        <f t="shared" si="74"/>
        <v/>
      </c>
      <c r="AG99" s="33" t="str">
        <f t="shared" si="75"/>
        <v/>
      </c>
      <c r="AH99" s="33" t="str">
        <f t="shared" si="76"/>
        <v/>
      </c>
      <c r="AI99" s="30">
        <f t="shared" si="77"/>
        <v>0</v>
      </c>
      <c r="AJ99" s="30">
        <f t="shared" si="78"/>
        <v>0</v>
      </c>
      <c r="AK99" s="30">
        <f t="shared" si="9"/>
        <v>0</v>
      </c>
      <c r="AU99" s="44"/>
      <c r="AV99" s="44"/>
      <c r="AW99" s="44"/>
    </row>
    <row r="100" spans="1:49" ht="14.25" hidden="1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6" t="s">
        <v>383</v>
      </c>
      <c r="M100" s="32" t="str">
        <f t="shared" si="63"/>
        <v/>
      </c>
      <c r="N100" s="33" t="str">
        <f t="shared" si="64"/>
        <v/>
      </c>
      <c r="O100" s="33" t="str">
        <f t="shared" si="65"/>
        <v/>
      </c>
      <c r="P100" s="34" t="str">
        <f t="shared" si="66"/>
        <v/>
      </c>
      <c r="Q100" s="30">
        <f t="shared" si="67"/>
        <v>0</v>
      </c>
      <c r="R100" s="30">
        <f t="shared" si="68"/>
        <v>0</v>
      </c>
      <c r="S100" s="30">
        <f t="shared" si="1"/>
        <v>0</v>
      </c>
      <c r="U100" s="33" t="s">
        <v>384</v>
      </c>
      <c r="V100" s="32" t="str">
        <f t="shared" si="69"/>
        <v/>
      </c>
      <c r="W100" s="33" t="str">
        <f t="shared" si="70"/>
        <v/>
      </c>
      <c r="X100" s="33" t="str">
        <f t="shared" si="62"/>
        <v/>
      </c>
      <c r="Y100" s="33" t="str">
        <f t="shared" si="61"/>
        <v/>
      </c>
      <c r="Z100" s="30">
        <f t="shared" si="71"/>
        <v>0</v>
      </c>
      <c r="AA100" s="30">
        <f t="shared" si="72"/>
        <v>0</v>
      </c>
      <c r="AB100" s="30">
        <f t="shared" si="5"/>
        <v>0</v>
      </c>
      <c r="AD100" s="33" t="s">
        <v>385</v>
      </c>
      <c r="AE100" s="32" t="str">
        <f t="shared" si="73"/>
        <v/>
      </c>
      <c r="AF100" s="33" t="str">
        <f t="shared" si="74"/>
        <v/>
      </c>
      <c r="AG100" s="33" t="str">
        <f t="shared" si="75"/>
        <v/>
      </c>
      <c r="AH100" s="33" t="str">
        <f t="shared" si="76"/>
        <v/>
      </c>
      <c r="AI100" s="30">
        <f t="shared" si="77"/>
        <v>0</v>
      </c>
      <c r="AJ100" s="30">
        <f t="shared" si="78"/>
        <v>0</v>
      </c>
      <c r="AK100" s="30">
        <f t="shared" si="9"/>
        <v>0</v>
      </c>
      <c r="AU100" s="44"/>
      <c r="AV100" s="44"/>
      <c r="AW100" s="44"/>
    </row>
    <row r="101" spans="1:49" ht="14.25" hidden="1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6" t="s">
        <v>386</v>
      </c>
      <c r="M101" s="32" t="str">
        <f t="shared" si="63"/>
        <v/>
      </c>
      <c r="N101" s="33" t="str">
        <f t="shared" si="64"/>
        <v/>
      </c>
      <c r="O101" s="33" t="str">
        <f t="shared" si="65"/>
        <v/>
      </c>
      <c r="P101" s="34" t="str">
        <f t="shared" si="66"/>
        <v/>
      </c>
      <c r="Q101" s="30">
        <f t="shared" si="67"/>
        <v>0</v>
      </c>
      <c r="R101" s="30">
        <f t="shared" si="68"/>
        <v>0</v>
      </c>
      <c r="S101" s="30">
        <f t="shared" si="1"/>
        <v>0</v>
      </c>
      <c r="U101" s="33" t="s">
        <v>387</v>
      </c>
      <c r="V101" s="32" t="str">
        <f t="shared" si="69"/>
        <v/>
      </c>
      <c r="W101" s="33" t="str">
        <f t="shared" si="70"/>
        <v/>
      </c>
      <c r="X101" s="33" t="str">
        <f t="shared" si="62"/>
        <v/>
      </c>
      <c r="Y101" s="33" t="str">
        <f t="shared" si="61"/>
        <v/>
      </c>
      <c r="Z101" s="30">
        <f t="shared" si="71"/>
        <v>0</v>
      </c>
      <c r="AA101" s="30">
        <f t="shared" si="72"/>
        <v>0</v>
      </c>
      <c r="AB101" s="30">
        <f t="shared" si="5"/>
        <v>0</v>
      </c>
      <c r="AD101" s="33" t="s">
        <v>388</v>
      </c>
      <c r="AE101" s="32" t="str">
        <f t="shared" si="73"/>
        <v/>
      </c>
      <c r="AF101" s="33" t="str">
        <f t="shared" si="74"/>
        <v/>
      </c>
      <c r="AG101" s="33" t="str">
        <f t="shared" si="75"/>
        <v/>
      </c>
      <c r="AH101" s="33" t="str">
        <f t="shared" si="76"/>
        <v/>
      </c>
      <c r="AI101" s="30">
        <f t="shared" si="77"/>
        <v>0</v>
      </c>
      <c r="AJ101" s="30">
        <f t="shared" si="78"/>
        <v>0</v>
      </c>
      <c r="AK101" s="30">
        <f t="shared" si="9"/>
        <v>0</v>
      </c>
      <c r="AU101" s="44"/>
      <c r="AV101" s="44"/>
      <c r="AW101" s="44"/>
    </row>
    <row r="102" spans="1:49" ht="14.25" hidden="1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6" t="s">
        <v>389</v>
      </c>
      <c r="M102" s="32" t="str">
        <f t="shared" si="63"/>
        <v/>
      </c>
      <c r="N102" s="33" t="str">
        <f t="shared" si="64"/>
        <v/>
      </c>
      <c r="O102" s="33" t="str">
        <f t="shared" si="65"/>
        <v/>
      </c>
      <c r="P102" s="34" t="str">
        <f t="shared" si="66"/>
        <v/>
      </c>
      <c r="Q102" s="30">
        <f t="shared" si="67"/>
        <v>0</v>
      </c>
      <c r="R102" s="30">
        <f t="shared" si="68"/>
        <v>0</v>
      </c>
      <c r="S102" s="30">
        <f t="shared" si="1"/>
        <v>0</v>
      </c>
      <c r="U102" s="33" t="s">
        <v>390</v>
      </c>
      <c r="V102" s="32" t="str">
        <f t="shared" si="69"/>
        <v/>
      </c>
      <c r="W102" s="33" t="str">
        <f t="shared" si="70"/>
        <v/>
      </c>
      <c r="X102" s="33" t="str">
        <f t="shared" si="62"/>
        <v/>
      </c>
      <c r="Y102" s="33" t="str">
        <f t="shared" si="61"/>
        <v/>
      </c>
      <c r="Z102" s="30">
        <f t="shared" si="71"/>
        <v>0</v>
      </c>
      <c r="AA102" s="30">
        <f t="shared" si="72"/>
        <v>0</v>
      </c>
      <c r="AB102" s="30">
        <f t="shared" si="5"/>
        <v>0</v>
      </c>
      <c r="AD102" s="33" t="s">
        <v>391</v>
      </c>
      <c r="AE102" s="32" t="str">
        <f t="shared" si="73"/>
        <v/>
      </c>
      <c r="AF102" s="33" t="str">
        <f t="shared" si="74"/>
        <v/>
      </c>
      <c r="AG102" s="33" t="str">
        <f t="shared" si="75"/>
        <v/>
      </c>
      <c r="AH102" s="33" t="str">
        <f t="shared" si="76"/>
        <v/>
      </c>
      <c r="AI102" s="30">
        <f t="shared" si="77"/>
        <v>0</v>
      </c>
      <c r="AJ102" s="30">
        <f t="shared" si="78"/>
        <v>0</v>
      </c>
      <c r="AK102" s="30">
        <f t="shared" si="9"/>
        <v>0</v>
      </c>
      <c r="AU102" s="44"/>
      <c r="AV102" s="44"/>
      <c r="AW102" s="44"/>
    </row>
    <row r="103" spans="1:49" ht="14.25" hidden="1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6" t="s">
        <v>392</v>
      </c>
      <c r="M103" s="32" t="str">
        <f t="shared" si="63"/>
        <v/>
      </c>
      <c r="N103" s="33" t="str">
        <f t="shared" si="64"/>
        <v/>
      </c>
      <c r="O103" s="33" t="str">
        <f t="shared" si="65"/>
        <v/>
      </c>
      <c r="P103" s="34" t="str">
        <f t="shared" si="66"/>
        <v/>
      </c>
      <c r="Q103" s="30">
        <f t="shared" si="67"/>
        <v>0</v>
      </c>
      <c r="R103" s="30">
        <f t="shared" si="68"/>
        <v>0</v>
      </c>
      <c r="S103" s="30">
        <f t="shared" si="1"/>
        <v>0</v>
      </c>
      <c r="U103" s="33" t="s">
        <v>393</v>
      </c>
      <c r="V103" s="32" t="str">
        <f t="shared" si="69"/>
        <v/>
      </c>
      <c r="W103" s="33" t="str">
        <f t="shared" si="70"/>
        <v/>
      </c>
      <c r="X103" s="33" t="str">
        <f t="shared" si="62"/>
        <v/>
      </c>
      <c r="Y103" s="33" t="str">
        <f t="shared" si="61"/>
        <v/>
      </c>
      <c r="Z103" s="30">
        <f t="shared" si="71"/>
        <v>0</v>
      </c>
      <c r="AA103" s="30">
        <f t="shared" si="72"/>
        <v>0</v>
      </c>
      <c r="AB103" s="30">
        <f t="shared" si="5"/>
        <v>0</v>
      </c>
      <c r="AD103" s="33" t="s">
        <v>394</v>
      </c>
      <c r="AE103" s="32" t="str">
        <f t="shared" si="73"/>
        <v/>
      </c>
      <c r="AF103" s="33" t="str">
        <f t="shared" si="74"/>
        <v/>
      </c>
      <c r="AG103" s="33" t="str">
        <f t="shared" si="75"/>
        <v/>
      </c>
      <c r="AH103" s="33" t="str">
        <f t="shared" si="76"/>
        <v/>
      </c>
      <c r="AI103" s="30">
        <f t="shared" si="77"/>
        <v>0</v>
      </c>
      <c r="AJ103" s="30">
        <f t="shared" si="78"/>
        <v>0</v>
      </c>
      <c r="AK103" s="30">
        <f t="shared" si="9"/>
        <v>0</v>
      </c>
      <c r="AU103" s="44"/>
      <c r="AV103" s="44"/>
      <c r="AW103" s="44"/>
    </row>
    <row r="104" spans="1:49" ht="14.25" hidden="1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6" t="s">
        <v>395</v>
      </c>
      <c r="M104" s="32" t="str">
        <f t="shared" si="63"/>
        <v/>
      </c>
      <c r="N104" s="33" t="str">
        <f t="shared" si="64"/>
        <v/>
      </c>
      <c r="O104" s="33" t="str">
        <f t="shared" si="65"/>
        <v/>
      </c>
      <c r="P104" s="34" t="str">
        <f t="shared" si="66"/>
        <v/>
      </c>
      <c r="Q104" s="30">
        <f t="shared" si="67"/>
        <v>0</v>
      </c>
      <c r="R104" s="30">
        <f t="shared" si="68"/>
        <v>0</v>
      </c>
      <c r="S104" s="30">
        <f t="shared" si="1"/>
        <v>0</v>
      </c>
      <c r="U104" s="33" t="s">
        <v>396</v>
      </c>
      <c r="V104" s="32" t="str">
        <f t="shared" si="69"/>
        <v/>
      </c>
      <c r="W104" s="33" t="str">
        <f t="shared" si="70"/>
        <v/>
      </c>
      <c r="X104" s="33" t="str">
        <f t="shared" si="62"/>
        <v/>
      </c>
      <c r="Y104" s="33" t="str">
        <f t="shared" si="61"/>
        <v/>
      </c>
      <c r="Z104" s="30">
        <f t="shared" si="71"/>
        <v>0</v>
      </c>
      <c r="AA104" s="30">
        <f t="shared" si="72"/>
        <v>0</v>
      </c>
      <c r="AB104" s="30">
        <f t="shared" si="5"/>
        <v>0</v>
      </c>
      <c r="AD104" s="33" t="s">
        <v>397</v>
      </c>
      <c r="AE104" s="32" t="str">
        <f t="shared" si="73"/>
        <v/>
      </c>
      <c r="AF104" s="33" t="str">
        <f t="shared" si="74"/>
        <v/>
      </c>
      <c r="AG104" s="33" t="str">
        <f t="shared" si="75"/>
        <v/>
      </c>
      <c r="AH104" s="33" t="str">
        <f t="shared" si="76"/>
        <v/>
      </c>
      <c r="AI104" s="30">
        <f t="shared" si="77"/>
        <v>0</v>
      </c>
      <c r="AJ104" s="30">
        <f t="shared" si="78"/>
        <v>0</v>
      </c>
      <c r="AK104" s="30">
        <f t="shared" si="9"/>
        <v>0</v>
      </c>
      <c r="AU104" s="44"/>
      <c r="AV104" s="44"/>
      <c r="AW104" s="44"/>
    </row>
    <row r="105" spans="1:49" ht="14.25" hidden="1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6" t="s">
        <v>398</v>
      </c>
      <c r="M105" s="32" t="str">
        <f t="shared" si="63"/>
        <v/>
      </c>
      <c r="N105" s="33" t="str">
        <f t="shared" si="64"/>
        <v/>
      </c>
      <c r="O105" s="33" t="str">
        <f t="shared" si="65"/>
        <v/>
      </c>
      <c r="P105" s="34" t="str">
        <f t="shared" si="66"/>
        <v/>
      </c>
      <c r="Q105" s="30">
        <f t="shared" si="67"/>
        <v>0</v>
      </c>
      <c r="R105" s="30">
        <f t="shared" si="68"/>
        <v>0</v>
      </c>
      <c r="S105" s="30">
        <f t="shared" si="1"/>
        <v>0</v>
      </c>
      <c r="U105" s="33" t="s">
        <v>399</v>
      </c>
      <c r="V105" s="32" t="str">
        <f t="shared" si="69"/>
        <v/>
      </c>
      <c r="W105" s="33" t="str">
        <f t="shared" si="70"/>
        <v/>
      </c>
      <c r="X105" s="33" t="str">
        <f t="shared" si="62"/>
        <v/>
      </c>
      <c r="Y105" s="33" t="str">
        <f t="shared" si="61"/>
        <v/>
      </c>
      <c r="Z105" s="30">
        <f t="shared" si="71"/>
        <v>0</v>
      </c>
      <c r="AA105" s="30">
        <f t="shared" si="72"/>
        <v>0</v>
      </c>
      <c r="AB105" s="30">
        <f t="shared" si="5"/>
        <v>0</v>
      </c>
      <c r="AD105" s="33" t="s">
        <v>400</v>
      </c>
      <c r="AE105" s="32" t="str">
        <f t="shared" si="73"/>
        <v/>
      </c>
      <c r="AF105" s="33" t="str">
        <f t="shared" si="74"/>
        <v/>
      </c>
      <c r="AG105" s="33" t="str">
        <f t="shared" si="75"/>
        <v/>
      </c>
      <c r="AH105" s="33" t="str">
        <f t="shared" si="76"/>
        <v/>
      </c>
      <c r="AI105" s="30">
        <f t="shared" si="77"/>
        <v>0</v>
      </c>
      <c r="AJ105" s="30">
        <f t="shared" si="78"/>
        <v>0</v>
      </c>
      <c r="AK105" s="30">
        <f t="shared" si="9"/>
        <v>0</v>
      </c>
      <c r="AU105" s="44"/>
      <c r="AV105" s="44"/>
      <c r="AW105" s="44"/>
    </row>
    <row r="106" spans="1:49" ht="14.25" hidden="1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6" t="s">
        <v>401</v>
      </c>
      <c r="M106" s="32" t="str">
        <f t="shared" si="63"/>
        <v/>
      </c>
      <c r="N106" s="33" t="str">
        <f t="shared" si="64"/>
        <v/>
      </c>
      <c r="O106" s="33" t="str">
        <f t="shared" si="65"/>
        <v/>
      </c>
      <c r="P106" s="34" t="str">
        <f t="shared" si="66"/>
        <v/>
      </c>
      <c r="Q106" s="30">
        <f t="shared" si="67"/>
        <v>0</v>
      </c>
      <c r="R106" s="30">
        <f t="shared" si="68"/>
        <v>0</v>
      </c>
      <c r="S106" s="30">
        <f t="shared" si="1"/>
        <v>0</v>
      </c>
      <c r="U106" s="33" t="s">
        <v>402</v>
      </c>
      <c r="V106" s="32" t="str">
        <f t="shared" si="69"/>
        <v/>
      </c>
      <c r="W106" s="33" t="str">
        <f t="shared" si="70"/>
        <v/>
      </c>
      <c r="X106" s="33" t="str">
        <f t="shared" si="62"/>
        <v/>
      </c>
      <c r="Y106" s="33" t="str">
        <f t="shared" si="61"/>
        <v/>
      </c>
      <c r="Z106" s="30">
        <f t="shared" si="71"/>
        <v>0</v>
      </c>
      <c r="AA106" s="30">
        <f t="shared" si="72"/>
        <v>0</v>
      </c>
      <c r="AB106" s="30">
        <f t="shared" si="5"/>
        <v>0</v>
      </c>
      <c r="AD106" s="33" t="s">
        <v>403</v>
      </c>
      <c r="AE106" s="32" t="str">
        <f t="shared" si="73"/>
        <v/>
      </c>
      <c r="AF106" s="33" t="str">
        <f t="shared" si="74"/>
        <v/>
      </c>
      <c r="AG106" s="33" t="str">
        <f t="shared" si="75"/>
        <v/>
      </c>
      <c r="AH106" s="33" t="str">
        <f t="shared" si="76"/>
        <v/>
      </c>
      <c r="AI106" s="30">
        <f t="shared" si="77"/>
        <v>0</v>
      </c>
      <c r="AJ106" s="30">
        <f t="shared" si="78"/>
        <v>0</v>
      </c>
      <c r="AK106" s="30">
        <f t="shared" si="9"/>
        <v>0</v>
      </c>
      <c r="AU106" s="44"/>
      <c r="AV106" s="44"/>
      <c r="AW106" s="44"/>
    </row>
    <row r="107" spans="1:49" ht="14.25" hidden="1" customHeight="1" x14ac:dyDescent="0.25">
      <c r="A107" s="33"/>
      <c r="B107" s="33"/>
      <c r="C107" s="33"/>
      <c r="D107" s="32"/>
      <c r="E107" s="33"/>
      <c r="F107" s="33"/>
      <c r="G107" s="34"/>
      <c r="H107" s="30">
        <v>0</v>
      </c>
      <c r="I107" s="30">
        <v>0</v>
      </c>
      <c r="J107" s="30">
        <f t="shared" si="0"/>
        <v>0</v>
      </c>
      <c r="K107" s="1"/>
      <c r="L107" s="36" t="s">
        <v>458</v>
      </c>
      <c r="M107" s="32" t="str">
        <f t="shared" si="63"/>
        <v/>
      </c>
      <c r="N107" s="33" t="str">
        <f t="shared" si="64"/>
        <v/>
      </c>
      <c r="O107" s="33" t="str">
        <f t="shared" si="65"/>
        <v/>
      </c>
      <c r="P107" s="34" t="str">
        <f t="shared" si="66"/>
        <v/>
      </c>
      <c r="Q107" s="30">
        <f t="shared" si="67"/>
        <v>0</v>
      </c>
      <c r="R107" s="30">
        <f t="shared" si="68"/>
        <v>0</v>
      </c>
      <c r="S107" s="30">
        <f t="shared" si="1"/>
        <v>0</v>
      </c>
      <c r="U107" s="33" t="s">
        <v>459</v>
      </c>
      <c r="V107" s="32" t="str">
        <f t="shared" si="69"/>
        <v/>
      </c>
      <c r="W107" s="33" t="str">
        <f t="shared" si="70"/>
        <v/>
      </c>
      <c r="X107" s="33" t="str">
        <f t="shared" si="62"/>
        <v/>
      </c>
      <c r="Y107" s="33" t="str">
        <f t="shared" si="61"/>
        <v/>
      </c>
      <c r="Z107" s="30">
        <f t="shared" si="71"/>
        <v>0</v>
      </c>
      <c r="AA107" s="30">
        <f t="shared" si="72"/>
        <v>0</v>
      </c>
      <c r="AB107" s="30">
        <f t="shared" si="5"/>
        <v>0</v>
      </c>
      <c r="AD107" s="33" t="s">
        <v>460</v>
      </c>
      <c r="AE107" s="32" t="str">
        <f t="shared" si="73"/>
        <v/>
      </c>
      <c r="AF107" s="33" t="str">
        <f t="shared" si="74"/>
        <v/>
      </c>
      <c r="AG107" s="33" t="str">
        <f t="shared" si="75"/>
        <v/>
      </c>
      <c r="AH107" s="33" t="str">
        <f t="shared" si="76"/>
        <v/>
      </c>
      <c r="AI107" s="30">
        <f t="shared" si="77"/>
        <v>0</v>
      </c>
      <c r="AJ107" s="30">
        <f t="shared" si="78"/>
        <v>0</v>
      </c>
      <c r="AK107" s="30">
        <f t="shared" si="9"/>
        <v>0</v>
      </c>
      <c r="AU107" s="44"/>
      <c r="AV107" s="44"/>
      <c r="AW107" s="44"/>
    </row>
    <row r="108" spans="1:49" ht="14.25" hidden="1" customHeight="1" x14ac:dyDescent="0.25">
      <c r="A108" s="33"/>
      <c r="B108" s="33"/>
      <c r="C108" s="33"/>
      <c r="D108" s="32"/>
      <c r="E108" s="33"/>
      <c r="F108" s="33"/>
      <c r="G108" s="34"/>
      <c r="H108" s="30">
        <v>0</v>
      </c>
      <c r="I108" s="30">
        <v>0</v>
      </c>
      <c r="J108" s="30">
        <f t="shared" si="0"/>
        <v>0</v>
      </c>
      <c r="K108" s="1"/>
      <c r="L108" s="36" t="s">
        <v>461</v>
      </c>
      <c r="M108" s="32" t="str">
        <f t="shared" si="63"/>
        <v/>
      </c>
      <c r="N108" s="33" t="str">
        <f t="shared" si="64"/>
        <v/>
      </c>
      <c r="O108" s="33" t="str">
        <f t="shared" si="65"/>
        <v/>
      </c>
      <c r="P108" s="34" t="str">
        <f t="shared" si="66"/>
        <v/>
      </c>
      <c r="Q108" s="30">
        <f t="shared" si="67"/>
        <v>0</v>
      </c>
      <c r="R108" s="30">
        <f t="shared" si="68"/>
        <v>0</v>
      </c>
      <c r="S108" s="30">
        <f t="shared" si="1"/>
        <v>0</v>
      </c>
      <c r="U108" s="33" t="s">
        <v>462</v>
      </c>
      <c r="V108" s="32" t="str">
        <f t="shared" si="69"/>
        <v/>
      </c>
      <c r="W108" s="33" t="str">
        <f t="shared" si="70"/>
        <v/>
      </c>
      <c r="X108" s="33" t="str">
        <f t="shared" si="62"/>
        <v/>
      </c>
      <c r="Y108" s="33" t="str">
        <f t="shared" si="61"/>
        <v/>
      </c>
      <c r="Z108" s="30">
        <f t="shared" si="71"/>
        <v>0</v>
      </c>
      <c r="AA108" s="30">
        <f t="shared" si="72"/>
        <v>0</v>
      </c>
      <c r="AB108" s="30">
        <f t="shared" si="5"/>
        <v>0</v>
      </c>
      <c r="AD108" s="33" t="s">
        <v>463</v>
      </c>
      <c r="AE108" s="32" t="str">
        <f t="shared" si="73"/>
        <v/>
      </c>
      <c r="AF108" s="33" t="str">
        <f t="shared" si="74"/>
        <v/>
      </c>
      <c r="AG108" s="33" t="str">
        <f t="shared" si="75"/>
        <v/>
      </c>
      <c r="AH108" s="33" t="str">
        <f t="shared" si="76"/>
        <v/>
      </c>
      <c r="AI108" s="30">
        <f t="shared" si="77"/>
        <v>0</v>
      </c>
      <c r="AJ108" s="30">
        <f t="shared" si="78"/>
        <v>0</v>
      </c>
      <c r="AK108" s="30">
        <f t="shared" si="9"/>
        <v>0</v>
      </c>
      <c r="AU108" s="44"/>
      <c r="AV108" s="44"/>
      <c r="AW108" s="44"/>
    </row>
    <row r="109" spans="1:49" ht="14.25" customHeight="1" x14ac:dyDescent="0.25">
      <c r="A109" s="33"/>
      <c r="B109" s="33"/>
      <c r="C109" s="33"/>
      <c r="D109" s="32"/>
      <c r="E109" s="33"/>
      <c r="F109" s="33"/>
      <c r="G109" s="34"/>
      <c r="H109" s="30">
        <v>0</v>
      </c>
      <c r="I109" s="30">
        <v>0</v>
      </c>
      <c r="J109" s="30">
        <f t="shared" si="0"/>
        <v>0</v>
      </c>
      <c r="K109" s="1"/>
      <c r="L109" s="36" t="s">
        <v>464</v>
      </c>
      <c r="M109" s="32" t="str">
        <f t="shared" si="63"/>
        <v/>
      </c>
      <c r="N109" s="33" t="str">
        <f t="shared" si="64"/>
        <v/>
      </c>
      <c r="O109" s="33" t="str">
        <f t="shared" si="65"/>
        <v/>
      </c>
      <c r="P109" s="34" t="str">
        <f t="shared" si="66"/>
        <v/>
      </c>
      <c r="Q109" s="30">
        <f t="shared" si="67"/>
        <v>0</v>
      </c>
      <c r="R109" s="30">
        <f t="shared" si="68"/>
        <v>0</v>
      </c>
      <c r="S109" s="30">
        <f t="shared" si="1"/>
        <v>0</v>
      </c>
      <c r="U109" s="33" t="s">
        <v>465</v>
      </c>
      <c r="V109" s="32" t="str">
        <f t="shared" si="69"/>
        <v/>
      </c>
      <c r="W109" s="33" t="str">
        <f t="shared" si="70"/>
        <v/>
      </c>
      <c r="X109" s="33" t="str">
        <f t="shared" si="62"/>
        <v/>
      </c>
      <c r="Y109" s="33" t="str">
        <f t="shared" si="61"/>
        <v/>
      </c>
      <c r="Z109" s="30">
        <f t="shared" si="71"/>
        <v>0</v>
      </c>
      <c r="AA109" s="30">
        <f t="shared" si="72"/>
        <v>0</v>
      </c>
      <c r="AB109" s="30">
        <f t="shared" si="5"/>
        <v>0</v>
      </c>
      <c r="AD109" s="33" t="s">
        <v>466</v>
      </c>
      <c r="AE109" s="32" t="str">
        <f t="shared" si="73"/>
        <v/>
      </c>
      <c r="AF109" s="33" t="str">
        <f t="shared" si="74"/>
        <v/>
      </c>
      <c r="AG109" s="33" t="str">
        <f t="shared" si="75"/>
        <v/>
      </c>
      <c r="AH109" s="33" t="str">
        <f t="shared" si="76"/>
        <v/>
      </c>
      <c r="AI109" s="30">
        <f t="shared" si="77"/>
        <v>0</v>
      </c>
      <c r="AJ109" s="30">
        <f t="shared" si="78"/>
        <v>0</v>
      </c>
      <c r="AK109" s="30">
        <f t="shared" si="9"/>
        <v>0</v>
      </c>
      <c r="AU109" s="44"/>
      <c r="AV109" s="44"/>
      <c r="AW109" s="44"/>
    </row>
    <row r="110" spans="1:49" ht="14.25" customHeight="1" x14ac:dyDescent="0.25">
      <c r="A110" s="66" t="s">
        <v>404</v>
      </c>
      <c r="B110" s="67"/>
      <c r="C110" s="67"/>
      <c r="D110" s="82">
        <v>44772</v>
      </c>
      <c r="E110" s="67"/>
      <c r="F110" s="67"/>
      <c r="G110" s="67"/>
      <c r="H110" s="70">
        <f t="shared" ref="H110:I110" si="79">SUM(H10:H109)</f>
        <v>0</v>
      </c>
      <c r="I110" s="70">
        <f t="shared" si="79"/>
        <v>0</v>
      </c>
      <c r="J110" s="71">
        <f>J109</f>
        <v>0</v>
      </c>
      <c r="K110" s="1"/>
      <c r="L110" s="66" t="s">
        <v>405</v>
      </c>
      <c r="M110" s="67"/>
      <c r="N110" s="67"/>
      <c r="O110" s="67"/>
      <c r="P110" s="67"/>
      <c r="Q110" s="70">
        <f t="shared" ref="Q110:R110" si="80">SUM(Q10:Q109)</f>
        <v>0</v>
      </c>
      <c r="R110" s="70">
        <f t="shared" si="80"/>
        <v>0</v>
      </c>
      <c r="S110" s="71">
        <f>S109</f>
        <v>0</v>
      </c>
      <c r="U110" s="72" t="s">
        <v>406</v>
      </c>
      <c r="V110" s="72"/>
      <c r="W110" s="72"/>
      <c r="X110" s="72"/>
      <c r="Y110" s="72"/>
      <c r="Z110" s="71">
        <f t="shared" ref="Z110:AA110" si="81">SUM(Z10:Z109)</f>
        <v>0</v>
      </c>
      <c r="AA110" s="71">
        <f t="shared" si="81"/>
        <v>0</v>
      </c>
      <c r="AB110" s="71">
        <f>AB109</f>
        <v>0</v>
      </c>
      <c r="AD110" s="305" t="s">
        <v>407</v>
      </c>
      <c r="AE110" s="292"/>
      <c r="AF110" s="292"/>
      <c r="AG110" s="293"/>
      <c r="AH110" s="72" t="str">
        <f>IFERROR(VLOOKUP(AD110,$C$10:$J$109,5,FALSE),"")</f>
        <v/>
      </c>
      <c r="AI110" s="71">
        <f t="shared" ref="AI110:AJ110" si="82">SUM(AI10:AI109)</f>
        <v>0</v>
      </c>
      <c r="AJ110" s="71">
        <f t="shared" si="82"/>
        <v>0</v>
      </c>
      <c r="AK110" s="71">
        <f>AK109</f>
        <v>0</v>
      </c>
      <c r="AU110" s="44"/>
      <c r="AV110" s="44"/>
      <c r="AW110" s="44"/>
    </row>
    <row r="111" spans="1:49" ht="14.25" customHeight="1" x14ac:dyDescent="0.25">
      <c r="D111" s="5"/>
      <c r="G111" s="1"/>
      <c r="H111" s="74"/>
      <c r="I111" s="74"/>
      <c r="J111" s="74"/>
      <c r="K111" s="1"/>
      <c r="M111" s="5"/>
      <c r="N111" s="5"/>
      <c r="O111" s="5"/>
      <c r="P111" s="5"/>
      <c r="Q111" s="4"/>
      <c r="R111" s="4"/>
      <c r="S111" s="4"/>
      <c r="U111" s="5"/>
      <c r="V111" s="5"/>
      <c r="W111" s="5"/>
      <c r="X111" s="5"/>
      <c r="Y111" s="5"/>
      <c r="Z111" s="4"/>
      <c r="AA111" s="4"/>
      <c r="AB111" s="4"/>
      <c r="AD111" s="5"/>
      <c r="AE111" s="5"/>
      <c r="AF111" s="5"/>
      <c r="AG111" s="5"/>
      <c r="AH111" s="5"/>
      <c r="AI111" s="5"/>
      <c r="AJ111" s="5"/>
      <c r="AK111" s="5"/>
      <c r="AU111" s="44"/>
      <c r="AV111" s="44"/>
      <c r="AW111" s="44"/>
    </row>
    <row r="112" spans="1:49" ht="14.25" customHeight="1" x14ac:dyDescent="0.25">
      <c r="A112" s="83" t="s">
        <v>481</v>
      </c>
      <c r="B112" s="80"/>
      <c r="D112" s="79"/>
      <c r="E112" s="77"/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  <c r="AU112" s="44"/>
      <c r="AV112" s="44"/>
      <c r="AW112" s="44"/>
    </row>
    <row r="113" spans="1:49" ht="14.25" customHeight="1" x14ac:dyDescent="0.25">
      <c r="A113" s="83" t="s">
        <v>409</v>
      </c>
      <c r="B113" s="80"/>
      <c r="D113" s="79"/>
      <c r="E113" s="75">
        <f>J110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  <c r="AU113" s="44"/>
      <c r="AV113" s="44"/>
      <c r="AW113" s="44"/>
    </row>
    <row r="114" spans="1:49" ht="14.25" customHeight="1" x14ac:dyDescent="0.25">
      <c r="A114" s="79" t="s">
        <v>410</v>
      </c>
      <c r="B114" s="80"/>
      <c r="D114" s="84"/>
      <c r="E114" s="75"/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  <c r="AU114" s="44"/>
      <c r="AV114" s="44"/>
      <c r="AW114" s="44"/>
    </row>
    <row r="115" spans="1:49" ht="14.25" customHeight="1" x14ac:dyDescent="0.25">
      <c r="A115" s="79" t="s">
        <v>411</v>
      </c>
      <c r="B115" s="80"/>
      <c r="D115" s="84" t="str">
        <f>P109</f>
        <v/>
      </c>
      <c r="E115" s="75">
        <f>S110</f>
        <v>0</v>
      </c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  <c r="AU115" s="44"/>
      <c r="AV115" s="44"/>
      <c r="AW115" s="44"/>
    </row>
    <row r="116" spans="1:49" ht="14.25" customHeight="1" x14ac:dyDescent="0.25">
      <c r="A116" s="79" t="s">
        <v>412</v>
      </c>
      <c r="B116" s="80"/>
      <c r="D116" s="84" t="str">
        <f>X109</f>
        <v/>
      </c>
      <c r="E116" s="75">
        <f>AB110</f>
        <v>0</v>
      </c>
      <c r="F116" s="76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  <c r="AU116" s="44"/>
      <c r="AV116" s="44"/>
      <c r="AW116" s="44"/>
    </row>
    <row r="117" spans="1:49" ht="14.25" customHeight="1" x14ac:dyDescent="0.25">
      <c r="A117" s="79"/>
      <c r="B117" s="77" t="s">
        <v>413</v>
      </c>
      <c r="D117" s="79"/>
      <c r="E117" s="78">
        <f>E113-E115-E116</f>
        <v>0</v>
      </c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  <c r="AU117" s="44"/>
      <c r="AV117" s="44"/>
      <c r="AW117" s="44"/>
    </row>
    <row r="118" spans="1:49" ht="14.25" customHeight="1" x14ac:dyDescent="0.25">
      <c r="A118" s="79"/>
      <c r="B118" s="80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  <c r="AU118" s="44"/>
      <c r="AV118" s="44"/>
      <c r="AW118" s="44"/>
    </row>
    <row r="119" spans="1:49" ht="14.25" customHeight="1" x14ac:dyDescent="0.25">
      <c r="A119" s="79"/>
      <c r="B119" s="77" t="s">
        <v>229</v>
      </c>
      <c r="D119" s="79"/>
      <c r="E119" s="77"/>
      <c r="F119" s="76" t="s">
        <v>414</v>
      </c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  <c r="AU119" s="44"/>
      <c r="AV119" s="44"/>
      <c r="AW119" s="44"/>
    </row>
    <row r="120" spans="1:49" ht="14.25" customHeight="1" x14ac:dyDescent="0.25">
      <c r="A120" s="79"/>
      <c r="B120" s="77"/>
      <c r="D120" s="79"/>
      <c r="E120" s="77"/>
      <c r="F120" s="76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  <c r="AU120" s="44"/>
      <c r="AV120" s="44"/>
      <c r="AW120" s="44"/>
    </row>
    <row r="121" spans="1:49" ht="14.25" customHeight="1" x14ac:dyDescent="0.25">
      <c r="A121" s="79"/>
      <c r="B121" s="77"/>
      <c r="D121" s="79"/>
      <c r="E121" s="77"/>
      <c r="F121" s="76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  <c r="AU121" s="44"/>
      <c r="AV121" s="44"/>
      <c r="AW121" s="44"/>
    </row>
    <row r="122" spans="1:49" ht="14.25" customHeight="1" x14ac:dyDescent="0.25">
      <c r="A122" s="79"/>
      <c r="B122" s="77"/>
      <c r="D122" s="79"/>
      <c r="E122" s="77"/>
      <c r="F122" s="76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  <c r="AU122" s="44"/>
      <c r="AV122" s="44"/>
      <c r="AW122" s="44"/>
    </row>
    <row r="123" spans="1:49" ht="14.25" customHeight="1" x14ac:dyDescent="0.25">
      <c r="A123" s="79"/>
      <c r="B123" s="77" t="s">
        <v>477</v>
      </c>
      <c r="D123" s="79"/>
      <c r="E123" s="77"/>
      <c r="F123" s="76" t="s">
        <v>478</v>
      </c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  <c r="AU123" s="44"/>
      <c r="AV123" s="44"/>
      <c r="AW123" s="44"/>
    </row>
    <row r="124" spans="1:49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  <c r="AU124" s="44"/>
      <c r="AV124" s="44"/>
      <c r="AW124" s="44"/>
    </row>
    <row r="125" spans="1:49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  <c r="AU125" s="44"/>
      <c r="AV125" s="44"/>
      <c r="AW125" s="44"/>
    </row>
    <row r="126" spans="1:49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  <c r="AU126" s="44"/>
      <c r="AV126" s="44"/>
      <c r="AW126" s="44"/>
    </row>
    <row r="127" spans="1:49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  <c r="AU127" s="44"/>
      <c r="AV127" s="44"/>
      <c r="AW127" s="44"/>
    </row>
    <row r="128" spans="1:49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  <c r="AU128" s="44"/>
      <c r="AV128" s="44"/>
      <c r="AW128" s="44"/>
    </row>
    <row r="129" spans="4:49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  <c r="AU129" s="44"/>
      <c r="AV129" s="44"/>
      <c r="AW129" s="44"/>
    </row>
    <row r="130" spans="4:49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  <c r="AU130" s="44"/>
      <c r="AV130" s="44"/>
      <c r="AW130" s="44"/>
    </row>
    <row r="131" spans="4:49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  <c r="AU131" s="44"/>
      <c r="AV131" s="44"/>
      <c r="AW131" s="44"/>
    </row>
    <row r="132" spans="4:49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  <c r="AU132" s="44"/>
      <c r="AV132" s="44"/>
      <c r="AW132" s="44"/>
    </row>
    <row r="133" spans="4:49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  <c r="AU133" s="44"/>
      <c r="AV133" s="44"/>
      <c r="AW133" s="44"/>
    </row>
    <row r="134" spans="4:49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  <c r="AU134" s="44"/>
      <c r="AV134" s="44"/>
      <c r="AW134" s="44"/>
    </row>
    <row r="135" spans="4:49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  <c r="AU135" s="44"/>
      <c r="AV135" s="44"/>
      <c r="AW135" s="44"/>
    </row>
    <row r="136" spans="4:49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  <c r="AU136" s="44"/>
      <c r="AV136" s="44"/>
      <c r="AW136" s="44"/>
    </row>
    <row r="137" spans="4:49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  <c r="AU137" s="44"/>
      <c r="AV137" s="44"/>
      <c r="AW137" s="44"/>
    </row>
    <row r="138" spans="4:49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  <c r="AU138" s="44"/>
      <c r="AV138" s="44"/>
      <c r="AW138" s="44"/>
    </row>
    <row r="139" spans="4:49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  <c r="AU139" s="44"/>
      <c r="AV139" s="44"/>
      <c r="AW139" s="44"/>
    </row>
    <row r="140" spans="4:49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  <c r="AU140" s="44"/>
      <c r="AV140" s="44"/>
      <c r="AW140" s="44"/>
    </row>
    <row r="141" spans="4:49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  <c r="AU141" s="44"/>
      <c r="AV141" s="44"/>
      <c r="AW141" s="44"/>
    </row>
    <row r="142" spans="4:49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  <c r="AU142" s="44"/>
      <c r="AV142" s="44"/>
      <c r="AW142" s="44"/>
    </row>
    <row r="143" spans="4:49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  <c r="AU143" s="44"/>
      <c r="AV143" s="44"/>
      <c r="AW143" s="44"/>
    </row>
    <row r="144" spans="4:49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  <c r="AU144" s="44"/>
      <c r="AV144" s="44"/>
      <c r="AW144" s="44"/>
    </row>
    <row r="145" spans="4:49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  <c r="AU145" s="44"/>
      <c r="AV145" s="44"/>
      <c r="AW145" s="44"/>
    </row>
    <row r="146" spans="4:49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  <c r="AU146" s="44"/>
      <c r="AV146" s="44"/>
      <c r="AW146" s="44"/>
    </row>
    <row r="147" spans="4:49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  <c r="AU147" s="44"/>
      <c r="AV147" s="44"/>
      <c r="AW147" s="44"/>
    </row>
    <row r="148" spans="4:49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  <c r="AU148" s="44"/>
      <c r="AV148" s="44"/>
      <c r="AW148" s="44"/>
    </row>
    <row r="149" spans="4:49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  <c r="AU149" s="44"/>
      <c r="AV149" s="44"/>
      <c r="AW149" s="44"/>
    </row>
    <row r="150" spans="4:49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  <c r="AU150" s="44"/>
      <c r="AV150" s="44"/>
      <c r="AW150" s="44"/>
    </row>
    <row r="151" spans="4:49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  <c r="AU151" s="44"/>
      <c r="AV151" s="44"/>
      <c r="AW151" s="44"/>
    </row>
    <row r="152" spans="4:49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  <c r="AU152" s="44"/>
      <c r="AV152" s="44"/>
      <c r="AW152" s="44"/>
    </row>
    <row r="153" spans="4:49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  <c r="AU153" s="44"/>
      <c r="AV153" s="44"/>
      <c r="AW153" s="44"/>
    </row>
    <row r="154" spans="4:49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  <c r="AU154" s="44"/>
      <c r="AV154" s="44"/>
      <c r="AW154" s="44"/>
    </row>
    <row r="155" spans="4:49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  <c r="AU155" s="44"/>
      <c r="AV155" s="44"/>
      <c r="AW155" s="44"/>
    </row>
    <row r="156" spans="4:49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  <c r="AU156" s="44"/>
      <c r="AV156" s="44"/>
      <c r="AW156" s="44"/>
    </row>
    <row r="157" spans="4:49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  <c r="AU157" s="44"/>
      <c r="AV157" s="44"/>
      <c r="AW157" s="44"/>
    </row>
    <row r="158" spans="4:49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  <c r="AU158" s="44"/>
      <c r="AV158" s="44"/>
      <c r="AW158" s="44"/>
    </row>
    <row r="159" spans="4:49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  <c r="AU159" s="44"/>
      <c r="AV159" s="44"/>
      <c r="AW159" s="44"/>
    </row>
    <row r="160" spans="4:49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  <c r="AU160" s="44"/>
      <c r="AV160" s="44"/>
      <c r="AW160" s="44"/>
    </row>
    <row r="161" spans="4:49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  <c r="AU161" s="44"/>
      <c r="AV161" s="44"/>
      <c r="AW161" s="44"/>
    </row>
    <row r="162" spans="4:49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  <c r="AU162" s="44"/>
      <c r="AV162" s="44"/>
      <c r="AW162" s="44"/>
    </row>
    <row r="163" spans="4:49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  <c r="AU163" s="44"/>
      <c r="AV163" s="44"/>
      <c r="AW163" s="44"/>
    </row>
    <row r="164" spans="4:49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  <c r="AU164" s="44"/>
      <c r="AV164" s="44"/>
      <c r="AW164" s="44"/>
    </row>
    <row r="165" spans="4:49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  <c r="AU165" s="44"/>
      <c r="AV165" s="44"/>
      <c r="AW165" s="44"/>
    </row>
    <row r="166" spans="4:49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  <c r="AU166" s="44"/>
      <c r="AV166" s="44"/>
      <c r="AW166" s="44"/>
    </row>
    <row r="167" spans="4:49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  <c r="AU167" s="44"/>
      <c r="AV167" s="44"/>
      <c r="AW167" s="44"/>
    </row>
    <row r="168" spans="4:49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  <c r="AU168" s="44"/>
      <c r="AV168" s="44"/>
      <c r="AW168" s="44"/>
    </row>
    <row r="169" spans="4:49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  <c r="AU169" s="44"/>
      <c r="AV169" s="44"/>
      <c r="AW169" s="44"/>
    </row>
    <row r="170" spans="4:49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  <c r="AU170" s="44"/>
      <c r="AV170" s="44"/>
      <c r="AW170" s="44"/>
    </row>
    <row r="171" spans="4:49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  <c r="AU171" s="44"/>
      <c r="AV171" s="44"/>
      <c r="AW171" s="44"/>
    </row>
    <row r="172" spans="4:49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  <c r="AU172" s="44"/>
      <c r="AV172" s="44"/>
      <c r="AW172" s="44"/>
    </row>
    <row r="173" spans="4:49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  <c r="AU173" s="44"/>
      <c r="AV173" s="44"/>
      <c r="AW173" s="44"/>
    </row>
    <row r="174" spans="4:49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  <c r="AU174" s="44"/>
      <c r="AV174" s="44"/>
      <c r="AW174" s="44"/>
    </row>
    <row r="175" spans="4:49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  <c r="AU175" s="44"/>
      <c r="AV175" s="44"/>
      <c r="AW175" s="44"/>
    </row>
    <row r="176" spans="4:49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  <c r="AU176" s="44"/>
      <c r="AV176" s="44"/>
      <c r="AW176" s="44"/>
    </row>
    <row r="177" spans="4:49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  <c r="AU177" s="44"/>
      <c r="AV177" s="44"/>
      <c r="AW177" s="44"/>
    </row>
    <row r="178" spans="4:49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  <c r="AU178" s="44"/>
      <c r="AV178" s="44"/>
      <c r="AW178" s="44"/>
    </row>
    <row r="179" spans="4:49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  <c r="AU179" s="44"/>
      <c r="AV179" s="44"/>
      <c r="AW179" s="44"/>
    </row>
    <row r="180" spans="4:49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  <c r="AU180" s="44"/>
      <c r="AV180" s="44"/>
      <c r="AW180" s="44"/>
    </row>
    <row r="181" spans="4:49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  <c r="AU181" s="44"/>
      <c r="AV181" s="44"/>
      <c r="AW181" s="44"/>
    </row>
    <row r="182" spans="4:49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  <c r="AU182" s="44"/>
      <c r="AV182" s="44"/>
      <c r="AW182" s="44"/>
    </row>
    <row r="183" spans="4:49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  <c r="AU183" s="44"/>
      <c r="AV183" s="44"/>
      <c r="AW183" s="44"/>
    </row>
    <row r="184" spans="4:49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  <c r="AU184" s="44"/>
      <c r="AV184" s="44"/>
      <c r="AW184" s="44"/>
    </row>
    <row r="185" spans="4:49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  <c r="AU185" s="44"/>
      <c r="AV185" s="44"/>
      <c r="AW185" s="44"/>
    </row>
    <row r="186" spans="4:49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  <c r="AU186" s="44"/>
      <c r="AV186" s="44"/>
      <c r="AW186" s="44"/>
    </row>
    <row r="187" spans="4:49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  <c r="AU187" s="44"/>
      <c r="AV187" s="44"/>
      <c r="AW187" s="44"/>
    </row>
    <row r="188" spans="4:49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  <c r="AU188" s="44"/>
      <c r="AV188" s="44"/>
      <c r="AW188" s="44"/>
    </row>
    <row r="189" spans="4:49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  <c r="AU189" s="44"/>
      <c r="AV189" s="44"/>
      <c r="AW189" s="44"/>
    </row>
    <row r="190" spans="4:49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  <c r="AU190" s="44"/>
      <c r="AV190" s="44"/>
      <c r="AW190" s="44"/>
    </row>
    <row r="191" spans="4:49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  <c r="AU191" s="44"/>
      <c r="AV191" s="44"/>
      <c r="AW191" s="44"/>
    </row>
    <row r="192" spans="4:49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  <c r="AU192" s="44"/>
      <c r="AV192" s="44"/>
      <c r="AW192" s="44"/>
    </row>
    <row r="193" spans="4:49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  <c r="AU193" s="44"/>
      <c r="AV193" s="44"/>
      <c r="AW193" s="44"/>
    </row>
    <row r="194" spans="4:49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  <c r="AU194" s="44"/>
      <c r="AV194" s="44"/>
      <c r="AW194" s="44"/>
    </row>
    <row r="195" spans="4:49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  <c r="AU195" s="44"/>
      <c r="AV195" s="44"/>
      <c r="AW195" s="44"/>
    </row>
    <row r="196" spans="4:49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  <c r="AU196" s="44"/>
      <c r="AV196" s="44"/>
      <c r="AW196" s="44"/>
    </row>
    <row r="197" spans="4:49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  <c r="AU197" s="44"/>
      <c r="AV197" s="44"/>
      <c r="AW197" s="44"/>
    </row>
    <row r="198" spans="4:49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  <c r="AU198" s="44"/>
      <c r="AV198" s="44"/>
      <c r="AW198" s="44"/>
    </row>
    <row r="199" spans="4:49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  <c r="AU199" s="44"/>
      <c r="AV199" s="44"/>
      <c r="AW199" s="44"/>
    </row>
    <row r="200" spans="4:49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  <c r="AU200" s="44"/>
      <c r="AV200" s="44"/>
      <c r="AW200" s="44"/>
    </row>
    <row r="201" spans="4:49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  <c r="AU201" s="44"/>
      <c r="AV201" s="44"/>
      <c r="AW201" s="44"/>
    </row>
    <row r="202" spans="4:49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  <c r="AU202" s="44"/>
      <c r="AV202" s="44"/>
      <c r="AW202" s="44"/>
    </row>
    <row r="203" spans="4:49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  <c r="AU203" s="44"/>
      <c r="AV203" s="44"/>
      <c r="AW203" s="44"/>
    </row>
    <row r="204" spans="4:49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  <c r="AU204" s="44"/>
      <c r="AV204" s="44"/>
      <c r="AW204" s="44"/>
    </row>
    <row r="205" spans="4:49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  <c r="AU205" s="44"/>
      <c r="AV205" s="44"/>
      <c r="AW205" s="44"/>
    </row>
    <row r="206" spans="4:49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  <c r="AU206" s="44"/>
      <c r="AV206" s="44"/>
      <c r="AW206" s="44"/>
    </row>
    <row r="207" spans="4:49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  <c r="AU207" s="44"/>
      <c r="AV207" s="44"/>
      <c r="AW207" s="44"/>
    </row>
    <row r="208" spans="4:49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  <c r="AU208" s="44"/>
      <c r="AV208" s="44"/>
      <c r="AW208" s="44"/>
    </row>
    <row r="209" spans="4:49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  <c r="AU209" s="44"/>
      <c r="AV209" s="44"/>
      <c r="AW209" s="44"/>
    </row>
    <row r="210" spans="4:49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  <c r="AU210" s="44"/>
      <c r="AV210" s="44"/>
      <c r="AW210" s="44"/>
    </row>
    <row r="211" spans="4:49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  <c r="AU211" s="44"/>
      <c r="AV211" s="44"/>
      <c r="AW211" s="44"/>
    </row>
    <row r="212" spans="4:49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  <c r="AU212" s="44"/>
      <c r="AV212" s="44"/>
      <c r="AW212" s="44"/>
    </row>
    <row r="213" spans="4:49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  <c r="AU213" s="44"/>
      <c r="AV213" s="44"/>
      <c r="AW213" s="44"/>
    </row>
    <row r="214" spans="4:49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  <c r="AU214" s="44"/>
      <c r="AV214" s="44"/>
      <c r="AW214" s="44"/>
    </row>
    <row r="215" spans="4:49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  <c r="AU215" s="44"/>
      <c r="AV215" s="44"/>
      <c r="AW215" s="44"/>
    </row>
    <row r="216" spans="4:49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  <c r="AU216" s="44"/>
      <c r="AV216" s="44"/>
      <c r="AW216" s="44"/>
    </row>
    <row r="217" spans="4:49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  <c r="AU217" s="44"/>
      <c r="AV217" s="44"/>
      <c r="AW217" s="44"/>
    </row>
    <row r="218" spans="4:49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  <c r="AU218" s="44"/>
      <c r="AV218" s="44"/>
      <c r="AW218" s="44"/>
    </row>
    <row r="219" spans="4:49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  <c r="AU219" s="44"/>
      <c r="AV219" s="44"/>
      <c r="AW219" s="44"/>
    </row>
    <row r="220" spans="4:49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  <c r="AU220" s="44"/>
      <c r="AV220" s="44"/>
      <c r="AW220" s="44"/>
    </row>
    <row r="221" spans="4:49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  <c r="AU221" s="44"/>
      <c r="AV221" s="44"/>
      <c r="AW221" s="44"/>
    </row>
    <row r="222" spans="4:49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  <c r="AU222" s="44"/>
      <c r="AV222" s="44"/>
      <c r="AW222" s="44"/>
    </row>
    <row r="223" spans="4:49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  <c r="AU223" s="44"/>
      <c r="AV223" s="44"/>
      <c r="AW223" s="44"/>
    </row>
    <row r="224" spans="4:49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  <c r="AU224" s="44"/>
      <c r="AV224" s="44"/>
      <c r="AW224" s="44"/>
    </row>
    <row r="225" spans="4:49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  <c r="AU225" s="44"/>
      <c r="AV225" s="44"/>
      <c r="AW225" s="44"/>
    </row>
    <row r="226" spans="4:49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  <c r="AU226" s="44"/>
      <c r="AV226" s="44"/>
      <c r="AW226" s="44"/>
    </row>
    <row r="227" spans="4:49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  <c r="AU227" s="44"/>
      <c r="AV227" s="44"/>
      <c r="AW227" s="44"/>
    </row>
    <row r="228" spans="4:49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  <c r="AU228" s="44"/>
      <c r="AV228" s="44"/>
      <c r="AW228" s="44"/>
    </row>
    <row r="229" spans="4:49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  <c r="AU229" s="44"/>
      <c r="AV229" s="44"/>
      <c r="AW229" s="44"/>
    </row>
    <row r="230" spans="4:49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  <c r="AU230" s="44"/>
      <c r="AV230" s="44"/>
      <c r="AW230" s="44"/>
    </row>
    <row r="231" spans="4:49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  <c r="AU231" s="44"/>
      <c r="AV231" s="44"/>
      <c r="AW231" s="44"/>
    </row>
    <row r="232" spans="4:49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  <c r="AU232" s="44"/>
      <c r="AV232" s="44"/>
      <c r="AW232" s="44"/>
    </row>
    <row r="233" spans="4:49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  <c r="AU233" s="44"/>
      <c r="AV233" s="44"/>
      <c r="AW233" s="44"/>
    </row>
    <row r="234" spans="4:49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  <c r="AU234" s="44"/>
      <c r="AV234" s="44"/>
      <c r="AW234" s="44"/>
    </row>
    <row r="235" spans="4:49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  <c r="AU235" s="44"/>
      <c r="AV235" s="44"/>
      <c r="AW235" s="44"/>
    </row>
    <row r="236" spans="4:49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  <c r="AU236" s="44"/>
      <c r="AV236" s="44"/>
      <c r="AW236" s="44"/>
    </row>
    <row r="237" spans="4:49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  <c r="AU237" s="44"/>
      <c r="AV237" s="44"/>
      <c r="AW237" s="44"/>
    </row>
    <row r="238" spans="4:49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  <c r="AU238" s="44"/>
      <c r="AV238" s="44"/>
      <c r="AW238" s="44"/>
    </row>
    <row r="239" spans="4:49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  <c r="AU239" s="44"/>
      <c r="AV239" s="44"/>
      <c r="AW239" s="44"/>
    </row>
    <row r="240" spans="4:49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  <c r="AU240" s="44"/>
      <c r="AV240" s="44"/>
      <c r="AW240" s="44"/>
    </row>
    <row r="241" spans="4:49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  <c r="AU241" s="44"/>
      <c r="AV241" s="44"/>
      <c r="AW241" s="44"/>
    </row>
    <row r="242" spans="4:49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  <c r="AU242" s="44"/>
      <c r="AV242" s="44"/>
      <c r="AW242" s="44"/>
    </row>
    <row r="243" spans="4:49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  <c r="AU243" s="44"/>
      <c r="AV243" s="44"/>
      <c r="AW243" s="44"/>
    </row>
    <row r="244" spans="4:49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  <c r="AU244" s="44"/>
      <c r="AV244" s="44"/>
      <c r="AW244" s="44"/>
    </row>
    <row r="245" spans="4:49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  <c r="AU245" s="44"/>
      <c r="AV245" s="44"/>
      <c r="AW245" s="44"/>
    </row>
    <row r="246" spans="4:49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  <c r="AU246" s="44"/>
      <c r="AV246" s="44"/>
      <c r="AW246" s="44"/>
    </row>
    <row r="247" spans="4:49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  <c r="AU247" s="44"/>
      <c r="AV247" s="44"/>
      <c r="AW247" s="44"/>
    </row>
    <row r="248" spans="4:49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  <c r="AU248" s="44"/>
      <c r="AV248" s="44"/>
      <c r="AW248" s="44"/>
    </row>
    <row r="249" spans="4:49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  <c r="AU249" s="44"/>
      <c r="AV249" s="44"/>
      <c r="AW249" s="44"/>
    </row>
    <row r="250" spans="4:49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  <c r="AU250" s="44"/>
      <c r="AV250" s="44"/>
      <c r="AW250" s="44"/>
    </row>
    <row r="251" spans="4:49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  <c r="AU251" s="44"/>
      <c r="AV251" s="44"/>
      <c r="AW251" s="44"/>
    </row>
    <row r="252" spans="4:49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  <c r="AU252" s="44"/>
      <c r="AV252" s="44"/>
      <c r="AW252" s="44"/>
    </row>
    <row r="253" spans="4:49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  <c r="AU253" s="44"/>
      <c r="AV253" s="44"/>
      <c r="AW253" s="44"/>
    </row>
    <row r="254" spans="4:49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  <c r="AU254" s="44"/>
      <c r="AV254" s="44"/>
      <c r="AW254" s="44"/>
    </row>
    <row r="255" spans="4:49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  <c r="AU255" s="44"/>
      <c r="AV255" s="44"/>
      <c r="AW255" s="44"/>
    </row>
    <row r="256" spans="4:49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  <c r="AU256" s="44"/>
      <c r="AV256" s="44"/>
      <c r="AW256" s="44"/>
    </row>
    <row r="257" spans="4:49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  <c r="AU257" s="44"/>
      <c r="AV257" s="44"/>
      <c r="AW257" s="44"/>
    </row>
    <row r="258" spans="4:49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  <c r="AU258" s="44"/>
      <c r="AV258" s="44"/>
      <c r="AW258" s="44"/>
    </row>
    <row r="259" spans="4:49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  <c r="AU259" s="44"/>
      <c r="AV259" s="44"/>
      <c r="AW259" s="44"/>
    </row>
    <row r="260" spans="4:49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  <c r="AU260" s="44"/>
      <c r="AV260" s="44"/>
      <c r="AW260" s="44"/>
    </row>
    <row r="261" spans="4:49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  <c r="AU261" s="44"/>
      <c r="AV261" s="44"/>
      <c r="AW261" s="44"/>
    </row>
    <row r="262" spans="4:49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  <c r="AU262" s="44"/>
      <c r="AV262" s="44"/>
      <c r="AW262" s="44"/>
    </row>
    <row r="263" spans="4:49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  <c r="AU263" s="44"/>
      <c r="AV263" s="44"/>
      <c r="AW263" s="44"/>
    </row>
    <row r="264" spans="4:49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  <c r="AU264" s="44"/>
      <c r="AV264" s="44"/>
      <c r="AW264" s="44"/>
    </row>
    <row r="265" spans="4:49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  <c r="AU265" s="44"/>
      <c r="AV265" s="44"/>
      <c r="AW265" s="44"/>
    </row>
    <row r="266" spans="4:49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  <c r="AU266" s="44"/>
      <c r="AV266" s="44"/>
      <c r="AW266" s="44"/>
    </row>
    <row r="267" spans="4:49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  <c r="AU267" s="44"/>
      <c r="AV267" s="44"/>
      <c r="AW267" s="44"/>
    </row>
    <row r="268" spans="4:49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  <c r="AU268" s="44"/>
      <c r="AV268" s="44"/>
      <c r="AW268" s="44"/>
    </row>
    <row r="269" spans="4:49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  <c r="AU269" s="44"/>
      <c r="AV269" s="44"/>
      <c r="AW269" s="44"/>
    </row>
    <row r="270" spans="4:49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  <c r="AU270" s="44"/>
      <c r="AV270" s="44"/>
      <c r="AW270" s="44"/>
    </row>
    <row r="271" spans="4:49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  <c r="AU271" s="44"/>
      <c r="AV271" s="44"/>
      <c r="AW271" s="44"/>
    </row>
    <row r="272" spans="4:49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  <c r="AU272" s="44"/>
      <c r="AV272" s="44"/>
      <c r="AW272" s="44"/>
    </row>
    <row r="273" spans="4:49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  <c r="AU273" s="44"/>
      <c r="AV273" s="44"/>
      <c r="AW273" s="44"/>
    </row>
    <row r="274" spans="4:49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  <c r="AU274" s="44"/>
      <c r="AV274" s="44"/>
      <c r="AW274" s="44"/>
    </row>
    <row r="275" spans="4:49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  <c r="AU275" s="44"/>
      <c r="AV275" s="44"/>
      <c r="AW275" s="44"/>
    </row>
    <row r="276" spans="4:49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  <c r="AU276" s="44"/>
      <c r="AV276" s="44"/>
      <c r="AW276" s="44"/>
    </row>
    <row r="277" spans="4:49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  <c r="AU277" s="44"/>
      <c r="AV277" s="44"/>
      <c r="AW277" s="44"/>
    </row>
    <row r="278" spans="4:49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  <c r="AU278" s="44"/>
      <c r="AV278" s="44"/>
      <c r="AW278" s="44"/>
    </row>
    <row r="279" spans="4:49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  <c r="AU279" s="44"/>
      <c r="AV279" s="44"/>
      <c r="AW279" s="44"/>
    </row>
    <row r="280" spans="4:49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  <c r="AU280" s="44"/>
      <c r="AV280" s="44"/>
      <c r="AW280" s="44"/>
    </row>
    <row r="281" spans="4:49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  <c r="AU281" s="44"/>
      <c r="AV281" s="44"/>
      <c r="AW281" s="44"/>
    </row>
    <row r="282" spans="4:49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  <c r="AU282" s="44"/>
      <c r="AV282" s="44"/>
      <c r="AW282" s="44"/>
    </row>
    <row r="283" spans="4:49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  <c r="AU283" s="44"/>
      <c r="AV283" s="44"/>
      <c r="AW283" s="44"/>
    </row>
    <row r="284" spans="4:49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  <c r="AU284" s="44"/>
      <c r="AV284" s="44"/>
      <c r="AW284" s="44"/>
    </row>
    <row r="285" spans="4:49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  <c r="AU285" s="44"/>
      <c r="AV285" s="44"/>
      <c r="AW285" s="44"/>
    </row>
    <row r="286" spans="4:49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  <c r="AU286" s="44"/>
      <c r="AV286" s="44"/>
      <c r="AW286" s="44"/>
    </row>
    <row r="287" spans="4:49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  <c r="AU287" s="44"/>
      <c r="AV287" s="44"/>
      <c r="AW287" s="44"/>
    </row>
    <row r="288" spans="4:49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  <c r="AU288" s="44"/>
      <c r="AV288" s="44"/>
      <c r="AW288" s="44"/>
    </row>
    <row r="289" spans="4:49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  <c r="AU289" s="44"/>
      <c r="AV289" s="44"/>
      <c r="AW289" s="44"/>
    </row>
    <row r="290" spans="4:49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  <c r="AU290" s="44"/>
      <c r="AV290" s="44"/>
      <c r="AW290" s="44"/>
    </row>
    <row r="291" spans="4:49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  <c r="AU291" s="44"/>
      <c r="AV291" s="44"/>
      <c r="AW291" s="44"/>
    </row>
    <row r="292" spans="4:49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  <c r="AU292" s="44"/>
      <c r="AV292" s="44"/>
      <c r="AW292" s="44"/>
    </row>
    <row r="293" spans="4:49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  <c r="AU293" s="44"/>
      <c r="AV293" s="44"/>
      <c r="AW293" s="44"/>
    </row>
    <row r="294" spans="4:49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  <c r="AU294" s="44"/>
      <c r="AV294" s="44"/>
      <c r="AW294" s="44"/>
    </row>
    <row r="295" spans="4:49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  <c r="AU295" s="44"/>
      <c r="AV295" s="44"/>
      <c r="AW295" s="44"/>
    </row>
    <row r="296" spans="4:49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  <c r="AU296" s="44"/>
      <c r="AV296" s="44"/>
      <c r="AW296" s="44"/>
    </row>
    <row r="297" spans="4:49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  <c r="AU297" s="44"/>
      <c r="AV297" s="44"/>
      <c r="AW297" s="44"/>
    </row>
    <row r="298" spans="4:49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  <c r="AU298" s="44"/>
      <c r="AV298" s="44"/>
      <c r="AW298" s="44"/>
    </row>
    <row r="299" spans="4:49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  <c r="AU299" s="44"/>
      <c r="AV299" s="44"/>
      <c r="AW299" s="44"/>
    </row>
    <row r="300" spans="4:49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  <c r="AU300" s="44"/>
      <c r="AV300" s="44"/>
      <c r="AW300" s="44"/>
    </row>
    <row r="301" spans="4:49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  <c r="AU301" s="44"/>
      <c r="AV301" s="44"/>
      <c r="AW301" s="44"/>
    </row>
    <row r="302" spans="4:49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  <c r="AU302" s="44"/>
      <c r="AV302" s="44"/>
      <c r="AW302" s="44"/>
    </row>
    <row r="303" spans="4:49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  <c r="AU303" s="44"/>
      <c r="AV303" s="44"/>
      <c r="AW303" s="44"/>
    </row>
    <row r="304" spans="4:49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  <c r="AU304" s="44"/>
      <c r="AV304" s="44"/>
      <c r="AW304" s="44"/>
    </row>
    <row r="305" spans="4:49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  <c r="AU305" s="44"/>
      <c r="AV305" s="44"/>
      <c r="AW305" s="44"/>
    </row>
    <row r="306" spans="4:49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  <c r="AU306" s="44"/>
      <c r="AV306" s="44"/>
      <c r="AW306" s="44"/>
    </row>
    <row r="307" spans="4:49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  <c r="AU307" s="44"/>
      <c r="AV307" s="44"/>
      <c r="AW307" s="44"/>
    </row>
    <row r="308" spans="4:49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  <c r="AU308" s="44"/>
      <c r="AV308" s="44"/>
      <c r="AW308" s="44"/>
    </row>
    <row r="309" spans="4:49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  <c r="AU309" s="44"/>
      <c r="AV309" s="44"/>
      <c r="AW309" s="44"/>
    </row>
    <row r="310" spans="4:49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  <c r="AU310" s="44"/>
      <c r="AV310" s="44"/>
      <c r="AW310" s="44"/>
    </row>
    <row r="311" spans="4:49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  <c r="AU311" s="44"/>
      <c r="AV311" s="44"/>
      <c r="AW311" s="44"/>
    </row>
    <row r="312" spans="4:49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  <c r="AU312" s="44"/>
      <c r="AV312" s="44"/>
      <c r="AW312" s="44"/>
    </row>
    <row r="313" spans="4:49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  <c r="AU313" s="44"/>
      <c r="AV313" s="44"/>
      <c r="AW313" s="44"/>
    </row>
    <row r="314" spans="4:49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  <c r="AU314" s="44"/>
      <c r="AV314" s="44"/>
      <c r="AW314" s="44"/>
    </row>
    <row r="315" spans="4:49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  <c r="AU315" s="44"/>
      <c r="AV315" s="44"/>
      <c r="AW315" s="44"/>
    </row>
    <row r="316" spans="4:49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  <c r="AU316" s="44"/>
      <c r="AV316" s="44"/>
      <c r="AW316" s="44"/>
    </row>
    <row r="317" spans="4:49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  <c r="AU317" s="44"/>
      <c r="AV317" s="44"/>
      <c r="AW317" s="44"/>
    </row>
    <row r="318" spans="4:49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  <c r="AU318" s="44"/>
      <c r="AV318" s="44"/>
      <c r="AW318" s="44"/>
    </row>
    <row r="319" spans="4:49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  <c r="AU319" s="44"/>
      <c r="AV319" s="44"/>
      <c r="AW319" s="44"/>
    </row>
    <row r="320" spans="4:49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  <c r="AU320" s="44"/>
      <c r="AV320" s="44"/>
      <c r="AW320" s="44"/>
    </row>
    <row r="321" spans="4:49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  <c r="AU321" s="44"/>
      <c r="AV321" s="44"/>
      <c r="AW321" s="44"/>
    </row>
    <row r="322" spans="4:49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  <c r="AU322" s="44"/>
      <c r="AV322" s="44"/>
      <c r="AW322" s="44"/>
    </row>
    <row r="323" spans="4:49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  <c r="AU323" s="44"/>
      <c r="AV323" s="44"/>
      <c r="AW323" s="44"/>
    </row>
    <row r="324" spans="4:49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  <c r="AU324" s="44"/>
      <c r="AV324" s="44"/>
      <c r="AW324" s="44"/>
    </row>
    <row r="325" spans="4:49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  <c r="AU325" s="44"/>
      <c r="AV325" s="44"/>
      <c r="AW325" s="44"/>
    </row>
    <row r="326" spans="4:49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  <c r="AU326" s="44"/>
      <c r="AV326" s="44"/>
      <c r="AW326" s="44"/>
    </row>
    <row r="327" spans="4:49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  <c r="AU327" s="44"/>
      <c r="AV327" s="44"/>
      <c r="AW327" s="44"/>
    </row>
    <row r="328" spans="4:49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  <c r="AU328" s="44"/>
      <c r="AV328" s="44"/>
      <c r="AW328" s="44"/>
    </row>
    <row r="329" spans="4:49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  <c r="AU329" s="44"/>
      <c r="AV329" s="44"/>
      <c r="AW329" s="44"/>
    </row>
    <row r="330" spans="4:49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  <c r="AU330" s="44"/>
      <c r="AV330" s="44"/>
      <c r="AW330" s="44"/>
    </row>
    <row r="331" spans="4:49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  <c r="AU331" s="44"/>
      <c r="AV331" s="44"/>
      <c r="AW331" s="44"/>
    </row>
    <row r="332" spans="4:49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  <c r="AU332" s="44"/>
      <c r="AV332" s="44"/>
      <c r="AW332" s="44"/>
    </row>
    <row r="333" spans="4:49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  <c r="AU333" s="44"/>
      <c r="AV333" s="44"/>
      <c r="AW333" s="44"/>
    </row>
    <row r="334" spans="4:49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  <c r="AU334" s="44"/>
      <c r="AV334" s="44"/>
      <c r="AW334" s="44"/>
    </row>
    <row r="335" spans="4:49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  <c r="AU335" s="44"/>
      <c r="AV335" s="44"/>
      <c r="AW335" s="44"/>
    </row>
    <row r="336" spans="4:49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  <c r="AU336" s="44"/>
      <c r="AV336" s="44"/>
      <c r="AW336" s="44"/>
    </row>
    <row r="337" spans="4:49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  <c r="AU337" s="44"/>
      <c r="AV337" s="44"/>
      <c r="AW337" s="44"/>
    </row>
    <row r="338" spans="4:49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  <c r="AU338" s="44"/>
      <c r="AV338" s="44"/>
      <c r="AW338" s="44"/>
    </row>
    <row r="339" spans="4:49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  <c r="AU339" s="44"/>
      <c r="AV339" s="44"/>
      <c r="AW339" s="44"/>
    </row>
    <row r="340" spans="4:49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  <c r="AU340" s="44"/>
      <c r="AV340" s="44"/>
      <c r="AW340" s="44"/>
    </row>
    <row r="341" spans="4:49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  <c r="AU341" s="44"/>
      <c r="AV341" s="44"/>
      <c r="AW341" s="44"/>
    </row>
    <row r="342" spans="4:49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  <c r="AU342" s="44"/>
      <c r="AV342" s="44"/>
      <c r="AW342" s="44"/>
    </row>
    <row r="343" spans="4:49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  <c r="AU343" s="44"/>
      <c r="AV343" s="44"/>
      <c r="AW343" s="44"/>
    </row>
    <row r="344" spans="4:49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  <c r="AU344" s="44"/>
      <c r="AV344" s="44"/>
      <c r="AW344" s="44"/>
    </row>
    <row r="345" spans="4:49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  <c r="AU345" s="44"/>
      <c r="AV345" s="44"/>
      <c r="AW345" s="44"/>
    </row>
    <row r="346" spans="4:49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  <c r="AU346" s="44"/>
      <c r="AV346" s="44"/>
      <c r="AW346" s="44"/>
    </row>
    <row r="347" spans="4:49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  <c r="AU347" s="44"/>
      <c r="AV347" s="44"/>
      <c r="AW347" s="44"/>
    </row>
    <row r="348" spans="4:49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  <c r="AU348" s="44"/>
      <c r="AV348" s="44"/>
      <c r="AW348" s="44"/>
    </row>
    <row r="349" spans="4:49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  <c r="AU349" s="44"/>
      <c r="AV349" s="44"/>
      <c r="AW349" s="44"/>
    </row>
    <row r="350" spans="4:49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  <c r="AU350" s="44"/>
      <c r="AV350" s="44"/>
      <c r="AW350" s="44"/>
    </row>
    <row r="351" spans="4:49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  <c r="AU351" s="44"/>
      <c r="AV351" s="44"/>
      <c r="AW351" s="44"/>
    </row>
    <row r="352" spans="4:49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  <c r="AU352" s="44"/>
      <c r="AV352" s="44"/>
      <c r="AW352" s="44"/>
    </row>
    <row r="353" spans="4:49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  <c r="AU353" s="44"/>
      <c r="AV353" s="44"/>
      <c r="AW353" s="44"/>
    </row>
    <row r="354" spans="4:49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  <c r="AU354" s="44"/>
      <c r="AV354" s="44"/>
      <c r="AW354" s="44"/>
    </row>
    <row r="355" spans="4:49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  <c r="AU355" s="44"/>
      <c r="AV355" s="44"/>
      <c r="AW355" s="44"/>
    </row>
    <row r="356" spans="4:49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  <c r="AU356" s="44"/>
      <c r="AV356" s="44"/>
      <c r="AW356" s="44"/>
    </row>
    <row r="357" spans="4:49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  <c r="AU357" s="44"/>
      <c r="AV357" s="44"/>
      <c r="AW357" s="44"/>
    </row>
    <row r="358" spans="4:49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  <c r="AU358" s="44"/>
      <c r="AV358" s="44"/>
      <c r="AW358" s="44"/>
    </row>
    <row r="359" spans="4:49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  <c r="AU359" s="44"/>
      <c r="AV359" s="44"/>
      <c r="AW359" s="44"/>
    </row>
    <row r="360" spans="4:49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  <c r="AU360" s="44"/>
      <c r="AV360" s="44"/>
      <c r="AW360" s="44"/>
    </row>
    <row r="361" spans="4:49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  <c r="AU361" s="44"/>
      <c r="AV361" s="44"/>
      <c r="AW361" s="44"/>
    </row>
    <row r="362" spans="4:49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  <c r="AU362" s="44"/>
      <c r="AV362" s="44"/>
      <c r="AW362" s="44"/>
    </row>
    <row r="363" spans="4:49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  <c r="AU363" s="44"/>
      <c r="AV363" s="44"/>
      <c r="AW363" s="44"/>
    </row>
    <row r="364" spans="4:49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  <c r="AU364" s="44"/>
      <c r="AV364" s="44"/>
      <c r="AW364" s="44"/>
    </row>
    <row r="365" spans="4:49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  <c r="AU365" s="44"/>
      <c r="AV365" s="44"/>
      <c r="AW365" s="44"/>
    </row>
    <row r="366" spans="4:49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  <c r="AU366" s="44"/>
      <c r="AV366" s="44"/>
      <c r="AW366" s="44"/>
    </row>
    <row r="367" spans="4:49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  <c r="AU367" s="44"/>
      <c r="AV367" s="44"/>
      <c r="AW367" s="44"/>
    </row>
    <row r="368" spans="4:49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  <c r="AU368" s="44"/>
      <c r="AV368" s="44"/>
      <c r="AW368" s="44"/>
    </row>
    <row r="369" spans="4:49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  <c r="AU369" s="44"/>
      <c r="AV369" s="44"/>
      <c r="AW369" s="44"/>
    </row>
    <row r="370" spans="4:49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  <c r="AU370" s="44"/>
      <c r="AV370" s="44"/>
      <c r="AW370" s="44"/>
    </row>
    <row r="371" spans="4:49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  <c r="AU371" s="44"/>
      <c r="AV371" s="44"/>
      <c r="AW371" s="44"/>
    </row>
    <row r="372" spans="4:49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  <c r="AU372" s="44"/>
      <c r="AV372" s="44"/>
      <c r="AW372" s="44"/>
    </row>
    <row r="373" spans="4:49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  <c r="AU373" s="44"/>
      <c r="AV373" s="44"/>
      <c r="AW373" s="44"/>
    </row>
    <row r="374" spans="4:49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  <c r="AU374" s="44"/>
      <c r="AV374" s="44"/>
      <c r="AW374" s="44"/>
    </row>
    <row r="375" spans="4:49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  <c r="AU375" s="44"/>
      <c r="AV375" s="44"/>
      <c r="AW375" s="44"/>
    </row>
    <row r="376" spans="4:49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  <c r="AU376" s="44"/>
      <c r="AV376" s="44"/>
      <c r="AW376" s="44"/>
    </row>
    <row r="377" spans="4:49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  <c r="AU377" s="44"/>
      <c r="AV377" s="44"/>
      <c r="AW377" s="44"/>
    </row>
    <row r="378" spans="4:49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  <c r="AU378" s="44"/>
      <c r="AV378" s="44"/>
      <c r="AW378" s="44"/>
    </row>
    <row r="379" spans="4:49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  <c r="AU379" s="44"/>
      <c r="AV379" s="44"/>
      <c r="AW379" s="44"/>
    </row>
    <row r="380" spans="4:49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  <c r="AU380" s="44"/>
      <c r="AV380" s="44"/>
      <c r="AW380" s="44"/>
    </row>
    <row r="381" spans="4:49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  <c r="AU381" s="44"/>
      <c r="AV381" s="44"/>
      <c r="AW381" s="44"/>
    </row>
    <row r="382" spans="4:49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  <c r="AU382" s="44"/>
      <c r="AV382" s="44"/>
      <c r="AW382" s="44"/>
    </row>
    <row r="383" spans="4:49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  <c r="AU383" s="44"/>
      <c r="AV383" s="44"/>
      <c r="AW383" s="44"/>
    </row>
    <row r="384" spans="4:49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  <c r="AU384" s="44"/>
      <c r="AV384" s="44"/>
      <c r="AW384" s="44"/>
    </row>
    <row r="385" spans="4:49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  <c r="AU385" s="44"/>
      <c r="AV385" s="44"/>
      <c r="AW385" s="44"/>
    </row>
    <row r="386" spans="4:49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  <c r="AU386" s="44"/>
      <c r="AV386" s="44"/>
      <c r="AW386" s="44"/>
    </row>
    <row r="387" spans="4:49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  <c r="AU387" s="44"/>
      <c r="AV387" s="44"/>
      <c r="AW387" s="44"/>
    </row>
    <row r="388" spans="4:49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  <c r="AU388" s="44"/>
      <c r="AV388" s="44"/>
      <c r="AW388" s="44"/>
    </row>
    <row r="389" spans="4:49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  <c r="AU389" s="44"/>
      <c r="AV389" s="44"/>
      <c r="AW389" s="44"/>
    </row>
    <row r="390" spans="4:49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  <c r="AU390" s="44"/>
      <c r="AV390" s="44"/>
      <c r="AW390" s="44"/>
    </row>
    <row r="391" spans="4:49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  <c r="AU391" s="44"/>
      <c r="AV391" s="44"/>
      <c r="AW391" s="44"/>
    </row>
    <row r="392" spans="4:49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  <c r="AU392" s="44"/>
      <c r="AV392" s="44"/>
      <c r="AW392" s="44"/>
    </row>
    <row r="393" spans="4:49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  <c r="AU393" s="44"/>
      <c r="AV393" s="44"/>
      <c r="AW393" s="44"/>
    </row>
    <row r="394" spans="4:49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  <c r="AU394" s="44"/>
      <c r="AV394" s="44"/>
      <c r="AW394" s="44"/>
    </row>
    <row r="395" spans="4:49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  <c r="AU395" s="44"/>
      <c r="AV395" s="44"/>
      <c r="AW395" s="44"/>
    </row>
    <row r="396" spans="4:49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  <c r="AU396" s="44"/>
      <c r="AV396" s="44"/>
      <c r="AW396" s="44"/>
    </row>
    <row r="397" spans="4:49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  <c r="AU397" s="44"/>
      <c r="AV397" s="44"/>
      <c r="AW397" s="44"/>
    </row>
    <row r="398" spans="4:49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  <c r="AU398" s="44"/>
      <c r="AV398" s="44"/>
      <c r="AW398" s="44"/>
    </row>
    <row r="399" spans="4:49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  <c r="AU399" s="44"/>
      <c r="AV399" s="44"/>
      <c r="AW399" s="44"/>
    </row>
    <row r="400" spans="4:49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  <c r="AU400" s="44"/>
      <c r="AV400" s="44"/>
      <c r="AW400" s="44"/>
    </row>
    <row r="401" spans="4:49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  <c r="AU401" s="44"/>
      <c r="AV401" s="44"/>
      <c r="AW401" s="44"/>
    </row>
    <row r="402" spans="4:49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  <c r="AU402" s="44"/>
      <c r="AV402" s="44"/>
      <c r="AW402" s="44"/>
    </row>
    <row r="403" spans="4:49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  <c r="AU403" s="44"/>
      <c r="AV403" s="44"/>
      <c r="AW403" s="44"/>
    </row>
    <row r="404" spans="4:49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  <c r="AU404" s="44"/>
      <c r="AV404" s="44"/>
      <c r="AW404" s="44"/>
    </row>
    <row r="405" spans="4:49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  <c r="AU405" s="44"/>
      <c r="AV405" s="44"/>
      <c r="AW405" s="44"/>
    </row>
    <row r="406" spans="4:49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  <c r="AU406" s="44"/>
      <c r="AV406" s="44"/>
      <c r="AW406" s="44"/>
    </row>
    <row r="407" spans="4:49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  <c r="AU407" s="44"/>
      <c r="AV407" s="44"/>
      <c r="AW407" s="44"/>
    </row>
    <row r="408" spans="4:49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  <c r="AU408" s="44"/>
      <c r="AV408" s="44"/>
      <c r="AW408" s="44"/>
    </row>
    <row r="409" spans="4:49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  <c r="AU409" s="44"/>
      <c r="AV409" s="44"/>
      <c r="AW409" s="44"/>
    </row>
    <row r="410" spans="4:49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  <c r="AU410" s="44"/>
      <c r="AV410" s="44"/>
      <c r="AW410" s="44"/>
    </row>
    <row r="411" spans="4:49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  <c r="AU411" s="44"/>
      <c r="AV411" s="44"/>
      <c r="AW411" s="44"/>
    </row>
    <row r="412" spans="4:49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  <c r="AU412" s="44"/>
      <c r="AV412" s="44"/>
      <c r="AW412" s="44"/>
    </row>
    <row r="413" spans="4:49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  <c r="AU413" s="44"/>
      <c r="AV413" s="44"/>
      <c r="AW413" s="44"/>
    </row>
    <row r="414" spans="4:49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  <c r="AU414" s="44"/>
      <c r="AV414" s="44"/>
      <c r="AW414" s="44"/>
    </row>
    <row r="415" spans="4:49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  <c r="AU415" s="44"/>
      <c r="AV415" s="44"/>
      <c r="AW415" s="44"/>
    </row>
    <row r="416" spans="4:49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  <c r="AU416" s="44"/>
      <c r="AV416" s="44"/>
      <c r="AW416" s="44"/>
    </row>
    <row r="417" spans="4:49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  <c r="AU417" s="44"/>
      <c r="AV417" s="44"/>
      <c r="AW417" s="44"/>
    </row>
    <row r="418" spans="4:49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  <c r="AU418" s="44"/>
      <c r="AV418" s="44"/>
      <c r="AW418" s="44"/>
    </row>
    <row r="419" spans="4:49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  <c r="AU419" s="44"/>
      <c r="AV419" s="44"/>
      <c r="AW419" s="44"/>
    </row>
    <row r="420" spans="4:49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  <c r="AU420" s="44"/>
      <c r="AV420" s="44"/>
      <c r="AW420" s="44"/>
    </row>
    <row r="421" spans="4:49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  <c r="AU421" s="44"/>
      <c r="AV421" s="44"/>
      <c r="AW421" s="44"/>
    </row>
    <row r="422" spans="4:49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  <c r="AU422" s="44"/>
      <c r="AV422" s="44"/>
      <c r="AW422" s="44"/>
    </row>
    <row r="423" spans="4:49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  <c r="AU423" s="44"/>
      <c r="AV423" s="44"/>
      <c r="AW423" s="44"/>
    </row>
    <row r="424" spans="4:49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  <c r="AU424" s="44"/>
      <c r="AV424" s="44"/>
      <c r="AW424" s="44"/>
    </row>
    <row r="425" spans="4:49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  <c r="AU425" s="44"/>
      <c r="AV425" s="44"/>
      <c r="AW425" s="44"/>
    </row>
    <row r="426" spans="4:49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  <c r="AU426" s="44"/>
      <c r="AV426" s="44"/>
      <c r="AW426" s="44"/>
    </row>
    <row r="427" spans="4:49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  <c r="AU427" s="44"/>
      <c r="AV427" s="44"/>
      <c r="AW427" s="44"/>
    </row>
    <row r="428" spans="4:49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  <c r="AU428" s="44"/>
      <c r="AV428" s="44"/>
      <c r="AW428" s="44"/>
    </row>
    <row r="429" spans="4:49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  <c r="AU429" s="44"/>
      <c r="AV429" s="44"/>
      <c r="AW429" s="44"/>
    </row>
    <row r="430" spans="4:49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  <c r="AU430" s="44"/>
      <c r="AV430" s="44"/>
      <c r="AW430" s="44"/>
    </row>
    <row r="431" spans="4:49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  <c r="AU431" s="44"/>
      <c r="AV431" s="44"/>
      <c r="AW431" s="44"/>
    </row>
    <row r="432" spans="4:49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  <c r="AU432" s="44"/>
      <c r="AV432" s="44"/>
      <c r="AW432" s="44"/>
    </row>
    <row r="433" spans="4:49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  <c r="AU433" s="44"/>
      <c r="AV433" s="44"/>
      <c r="AW433" s="44"/>
    </row>
    <row r="434" spans="4:49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  <c r="AU434" s="44"/>
      <c r="AV434" s="44"/>
      <c r="AW434" s="44"/>
    </row>
    <row r="435" spans="4:49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  <c r="AU435" s="44"/>
      <c r="AV435" s="44"/>
      <c r="AW435" s="44"/>
    </row>
    <row r="436" spans="4:49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  <c r="AU436" s="44"/>
      <c r="AV436" s="44"/>
      <c r="AW436" s="44"/>
    </row>
    <row r="437" spans="4:49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  <c r="AU437" s="44"/>
      <c r="AV437" s="44"/>
      <c r="AW437" s="44"/>
    </row>
    <row r="438" spans="4:49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  <c r="AU438" s="44"/>
      <c r="AV438" s="44"/>
      <c r="AW438" s="44"/>
    </row>
    <row r="439" spans="4:49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  <c r="AU439" s="44"/>
      <c r="AV439" s="44"/>
      <c r="AW439" s="44"/>
    </row>
    <row r="440" spans="4:49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  <c r="AU440" s="44"/>
      <c r="AV440" s="44"/>
      <c r="AW440" s="44"/>
    </row>
    <row r="441" spans="4:49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  <c r="AU441" s="44"/>
      <c r="AV441" s="44"/>
      <c r="AW441" s="44"/>
    </row>
    <row r="442" spans="4:49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  <c r="AU442" s="44"/>
      <c r="AV442" s="44"/>
      <c r="AW442" s="44"/>
    </row>
    <row r="443" spans="4:49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  <c r="AU443" s="44"/>
      <c r="AV443" s="44"/>
      <c r="AW443" s="44"/>
    </row>
    <row r="444" spans="4:49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  <c r="AU444" s="44"/>
      <c r="AV444" s="44"/>
      <c r="AW444" s="44"/>
    </row>
    <row r="445" spans="4:49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  <c r="AU445" s="44"/>
      <c r="AV445" s="44"/>
      <c r="AW445" s="44"/>
    </row>
    <row r="446" spans="4:49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  <c r="AU446" s="44"/>
      <c r="AV446" s="44"/>
      <c r="AW446" s="44"/>
    </row>
    <row r="447" spans="4:49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  <c r="AU447" s="44"/>
      <c r="AV447" s="44"/>
      <c r="AW447" s="44"/>
    </row>
    <row r="448" spans="4:49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  <c r="AU448" s="44"/>
      <c r="AV448" s="44"/>
      <c r="AW448" s="44"/>
    </row>
    <row r="449" spans="4:49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  <c r="AU449" s="44"/>
      <c r="AV449" s="44"/>
      <c r="AW449" s="44"/>
    </row>
    <row r="450" spans="4:49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  <c r="AU450" s="44"/>
      <c r="AV450" s="44"/>
      <c r="AW450" s="44"/>
    </row>
    <row r="451" spans="4:49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  <c r="AU451" s="44"/>
      <c r="AV451" s="44"/>
      <c r="AW451" s="44"/>
    </row>
    <row r="452" spans="4:49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  <c r="AU452" s="44"/>
      <c r="AV452" s="44"/>
      <c r="AW452" s="44"/>
    </row>
    <row r="453" spans="4:49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  <c r="AU453" s="44"/>
      <c r="AV453" s="44"/>
      <c r="AW453" s="44"/>
    </row>
    <row r="454" spans="4:49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  <c r="AU454" s="44"/>
      <c r="AV454" s="44"/>
      <c r="AW454" s="44"/>
    </row>
    <row r="455" spans="4:49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  <c r="AU455" s="44"/>
      <c r="AV455" s="44"/>
      <c r="AW455" s="44"/>
    </row>
    <row r="456" spans="4:49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  <c r="AU456" s="44"/>
      <c r="AV456" s="44"/>
      <c r="AW456" s="44"/>
    </row>
    <row r="457" spans="4:49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  <c r="AU457" s="44"/>
      <c r="AV457" s="44"/>
      <c r="AW457" s="44"/>
    </row>
    <row r="458" spans="4:49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  <c r="AU458" s="44"/>
      <c r="AV458" s="44"/>
      <c r="AW458" s="44"/>
    </row>
    <row r="459" spans="4:49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  <c r="AU459" s="44"/>
      <c r="AV459" s="44"/>
      <c r="AW459" s="44"/>
    </row>
    <row r="460" spans="4:49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  <c r="AU460" s="44"/>
      <c r="AV460" s="44"/>
      <c r="AW460" s="44"/>
    </row>
    <row r="461" spans="4:49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  <c r="AU461" s="44"/>
      <c r="AV461" s="44"/>
      <c r="AW461" s="44"/>
    </row>
    <row r="462" spans="4:49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  <c r="AU462" s="44"/>
      <c r="AV462" s="44"/>
      <c r="AW462" s="44"/>
    </row>
    <row r="463" spans="4:49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  <c r="AU463" s="44"/>
      <c r="AV463" s="44"/>
      <c r="AW463" s="44"/>
    </row>
    <row r="464" spans="4:49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  <c r="AU464" s="44"/>
      <c r="AV464" s="44"/>
      <c r="AW464" s="44"/>
    </row>
    <row r="465" spans="4:49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  <c r="AU465" s="44"/>
      <c r="AV465" s="44"/>
      <c r="AW465" s="44"/>
    </row>
    <row r="466" spans="4:49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  <c r="AU466" s="44"/>
      <c r="AV466" s="44"/>
      <c r="AW466" s="44"/>
    </row>
    <row r="467" spans="4:49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  <c r="AU467" s="44"/>
      <c r="AV467" s="44"/>
      <c r="AW467" s="44"/>
    </row>
    <row r="468" spans="4:49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  <c r="AU468" s="44"/>
      <c r="AV468" s="44"/>
      <c r="AW468" s="44"/>
    </row>
    <row r="469" spans="4:49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  <c r="AU469" s="44"/>
      <c r="AV469" s="44"/>
      <c r="AW469" s="44"/>
    </row>
    <row r="470" spans="4:49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  <c r="AU470" s="44"/>
      <c r="AV470" s="44"/>
      <c r="AW470" s="44"/>
    </row>
    <row r="471" spans="4:49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  <c r="AU471" s="44"/>
      <c r="AV471" s="44"/>
      <c r="AW471" s="44"/>
    </row>
    <row r="472" spans="4:49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  <c r="AU472" s="44"/>
      <c r="AV472" s="44"/>
      <c r="AW472" s="44"/>
    </row>
    <row r="473" spans="4:49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  <c r="AU473" s="44"/>
      <c r="AV473" s="44"/>
      <c r="AW473" s="44"/>
    </row>
    <row r="474" spans="4:49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  <c r="AU474" s="44"/>
      <c r="AV474" s="44"/>
      <c r="AW474" s="44"/>
    </row>
    <row r="475" spans="4:49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  <c r="AU475" s="44"/>
      <c r="AV475" s="44"/>
      <c r="AW475" s="44"/>
    </row>
    <row r="476" spans="4:49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  <c r="AU476" s="44"/>
      <c r="AV476" s="44"/>
      <c r="AW476" s="44"/>
    </row>
    <row r="477" spans="4:49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  <c r="AU477" s="44"/>
      <c r="AV477" s="44"/>
      <c r="AW477" s="44"/>
    </row>
    <row r="478" spans="4:49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  <c r="AU478" s="44"/>
      <c r="AV478" s="44"/>
      <c r="AW478" s="44"/>
    </row>
    <row r="479" spans="4:49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  <c r="AU479" s="44"/>
      <c r="AV479" s="44"/>
      <c r="AW479" s="44"/>
    </row>
    <row r="480" spans="4:49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  <c r="AU480" s="44"/>
      <c r="AV480" s="44"/>
      <c r="AW480" s="44"/>
    </row>
    <row r="481" spans="4:49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  <c r="AU481" s="44"/>
      <c r="AV481" s="44"/>
      <c r="AW481" s="44"/>
    </row>
    <row r="482" spans="4:49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  <c r="AU482" s="44"/>
      <c r="AV482" s="44"/>
      <c r="AW482" s="44"/>
    </row>
    <row r="483" spans="4:49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  <c r="AU483" s="44"/>
      <c r="AV483" s="44"/>
      <c r="AW483" s="44"/>
    </row>
    <row r="484" spans="4:49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  <c r="AU484" s="44"/>
      <c r="AV484" s="44"/>
      <c r="AW484" s="44"/>
    </row>
    <row r="485" spans="4:49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  <c r="AU485" s="44"/>
      <c r="AV485" s="44"/>
      <c r="AW485" s="44"/>
    </row>
    <row r="486" spans="4:49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  <c r="AU486" s="44"/>
      <c r="AV486" s="44"/>
      <c r="AW486" s="44"/>
    </row>
    <row r="487" spans="4:49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  <c r="AU487" s="44"/>
      <c r="AV487" s="44"/>
      <c r="AW487" s="44"/>
    </row>
    <row r="488" spans="4:49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  <c r="AU488" s="44"/>
      <c r="AV488" s="44"/>
      <c r="AW488" s="44"/>
    </row>
    <row r="489" spans="4:49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  <c r="AU489" s="44"/>
      <c r="AV489" s="44"/>
      <c r="AW489" s="44"/>
    </row>
    <row r="490" spans="4:49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  <c r="AU490" s="44"/>
      <c r="AV490" s="44"/>
      <c r="AW490" s="44"/>
    </row>
    <row r="491" spans="4:49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  <c r="AU491" s="44"/>
      <c r="AV491" s="44"/>
      <c r="AW491" s="44"/>
    </row>
    <row r="492" spans="4:49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  <c r="AU492" s="44"/>
      <c r="AV492" s="44"/>
      <c r="AW492" s="44"/>
    </row>
    <row r="493" spans="4:49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  <c r="AU493" s="44"/>
      <c r="AV493" s="44"/>
      <c r="AW493" s="44"/>
    </row>
    <row r="494" spans="4:49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  <c r="AU494" s="44"/>
      <c r="AV494" s="44"/>
      <c r="AW494" s="44"/>
    </row>
    <row r="495" spans="4:49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  <c r="AU495" s="44"/>
      <c r="AV495" s="44"/>
      <c r="AW495" s="44"/>
    </row>
    <row r="496" spans="4:49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  <c r="AU496" s="44"/>
      <c r="AV496" s="44"/>
      <c r="AW496" s="44"/>
    </row>
    <row r="497" spans="4:49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  <c r="AU497" s="44"/>
      <c r="AV497" s="44"/>
      <c r="AW497" s="44"/>
    </row>
    <row r="498" spans="4:49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  <c r="AU498" s="44"/>
      <c r="AV498" s="44"/>
      <c r="AW498" s="44"/>
    </row>
    <row r="499" spans="4:49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  <c r="AU499" s="44"/>
      <c r="AV499" s="44"/>
      <c r="AW499" s="44"/>
    </row>
    <row r="500" spans="4:49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  <c r="AU500" s="44"/>
      <c r="AV500" s="44"/>
      <c r="AW500" s="44"/>
    </row>
    <row r="501" spans="4:49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  <c r="AU501" s="44"/>
      <c r="AV501" s="44"/>
      <c r="AW501" s="44"/>
    </row>
    <row r="502" spans="4:49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  <c r="AU502" s="44"/>
      <c r="AV502" s="44"/>
      <c r="AW502" s="44"/>
    </row>
    <row r="503" spans="4:49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  <c r="AU503" s="44"/>
      <c r="AV503" s="44"/>
      <c r="AW503" s="44"/>
    </row>
    <row r="504" spans="4:49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  <c r="AU504" s="44"/>
      <c r="AV504" s="44"/>
      <c r="AW504" s="44"/>
    </row>
    <row r="505" spans="4:49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  <c r="AU505" s="44"/>
      <c r="AV505" s="44"/>
      <c r="AW505" s="44"/>
    </row>
    <row r="506" spans="4:49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  <c r="AU506" s="44"/>
      <c r="AV506" s="44"/>
      <c r="AW506" s="44"/>
    </row>
    <row r="507" spans="4:49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  <c r="AU507" s="44"/>
      <c r="AV507" s="44"/>
      <c r="AW507" s="44"/>
    </row>
    <row r="508" spans="4:49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  <c r="AU508" s="44"/>
      <c r="AV508" s="44"/>
      <c r="AW508" s="44"/>
    </row>
    <row r="509" spans="4:49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  <c r="AU509" s="44"/>
      <c r="AV509" s="44"/>
      <c r="AW509" s="44"/>
    </row>
    <row r="510" spans="4:49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  <c r="AU510" s="44"/>
      <c r="AV510" s="44"/>
      <c r="AW510" s="44"/>
    </row>
    <row r="511" spans="4:49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  <c r="AU511" s="44"/>
      <c r="AV511" s="44"/>
      <c r="AW511" s="44"/>
    </row>
    <row r="512" spans="4:49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  <c r="AU512" s="44"/>
      <c r="AV512" s="44"/>
      <c r="AW512" s="44"/>
    </row>
    <row r="513" spans="4:49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  <c r="AU513" s="44"/>
      <c r="AV513" s="44"/>
      <c r="AW513" s="44"/>
    </row>
    <row r="514" spans="4:49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  <c r="AU514" s="44"/>
      <c r="AV514" s="44"/>
      <c r="AW514" s="44"/>
    </row>
    <row r="515" spans="4:49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  <c r="AU515" s="44"/>
      <c r="AV515" s="44"/>
      <c r="AW515" s="44"/>
    </row>
    <row r="516" spans="4:49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  <c r="AU516" s="44"/>
      <c r="AV516" s="44"/>
      <c r="AW516" s="44"/>
    </row>
    <row r="517" spans="4:49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  <c r="AU517" s="44"/>
      <c r="AV517" s="44"/>
      <c r="AW517" s="44"/>
    </row>
    <row r="518" spans="4:49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  <c r="AU518" s="44"/>
      <c r="AV518" s="44"/>
      <c r="AW518" s="44"/>
    </row>
    <row r="519" spans="4:49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  <c r="AU519" s="44"/>
      <c r="AV519" s="44"/>
      <c r="AW519" s="44"/>
    </row>
    <row r="520" spans="4:49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  <c r="AU520" s="44"/>
      <c r="AV520" s="44"/>
      <c r="AW520" s="44"/>
    </row>
    <row r="521" spans="4:49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  <c r="AU521" s="44"/>
      <c r="AV521" s="44"/>
      <c r="AW521" s="44"/>
    </row>
    <row r="522" spans="4:49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  <c r="AU522" s="44"/>
      <c r="AV522" s="44"/>
      <c r="AW522" s="44"/>
    </row>
    <row r="523" spans="4:49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  <c r="AU523" s="44"/>
      <c r="AV523" s="44"/>
      <c r="AW523" s="44"/>
    </row>
    <row r="524" spans="4:49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  <c r="AU524" s="44"/>
      <c r="AV524" s="44"/>
      <c r="AW524" s="44"/>
    </row>
    <row r="525" spans="4:49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  <c r="AU525" s="44"/>
      <c r="AV525" s="44"/>
      <c r="AW525" s="44"/>
    </row>
    <row r="526" spans="4:49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  <c r="AU526" s="44"/>
      <c r="AV526" s="44"/>
      <c r="AW526" s="44"/>
    </row>
    <row r="527" spans="4:49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  <c r="AU527" s="44"/>
      <c r="AV527" s="44"/>
      <c r="AW527" s="44"/>
    </row>
    <row r="528" spans="4:49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  <c r="AU528" s="44"/>
      <c r="AV528" s="44"/>
      <c r="AW528" s="44"/>
    </row>
    <row r="529" spans="4:49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  <c r="AU529" s="44"/>
      <c r="AV529" s="44"/>
      <c r="AW529" s="44"/>
    </row>
    <row r="530" spans="4:49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  <c r="AU530" s="44"/>
      <c r="AV530" s="44"/>
      <c r="AW530" s="44"/>
    </row>
    <row r="531" spans="4:49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  <c r="AU531" s="44"/>
      <c r="AV531" s="44"/>
      <c r="AW531" s="44"/>
    </row>
    <row r="532" spans="4:49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  <c r="AU532" s="44"/>
      <c r="AV532" s="44"/>
      <c r="AW532" s="44"/>
    </row>
    <row r="533" spans="4:49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  <c r="AU533" s="44"/>
      <c r="AV533" s="44"/>
      <c r="AW533" s="44"/>
    </row>
    <row r="534" spans="4:49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  <c r="AU534" s="44"/>
      <c r="AV534" s="44"/>
      <c r="AW534" s="44"/>
    </row>
    <row r="535" spans="4:49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  <c r="AU535" s="44"/>
      <c r="AV535" s="44"/>
      <c r="AW535" s="44"/>
    </row>
    <row r="536" spans="4:49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  <c r="AU536" s="44"/>
      <c r="AV536" s="44"/>
      <c r="AW536" s="44"/>
    </row>
    <row r="537" spans="4:49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  <c r="AU537" s="44"/>
      <c r="AV537" s="44"/>
      <c r="AW537" s="44"/>
    </row>
    <row r="538" spans="4:49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  <c r="AU538" s="44"/>
      <c r="AV538" s="44"/>
      <c r="AW538" s="44"/>
    </row>
    <row r="539" spans="4:49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  <c r="AU539" s="44"/>
      <c r="AV539" s="44"/>
      <c r="AW539" s="44"/>
    </row>
    <row r="540" spans="4:49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  <c r="AU540" s="44"/>
      <c r="AV540" s="44"/>
      <c r="AW540" s="44"/>
    </row>
    <row r="541" spans="4:49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  <c r="AU541" s="44"/>
      <c r="AV541" s="44"/>
      <c r="AW541" s="44"/>
    </row>
    <row r="542" spans="4:49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  <c r="AU542" s="44"/>
      <c r="AV542" s="44"/>
      <c r="AW542" s="44"/>
    </row>
    <row r="543" spans="4:49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  <c r="AU543" s="44"/>
      <c r="AV543" s="44"/>
      <c r="AW543" s="44"/>
    </row>
    <row r="544" spans="4:49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  <c r="AU544" s="44"/>
      <c r="AV544" s="44"/>
      <c r="AW544" s="44"/>
    </row>
    <row r="545" spans="4:49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  <c r="AU545" s="44"/>
      <c r="AV545" s="44"/>
      <c r="AW545" s="44"/>
    </row>
    <row r="546" spans="4:49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  <c r="AU546" s="44"/>
      <c r="AV546" s="44"/>
      <c r="AW546" s="44"/>
    </row>
    <row r="547" spans="4:49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  <c r="AU547" s="44"/>
      <c r="AV547" s="44"/>
      <c r="AW547" s="44"/>
    </row>
    <row r="548" spans="4:49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  <c r="AU548" s="44"/>
      <c r="AV548" s="44"/>
      <c r="AW548" s="44"/>
    </row>
    <row r="549" spans="4:49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  <c r="AU549" s="44"/>
      <c r="AV549" s="44"/>
      <c r="AW549" s="44"/>
    </row>
    <row r="550" spans="4:49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  <c r="AU550" s="44"/>
      <c r="AV550" s="44"/>
      <c r="AW550" s="44"/>
    </row>
    <row r="551" spans="4:49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  <c r="AU551" s="44"/>
      <c r="AV551" s="44"/>
      <c r="AW551" s="44"/>
    </row>
    <row r="552" spans="4:49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  <c r="AU552" s="44"/>
      <c r="AV552" s="44"/>
      <c r="AW552" s="44"/>
    </row>
    <row r="553" spans="4:49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  <c r="AU553" s="44"/>
      <c r="AV553" s="44"/>
      <c r="AW553" s="44"/>
    </row>
    <row r="554" spans="4:49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  <c r="AU554" s="44"/>
      <c r="AV554" s="44"/>
      <c r="AW554" s="44"/>
    </row>
    <row r="555" spans="4:49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  <c r="AU555" s="44"/>
      <c r="AV555" s="44"/>
      <c r="AW555" s="44"/>
    </row>
    <row r="556" spans="4:49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  <c r="AU556" s="44"/>
      <c r="AV556" s="44"/>
      <c r="AW556" s="44"/>
    </row>
    <row r="557" spans="4:49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  <c r="AU557" s="44"/>
      <c r="AV557" s="44"/>
      <c r="AW557" s="44"/>
    </row>
    <row r="558" spans="4:49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  <c r="AU558" s="44"/>
      <c r="AV558" s="44"/>
      <c r="AW558" s="44"/>
    </row>
    <row r="559" spans="4:49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  <c r="AU559" s="44"/>
      <c r="AV559" s="44"/>
      <c r="AW559" s="44"/>
    </row>
    <row r="560" spans="4:49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  <c r="AU560" s="44"/>
      <c r="AV560" s="44"/>
      <c r="AW560" s="44"/>
    </row>
    <row r="561" spans="4:49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  <c r="AU561" s="44"/>
      <c r="AV561" s="44"/>
      <c r="AW561" s="44"/>
    </row>
    <row r="562" spans="4:49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  <c r="AU562" s="44"/>
      <c r="AV562" s="44"/>
      <c r="AW562" s="44"/>
    </row>
    <row r="563" spans="4:49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  <c r="AU563" s="44"/>
      <c r="AV563" s="44"/>
      <c r="AW563" s="44"/>
    </row>
    <row r="564" spans="4:49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  <c r="AU564" s="44"/>
      <c r="AV564" s="44"/>
      <c r="AW564" s="44"/>
    </row>
    <row r="565" spans="4:49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  <c r="AU565" s="44"/>
      <c r="AV565" s="44"/>
      <c r="AW565" s="44"/>
    </row>
    <row r="566" spans="4:49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  <c r="AU566" s="44"/>
      <c r="AV566" s="44"/>
      <c r="AW566" s="44"/>
    </row>
    <row r="567" spans="4:49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  <c r="AU567" s="44"/>
      <c r="AV567" s="44"/>
      <c r="AW567" s="44"/>
    </row>
    <row r="568" spans="4:49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  <c r="AU568" s="44"/>
      <c r="AV568" s="44"/>
      <c r="AW568" s="44"/>
    </row>
    <row r="569" spans="4:49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  <c r="AU569" s="44"/>
      <c r="AV569" s="44"/>
      <c r="AW569" s="44"/>
    </row>
    <row r="570" spans="4:49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  <c r="AU570" s="44"/>
      <c r="AV570" s="44"/>
      <c r="AW570" s="44"/>
    </row>
    <row r="571" spans="4:49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  <c r="AU571" s="44"/>
      <c r="AV571" s="44"/>
      <c r="AW571" s="44"/>
    </row>
    <row r="572" spans="4:49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  <c r="AU572" s="44"/>
      <c r="AV572" s="44"/>
      <c r="AW572" s="44"/>
    </row>
    <row r="573" spans="4:49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  <c r="AU573" s="44"/>
      <c r="AV573" s="44"/>
      <c r="AW573" s="44"/>
    </row>
    <row r="574" spans="4:49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  <c r="AU574" s="44"/>
      <c r="AV574" s="44"/>
      <c r="AW574" s="44"/>
    </row>
    <row r="575" spans="4:49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  <c r="AU575" s="44"/>
      <c r="AV575" s="44"/>
      <c r="AW575" s="44"/>
    </row>
    <row r="576" spans="4:49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  <c r="AU576" s="44"/>
      <c r="AV576" s="44"/>
      <c r="AW576" s="44"/>
    </row>
    <row r="577" spans="4:49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  <c r="AU577" s="44"/>
      <c r="AV577" s="44"/>
      <c r="AW577" s="44"/>
    </row>
    <row r="578" spans="4:49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  <c r="AU578" s="44"/>
      <c r="AV578" s="44"/>
      <c r="AW578" s="44"/>
    </row>
    <row r="579" spans="4:49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  <c r="AU579" s="44"/>
      <c r="AV579" s="44"/>
      <c r="AW579" s="44"/>
    </row>
    <row r="580" spans="4:49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  <c r="AU580" s="44"/>
      <c r="AV580" s="44"/>
      <c r="AW580" s="44"/>
    </row>
    <row r="581" spans="4:49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  <c r="AU581" s="44"/>
      <c r="AV581" s="44"/>
      <c r="AW581" s="44"/>
    </row>
    <row r="582" spans="4:49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  <c r="AU582" s="44"/>
      <c r="AV582" s="44"/>
      <c r="AW582" s="44"/>
    </row>
    <row r="583" spans="4:49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  <c r="AU583" s="44"/>
      <c r="AV583" s="44"/>
      <c r="AW583" s="44"/>
    </row>
    <row r="584" spans="4:49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  <c r="AU584" s="44"/>
      <c r="AV584" s="44"/>
      <c r="AW584" s="44"/>
    </row>
    <row r="585" spans="4:49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  <c r="AU585" s="44"/>
      <c r="AV585" s="44"/>
      <c r="AW585" s="44"/>
    </row>
    <row r="586" spans="4:49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  <c r="AU586" s="44"/>
      <c r="AV586" s="44"/>
      <c r="AW586" s="44"/>
    </row>
    <row r="587" spans="4:49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  <c r="AU587" s="44"/>
      <c r="AV587" s="44"/>
      <c r="AW587" s="44"/>
    </row>
    <row r="588" spans="4:49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  <c r="AU588" s="44"/>
      <c r="AV588" s="44"/>
      <c r="AW588" s="44"/>
    </row>
    <row r="589" spans="4:49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  <c r="AU589" s="44"/>
      <c r="AV589" s="44"/>
      <c r="AW589" s="44"/>
    </row>
    <row r="590" spans="4:49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  <c r="AU590" s="44"/>
      <c r="AV590" s="44"/>
      <c r="AW590" s="44"/>
    </row>
    <row r="591" spans="4:49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  <c r="AU591" s="44"/>
      <c r="AV591" s="44"/>
      <c r="AW591" s="44"/>
    </row>
    <row r="592" spans="4:49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  <c r="AU592" s="44"/>
      <c r="AV592" s="44"/>
      <c r="AW592" s="44"/>
    </row>
    <row r="593" spans="4:49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  <c r="AU593" s="44"/>
      <c r="AV593" s="44"/>
      <c r="AW593" s="44"/>
    </row>
    <row r="594" spans="4:49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  <c r="AU594" s="44"/>
      <c r="AV594" s="44"/>
      <c r="AW594" s="44"/>
    </row>
    <row r="595" spans="4:49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  <c r="AU595" s="44"/>
      <c r="AV595" s="44"/>
      <c r="AW595" s="44"/>
    </row>
    <row r="596" spans="4:49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  <c r="AU596" s="44"/>
      <c r="AV596" s="44"/>
      <c r="AW596" s="44"/>
    </row>
    <row r="597" spans="4:49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  <c r="AU597" s="44"/>
      <c r="AV597" s="44"/>
      <c r="AW597" s="44"/>
    </row>
    <row r="598" spans="4:49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  <c r="AU598" s="44"/>
      <c r="AV598" s="44"/>
      <c r="AW598" s="44"/>
    </row>
    <row r="599" spans="4:49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  <c r="AU599" s="44"/>
      <c r="AV599" s="44"/>
      <c r="AW599" s="44"/>
    </row>
    <row r="600" spans="4:49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  <c r="AU600" s="44"/>
      <c r="AV600" s="44"/>
      <c r="AW600" s="44"/>
    </row>
    <row r="601" spans="4:49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  <c r="AU601" s="44"/>
      <c r="AV601" s="44"/>
      <c r="AW601" s="44"/>
    </row>
    <row r="602" spans="4:49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  <c r="AU602" s="44"/>
      <c r="AV602" s="44"/>
      <c r="AW602" s="44"/>
    </row>
    <row r="603" spans="4:49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  <c r="AU603" s="44"/>
      <c r="AV603" s="44"/>
      <c r="AW603" s="44"/>
    </row>
    <row r="604" spans="4:49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  <c r="AU604" s="44"/>
      <c r="AV604" s="44"/>
      <c r="AW604" s="44"/>
    </row>
    <row r="605" spans="4:49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  <c r="AU605" s="44"/>
      <c r="AV605" s="44"/>
      <c r="AW605" s="44"/>
    </row>
    <row r="606" spans="4:49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  <c r="AU606" s="44"/>
      <c r="AV606" s="44"/>
      <c r="AW606" s="44"/>
    </row>
    <row r="607" spans="4:49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  <c r="AU607" s="44"/>
      <c r="AV607" s="44"/>
      <c r="AW607" s="44"/>
    </row>
    <row r="608" spans="4:49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  <c r="AU608" s="44"/>
      <c r="AV608" s="44"/>
      <c r="AW608" s="44"/>
    </row>
    <row r="609" spans="4:49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  <c r="AU609" s="44"/>
      <c r="AV609" s="44"/>
      <c r="AW609" s="44"/>
    </row>
    <row r="610" spans="4:49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  <c r="AU610" s="44"/>
      <c r="AV610" s="44"/>
      <c r="AW610" s="44"/>
    </row>
    <row r="611" spans="4:49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  <c r="AU611" s="44"/>
      <c r="AV611" s="44"/>
      <c r="AW611" s="44"/>
    </row>
    <row r="612" spans="4:49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  <c r="AU612" s="44"/>
      <c r="AV612" s="44"/>
      <c r="AW612" s="44"/>
    </row>
    <row r="613" spans="4:49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  <c r="AU613" s="44"/>
      <c r="AV613" s="44"/>
      <c r="AW613" s="44"/>
    </row>
    <row r="614" spans="4:49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  <c r="AU614" s="44"/>
      <c r="AV614" s="44"/>
      <c r="AW614" s="44"/>
    </row>
    <row r="615" spans="4:49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  <c r="AU615" s="44"/>
      <c r="AV615" s="44"/>
      <c r="AW615" s="44"/>
    </row>
    <row r="616" spans="4:49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  <c r="AU616" s="44"/>
      <c r="AV616" s="44"/>
      <c r="AW616" s="44"/>
    </row>
    <row r="617" spans="4:49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  <c r="AU617" s="44"/>
      <c r="AV617" s="44"/>
      <c r="AW617" s="44"/>
    </row>
    <row r="618" spans="4:49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  <c r="AU618" s="44"/>
      <c r="AV618" s="44"/>
      <c r="AW618" s="44"/>
    </row>
    <row r="619" spans="4:49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  <c r="AU619" s="44"/>
      <c r="AV619" s="44"/>
      <c r="AW619" s="44"/>
    </row>
    <row r="620" spans="4:49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  <c r="AU620" s="44"/>
      <c r="AV620" s="44"/>
      <c r="AW620" s="44"/>
    </row>
    <row r="621" spans="4:49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  <c r="AU621" s="44"/>
      <c r="AV621" s="44"/>
      <c r="AW621" s="44"/>
    </row>
    <row r="622" spans="4:49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  <c r="AU622" s="44"/>
      <c r="AV622" s="44"/>
      <c r="AW622" s="44"/>
    </row>
    <row r="623" spans="4:49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  <c r="AU623" s="44"/>
      <c r="AV623" s="44"/>
      <c r="AW623" s="44"/>
    </row>
    <row r="624" spans="4:49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  <c r="AU624" s="44"/>
      <c r="AV624" s="44"/>
      <c r="AW624" s="44"/>
    </row>
    <row r="625" spans="4:49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  <c r="AU625" s="44"/>
      <c r="AV625" s="44"/>
      <c r="AW625" s="44"/>
    </row>
    <row r="626" spans="4:49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  <c r="AU626" s="44"/>
      <c r="AV626" s="44"/>
      <c r="AW626" s="44"/>
    </row>
    <row r="627" spans="4:49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  <c r="AU627" s="44"/>
      <c r="AV627" s="44"/>
      <c r="AW627" s="44"/>
    </row>
    <row r="628" spans="4:49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  <c r="AU628" s="44"/>
      <c r="AV628" s="44"/>
      <c r="AW628" s="44"/>
    </row>
    <row r="629" spans="4:49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  <c r="AU629" s="44"/>
      <c r="AV629" s="44"/>
      <c r="AW629" s="44"/>
    </row>
    <row r="630" spans="4:49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  <c r="AU630" s="44"/>
      <c r="AV630" s="44"/>
      <c r="AW630" s="44"/>
    </row>
    <row r="631" spans="4:49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  <c r="AU631" s="44"/>
      <c r="AV631" s="44"/>
      <c r="AW631" s="44"/>
    </row>
    <row r="632" spans="4:49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  <c r="AU632" s="44"/>
      <c r="AV632" s="44"/>
      <c r="AW632" s="44"/>
    </row>
    <row r="633" spans="4:49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  <c r="AU633" s="44"/>
      <c r="AV633" s="44"/>
      <c r="AW633" s="44"/>
    </row>
    <row r="634" spans="4:49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  <c r="AU634" s="44"/>
      <c r="AV634" s="44"/>
      <c r="AW634" s="44"/>
    </row>
    <row r="635" spans="4:49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  <c r="AU635" s="44"/>
      <c r="AV635" s="44"/>
      <c r="AW635" s="44"/>
    </row>
    <row r="636" spans="4:49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  <c r="AU636" s="44"/>
      <c r="AV636" s="44"/>
      <c r="AW636" s="44"/>
    </row>
    <row r="637" spans="4:49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  <c r="AU637" s="44"/>
      <c r="AV637" s="44"/>
      <c r="AW637" s="44"/>
    </row>
    <row r="638" spans="4:49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  <c r="AU638" s="44"/>
      <c r="AV638" s="44"/>
      <c r="AW638" s="44"/>
    </row>
    <row r="639" spans="4:49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  <c r="AU639" s="44"/>
      <c r="AV639" s="44"/>
      <c r="AW639" s="44"/>
    </row>
    <row r="640" spans="4:49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  <c r="AU640" s="44"/>
      <c r="AV640" s="44"/>
      <c r="AW640" s="44"/>
    </row>
    <row r="641" spans="4:49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  <c r="AU641" s="44"/>
      <c r="AV641" s="44"/>
      <c r="AW641" s="44"/>
    </row>
    <row r="642" spans="4:49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  <c r="AU642" s="44"/>
      <c r="AV642" s="44"/>
      <c r="AW642" s="44"/>
    </row>
    <row r="643" spans="4:49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  <c r="AU643" s="44"/>
      <c r="AV643" s="44"/>
      <c r="AW643" s="44"/>
    </row>
    <row r="644" spans="4:49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  <c r="AU644" s="44"/>
      <c r="AV644" s="44"/>
      <c r="AW644" s="44"/>
    </row>
    <row r="645" spans="4:49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  <c r="AU645" s="44"/>
      <c r="AV645" s="44"/>
      <c r="AW645" s="44"/>
    </row>
    <row r="646" spans="4:49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  <c r="AU646" s="44"/>
      <c r="AV646" s="44"/>
      <c r="AW646" s="44"/>
    </row>
    <row r="647" spans="4:49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  <c r="AU647" s="44"/>
      <c r="AV647" s="44"/>
      <c r="AW647" s="44"/>
    </row>
    <row r="648" spans="4:49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  <c r="AU648" s="44"/>
      <c r="AV648" s="44"/>
      <c r="AW648" s="44"/>
    </row>
    <row r="649" spans="4:49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  <c r="AU649" s="44"/>
      <c r="AV649" s="44"/>
      <c r="AW649" s="44"/>
    </row>
    <row r="650" spans="4:49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  <c r="AU650" s="44"/>
      <c r="AV650" s="44"/>
      <c r="AW650" s="44"/>
    </row>
    <row r="651" spans="4:49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  <c r="AU651" s="44"/>
      <c r="AV651" s="44"/>
      <c r="AW651" s="44"/>
    </row>
    <row r="652" spans="4:49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  <c r="AU652" s="44"/>
      <c r="AV652" s="44"/>
      <c r="AW652" s="44"/>
    </row>
    <row r="653" spans="4:49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  <c r="AU653" s="44"/>
      <c r="AV653" s="44"/>
      <c r="AW653" s="44"/>
    </row>
    <row r="654" spans="4:49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  <c r="AU654" s="44"/>
      <c r="AV654" s="44"/>
      <c r="AW654" s="44"/>
    </row>
    <row r="655" spans="4:49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  <c r="AU655" s="44"/>
      <c r="AV655" s="44"/>
      <c r="AW655" s="44"/>
    </row>
    <row r="656" spans="4:49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  <c r="AU656" s="44"/>
      <c r="AV656" s="44"/>
      <c r="AW656" s="44"/>
    </row>
    <row r="657" spans="4:49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  <c r="AU657" s="44"/>
      <c r="AV657" s="44"/>
      <c r="AW657" s="44"/>
    </row>
    <row r="658" spans="4:49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  <c r="AU658" s="44"/>
      <c r="AV658" s="44"/>
      <c r="AW658" s="44"/>
    </row>
    <row r="659" spans="4:49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  <c r="AU659" s="44"/>
      <c r="AV659" s="44"/>
      <c r="AW659" s="44"/>
    </row>
    <row r="660" spans="4:49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  <c r="AU660" s="44"/>
      <c r="AV660" s="44"/>
      <c r="AW660" s="44"/>
    </row>
    <row r="661" spans="4:49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  <c r="AU661" s="44"/>
      <c r="AV661" s="44"/>
      <c r="AW661" s="44"/>
    </row>
    <row r="662" spans="4:49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  <c r="AU662" s="44"/>
      <c r="AV662" s="44"/>
      <c r="AW662" s="44"/>
    </row>
    <row r="663" spans="4:49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  <c r="AU663" s="44"/>
      <c r="AV663" s="44"/>
      <c r="AW663" s="44"/>
    </row>
    <row r="664" spans="4:49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  <c r="AU664" s="44"/>
      <c r="AV664" s="44"/>
      <c r="AW664" s="44"/>
    </row>
    <row r="665" spans="4:49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  <c r="AU665" s="44"/>
      <c r="AV665" s="44"/>
      <c r="AW665" s="44"/>
    </row>
    <row r="666" spans="4:49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  <c r="AU666" s="44"/>
      <c r="AV666" s="44"/>
      <c r="AW666" s="44"/>
    </row>
    <row r="667" spans="4:49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  <c r="AU667" s="44"/>
      <c r="AV667" s="44"/>
      <c r="AW667" s="44"/>
    </row>
    <row r="668" spans="4:49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  <c r="AU668" s="44"/>
      <c r="AV668" s="44"/>
      <c r="AW668" s="44"/>
    </row>
    <row r="669" spans="4:49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  <c r="AU669" s="44"/>
      <c r="AV669" s="44"/>
      <c r="AW669" s="44"/>
    </row>
    <row r="670" spans="4:49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  <c r="AU670" s="44"/>
      <c r="AV670" s="44"/>
      <c r="AW670" s="44"/>
    </row>
    <row r="671" spans="4:49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  <c r="AU671" s="44"/>
      <c r="AV671" s="44"/>
      <c r="AW671" s="44"/>
    </row>
    <row r="672" spans="4:49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  <c r="AU672" s="44"/>
      <c r="AV672" s="44"/>
      <c r="AW672" s="44"/>
    </row>
    <row r="673" spans="4:49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  <c r="AU673" s="44"/>
      <c r="AV673" s="44"/>
      <c r="AW673" s="44"/>
    </row>
    <row r="674" spans="4:49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  <c r="AU674" s="44"/>
      <c r="AV674" s="44"/>
      <c r="AW674" s="44"/>
    </row>
    <row r="675" spans="4:49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  <c r="AU675" s="44"/>
      <c r="AV675" s="44"/>
      <c r="AW675" s="44"/>
    </row>
    <row r="676" spans="4:49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  <c r="AU676" s="44"/>
      <c r="AV676" s="44"/>
      <c r="AW676" s="44"/>
    </row>
    <row r="677" spans="4:49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  <c r="AU677" s="44"/>
      <c r="AV677" s="44"/>
      <c r="AW677" s="44"/>
    </row>
    <row r="678" spans="4:49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  <c r="AU678" s="44"/>
      <c r="AV678" s="44"/>
      <c r="AW678" s="44"/>
    </row>
    <row r="679" spans="4:49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  <c r="AU679" s="44"/>
      <c r="AV679" s="44"/>
      <c r="AW679" s="44"/>
    </row>
    <row r="680" spans="4:49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  <c r="AU680" s="44"/>
      <c r="AV680" s="44"/>
      <c r="AW680" s="44"/>
    </row>
    <row r="681" spans="4:49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  <c r="AU681" s="44"/>
      <c r="AV681" s="44"/>
      <c r="AW681" s="44"/>
    </row>
    <row r="682" spans="4:49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  <c r="AU682" s="44"/>
      <c r="AV682" s="44"/>
      <c r="AW682" s="44"/>
    </row>
    <row r="683" spans="4:49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  <c r="AU683" s="44"/>
      <c r="AV683" s="44"/>
      <c r="AW683" s="44"/>
    </row>
    <row r="684" spans="4:49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  <c r="AU684" s="44"/>
      <c r="AV684" s="44"/>
      <c r="AW684" s="44"/>
    </row>
    <row r="685" spans="4:49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  <c r="AU685" s="44"/>
      <c r="AV685" s="44"/>
      <c r="AW685" s="44"/>
    </row>
    <row r="686" spans="4:49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  <c r="AU686" s="44"/>
      <c r="AV686" s="44"/>
      <c r="AW686" s="44"/>
    </row>
    <row r="687" spans="4:49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  <c r="AU687" s="44"/>
      <c r="AV687" s="44"/>
      <c r="AW687" s="44"/>
    </row>
    <row r="688" spans="4:49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  <c r="AU688" s="44"/>
      <c r="AV688" s="44"/>
      <c r="AW688" s="44"/>
    </row>
    <row r="689" spans="4:49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  <c r="AU689" s="44"/>
      <c r="AV689" s="44"/>
      <c r="AW689" s="44"/>
    </row>
    <row r="690" spans="4:49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  <c r="AU690" s="44"/>
      <c r="AV690" s="44"/>
      <c r="AW690" s="44"/>
    </row>
    <row r="691" spans="4:49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  <c r="AU691" s="44"/>
      <c r="AV691" s="44"/>
      <c r="AW691" s="44"/>
    </row>
    <row r="692" spans="4:49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  <c r="AU692" s="44"/>
      <c r="AV692" s="44"/>
      <c r="AW692" s="44"/>
    </row>
    <row r="693" spans="4:49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  <c r="AU693" s="44"/>
      <c r="AV693" s="44"/>
      <c r="AW693" s="44"/>
    </row>
    <row r="694" spans="4:49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  <c r="AU694" s="44"/>
      <c r="AV694" s="44"/>
      <c r="AW694" s="44"/>
    </row>
    <row r="695" spans="4:49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  <c r="AU695" s="44"/>
      <c r="AV695" s="44"/>
      <c r="AW695" s="44"/>
    </row>
    <row r="696" spans="4:49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  <c r="AU696" s="44"/>
      <c r="AV696" s="44"/>
      <c r="AW696" s="44"/>
    </row>
    <row r="697" spans="4:49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  <c r="AU697" s="44"/>
      <c r="AV697" s="44"/>
      <c r="AW697" s="44"/>
    </row>
    <row r="698" spans="4:49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  <c r="AU698" s="44"/>
      <c r="AV698" s="44"/>
      <c r="AW698" s="44"/>
    </row>
    <row r="699" spans="4:49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  <c r="AU699" s="44"/>
      <c r="AV699" s="44"/>
      <c r="AW699" s="44"/>
    </row>
    <row r="700" spans="4:49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  <c r="AU700" s="44"/>
      <c r="AV700" s="44"/>
      <c r="AW700" s="44"/>
    </row>
    <row r="701" spans="4:49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  <c r="AU701" s="44"/>
      <c r="AV701" s="44"/>
      <c r="AW701" s="44"/>
    </row>
    <row r="702" spans="4:49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  <c r="AU702" s="44"/>
      <c r="AV702" s="44"/>
      <c r="AW702" s="44"/>
    </row>
    <row r="703" spans="4:49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  <c r="AU703" s="44"/>
      <c r="AV703" s="44"/>
      <c r="AW703" s="44"/>
    </row>
    <row r="704" spans="4:49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  <c r="AU704" s="44"/>
      <c r="AV704" s="44"/>
      <c r="AW704" s="44"/>
    </row>
    <row r="705" spans="4:49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  <c r="AU705" s="44"/>
      <c r="AV705" s="44"/>
      <c r="AW705" s="44"/>
    </row>
    <row r="706" spans="4:49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  <c r="AU706" s="44"/>
      <c r="AV706" s="44"/>
      <c r="AW706" s="44"/>
    </row>
    <row r="707" spans="4:49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  <c r="AU707" s="44"/>
      <c r="AV707" s="44"/>
      <c r="AW707" s="44"/>
    </row>
    <row r="708" spans="4:49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  <c r="AU708" s="44"/>
      <c r="AV708" s="44"/>
      <c r="AW708" s="44"/>
    </row>
    <row r="709" spans="4:49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  <c r="AU709" s="44"/>
      <c r="AV709" s="44"/>
      <c r="AW709" s="44"/>
    </row>
    <row r="710" spans="4:49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  <c r="AU710" s="44"/>
      <c r="AV710" s="44"/>
      <c r="AW710" s="44"/>
    </row>
    <row r="711" spans="4:49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  <c r="AU711" s="44"/>
      <c r="AV711" s="44"/>
      <c r="AW711" s="44"/>
    </row>
    <row r="712" spans="4:49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  <c r="AU712" s="44"/>
      <c r="AV712" s="44"/>
      <c r="AW712" s="44"/>
    </row>
    <row r="713" spans="4:49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  <c r="AU713" s="44"/>
      <c r="AV713" s="44"/>
      <c r="AW713" s="44"/>
    </row>
    <row r="714" spans="4:49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  <c r="AU714" s="44"/>
      <c r="AV714" s="44"/>
      <c r="AW714" s="44"/>
    </row>
    <row r="715" spans="4:49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  <c r="AU715" s="44"/>
      <c r="AV715" s="44"/>
      <c r="AW715" s="44"/>
    </row>
    <row r="716" spans="4:49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  <c r="AU716" s="44"/>
      <c r="AV716" s="44"/>
      <c r="AW716" s="44"/>
    </row>
    <row r="717" spans="4:49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  <c r="AU717" s="44"/>
      <c r="AV717" s="44"/>
      <c r="AW717" s="44"/>
    </row>
    <row r="718" spans="4:49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  <c r="AU718" s="44"/>
      <c r="AV718" s="44"/>
      <c r="AW718" s="44"/>
    </row>
    <row r="719" spans="4:49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  <c r="AU719" s="44"/>
      <c r="AV719" s="44"/>
      <c r="AW719" s="44"/>
    </row>
    <row r="720" spans="4:49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  <c r="AU720" s="44"/>
      <c r="AV720" s="44"/>
      <c r="AW720" s="44"/>
    </row>
    <row r="721" spans="4:49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  <c r="AU721" s="44"/>
      <c r="AV721" s="44"/>
      <c r="AW721" s="44"/>
    </row>
    <row r="722" spans="4:49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  <c r="AU722" s="44"/>
      <c r="AV722" s="44"/>
      <c r="AW722" s="44"/>
    </row>
    <row r="723" spans="4:49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  <c r="AU723" s="44"/>
      <c r="AV723" s="44"/>
      <c r="AW723" s="44"/>
    </row>
    <row r="724" spans="4:49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  <c r="AU724" s="44"/>
      <c r="AV724" s="44"/>
      <c r="AW724" s="44"/>
    </row>
    <row r="725" spans="4:49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  <c r="AU725" s="44"/>
      <c r="AV725" s="44"/>
      <c r="AW725" s="44"/>
    </row>
    <row r="726" spans="4:49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  <c r="AU726" s="44"/>
      <c r="AV726" s="44"/>
      <c r="AW726" s="44"/>
    </row>
    <row r="727" spans="4:49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  <c r="AU727" s="44"/>
      <c r="AV727" s="44"/>
      <c r="AW727" s="44"/>
    </row>
    <row r="728" spans="4:49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  <c r="AU728" s="44"/>
      <c r="AV728" s="44"/>
      <c r="AW728" s="44"/>
    </row>
    <row r="729" spans="4:49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  <c r="AU729" s="44"/>
      <c r="AV729" s="44"/>
      <c r="AW729" s="44"/>
    </row>
    <row r="730" spans="4:49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  <c r="AU730" s="44"/>
      <c r="AV730" s="44"/>
      <c r="AW730" s="44"/>
    </row>
    <row r="731" spans="4:49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  <c r="AU731" s="44"/>
      <c r="AV731" s="44"/>
      <c r="AW731" s="44"/>
    </row>
    <row r="732" spans="4:49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  <c r="AU732" s="44"/>
      <c r="AV732" s="44"/>
      <c r="AW732" s="44"/>
    </row>
    <row r="733" spans="4:49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  <c r="AU733" s="44"/>
      <c r="AV733" s="44"/>
      <c r="AW733" s="44"/>
    </row>
    <row r="734" spans="4:49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  <c r="AU734" s="44"/>
      <c r="AV734" s="44"/>
      <c r="AW734" s="44"/>
    </row>
    <row r="735" spans="4:49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  <c r="AU735" s="44"/>
      <c r="AV735" s="44"/>
      <c r="AW735" s="44"/>
    </row>
    <row r="736" spans="4:49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  <c r="AU736" s="44"/>
      <c r="AV736" s="44"/>
      <c r="AW736" s="44"/>
    </row>
    <row r="737" spans="4:49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  <c r="AU737" s="44"/>
      <c r="AV737" s="44"/>
      <c r="AW737" s="44"/>
    </row>
    <row r="738" spans="4:49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  <c r="AU738" s="44"/>
      <c r="AV738" s="44"/>
      <c r="AW738" s="44"/>
    </row>
    <row r="739" spans="4:49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  <c r="AU739" s="44"/>
      <c r="AV739" s="44"/>
      <c r="AW739" s="44"/>
    </row>
    <row r="740" spans="4:49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  <c r="AU740" s="44"/>
      <c r="AV740" s="44"/>
      <c r="AW740" s="44"/>
    </row>
    <row r="741" spans="4:49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  <c r="AU741" s="44"/>
      <c r="AV741" s="44"/>
      <c r="AW741" s="44"/>
    </row>
    <row r="742" spans="4:49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  <c r="AU742" s="44"/>
      <c r="AV742" s="44"/>
      <c r="AW742" s="44"/>
    </row>
    <row r="743" spans="4:49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  <c r="AU743" s="44"/>
      <c r="AV743" s="44"/>
      <c r="AW743" s="44"/>
    </row>
    <row r="744" spans="4:49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  <c r="AU744" s="44"/>
      <c r="AV744" s="44"/>
      <c r="AW744" s="44"/>
    </row>
    <row r="745" spans="4:49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  <c r="AU745" s="44"/>
      <c r="AV745" s="44"/>
      <c r="AW745" s="44"/>
    </row>
    <row r="746" spans="4:49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  <c r="AU746" s="44"/>
      <c r="AV746" s="44"/>
      <c r="AW746" s="44"/>
    </row>
    <row r="747" spans="4:49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  <c r="AU747" s="44"/>
      <c r="AV747" s="44"/>
      <c r="AW747" s="44"/>
    </row>
    <row r="748" spans="4:49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  <c r="AU748" s="44"/>
      <c r="AV748" s="44"/>
      <c r="AW748" s="44"/>
    </row>
    <row r="749" spans="4:49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  <c r="AU749" s="44"/>
      <c r="AV749" s="44"/>
      <c r="AW749" s="44"/>
    </row>
    <row r="750" spans="4:49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  <c r="AU750" s="44"/>
      <c r="AV750" s="44"/>
      <c r="AW750" s="44"/>
    </row>
    <row r="751" spans="4:49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  <c r="AU751" s="44"/>
      <c r="AV751" s="44"/>
      <c r="AW751" s="44"/>
    </row>
    <row r="752" spans="4:49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  <c r="AU752" s="44"/>
      <c r="AV752" s="44"/>
      <c r="AW752" s="44"/>
    </row>
    <row r="753" spans="4:49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  <c r="AU753" s="44"/>
      <c r="AV753" s="44"/>
      <c r="AW753" s="44"/>
    </row>
    <row r="754" spans="4:49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  <c r="AU754" s="44"/>
      <c r="AV754" s="44"/>
      <c r="AW754" s="44"/>
    </row>
    <row r="755" spans="4:49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  <c r="AU755" s="44"/>
      <c r="AV755" s="44"/>
      <c r="AW755" s="44"/>
    </row>
    <row r="756" spans="4:49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  <c r="AU756" s="44"/>
      <c r="AV756" s="44"/>
      <c r="AW756" s="44"/>
    </row>
    <row r="757" spans="4:49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  <c r="AU757" s="44"/>
      <c r="AV757" s="44"/>
      <c r="AW757" s="44"/>
    </row>
    <row r="758" spans="4:49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  <c r="AU758" s="44"/>
      <c r="AV758" s="44"/>
      <c r="AW758" s="44"/>
    </row>
    <row r="759" spans="4:49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  <c r="AU759" s="44"/>
      <c r="AV759" s="44"/>
      <c r="AW759" s="44"/>
    </row>
    <row r="760" spans="4:49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  <c r="AU760" s="44"/>
      <c r="AV760" s="44"/>
      <c r="AW760" s="44"/>
    </row>
    <row r="761" spans="4:49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  <c r="AU761" s="44"/>
      <c r="AV761" s="44"/>
      <c r="AW761" s="44"/>
    </row>
    <row r="762" spans="4:49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  <c r="AU762" s="44"/>
      <c r="AV762" s="44"/>
      <c r="AW762" s="44"/>
    </row>
    <row r="763" spans="4:49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  <c r="AU763" s="44"/>
      <c r="AV763" s="44"/>
      <c r="AW763" s="44"/>
    </row>
    <row r="764" spans="4:49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  <c r="AU764" s="44"/>
      <c r="AV764" s="44"/>
      <c r="AW764" s="44"/>
    </row>
    <row r="765" spans="4:49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  <c r="AU765" s="44"/>
      <c r="AV765" s="44"/>
      <c r="AW765" s="44"/>
    </row>
    <row r="766" spans="4:49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  <c r="AU766" s="44"/>
      <c r="AV766" s="44"/>
      <c r="AW766" s="44"/>
    </row>
    <row r="767" spans="4:49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  <c r="AU767" s="44"/>
      <c r="AV767" s="44"/>
      <c r="AW767" s="44"/>
    </row>
    <row r="768" spans="4:49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  <c r="AU768" s="44"/>
      <c r="AV768" s="44"/>
      <c r="AW768" s="44"/>
    </row>
    <row r="769" spans="4:49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  <c r="AU769" s="44"/>
      <c r="AV769" s="44"/>
      <c r="AW769" s="44"/>
    </row>
    <row r="770" spans="4:49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  <c r="AU770" s="44"/>
      <c r="AV770" s="44"/>
      <c r="AW770" s="44"/>
    </row>
    <row r="771" spans="4:49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  <c r="AU771" s="44"/>
      <c r="AV771" s="44"/>
      <c r="AW771" s="44"/>
    </row>
    <row r="772" spans="4:49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  <c r="AU772" s="44"/>
      <c r="AV772" s="44"/>
      <c r="AW772" s="44"/>
    </row>
    <row r="773" spans="4:49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  <c r="AU773" s="44"/>
      <c r="AV773" s="44"/>
      <c r="AW773" s="44"/>
    </row>
    <row r="774" spans="4:49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  <c r="AU774" s="44"/>
      <c r="AV774" s="44"/>
      <c r="AW774" s="44"/>
    </row>
    <row r="775" spans="4:49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  <c r="AU775" s="44"/>
      <c r="AV775" s="44"/>
      <c r="AW775" s="44"/>
    </row>
    <row r="776" spans="4:49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  <c r="AU776" s="44"/>
      <c r="AV776" s="44"/>
      <c r="AW776" s="44"/>
    </row>
    <row r="777" spans="4:49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  <c r="AU777" s="44"/>
      <c r="AV777" s="44"/>
      <c r="AW777" s="44"/>
    </row>
    <row r="778" spans="4:49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  <c r="AU778" s="44"/>
      <c r="AV778" s="44"/>
      <c r="AW778" s="44"/>
    </row>
    <row r="779" spans="4:49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  <c r="AU779" s="44"/>
      <c r="AV779" s="44"/>
      <c r="AW779" s="44"/>
    </row>
    <row r="780" spans="4:49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  <c r="AU780" s="44"/>
      <c r="AV780" s="44"/>
      <c r="AW780" s="44"/>
    </row>
    <row r="781" spans="4:49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  <c r="AU781" s="44"/>
      <c r="AV781" s="44"/>
      <c r="AW781" s="44"/>
    </row>
    <row r="782" spans="4:49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  <c r="AU782" s="44"/>
      <c r="AV782" s="44"/>
      <c r="AW782" s="44"/>
    </row>
    <row r="783" spans="4:49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  <c r="AU783" s="44"/>
      <c r="AV783" s="44"/>
      <c r="AW783" s="44"/>
    </row>
    <row r="784" spans="4:49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  <c r="AU784" s="44"/>
      <c r="AV784" s="44"/>
      <c r="AW784" s="44"/>
    </row>
    <row r="785" spans="4:49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  <c r="AU785" s="44"/>
      <c r="AV785" s="44"/>
      <c r="AW785" s="44"/>
    </row>
    <row r="786" spans="4:49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  <c r="AU786" s="44"/>
      <c r="AV786" s="44"/>
      <c r="AW786" s="44"/>
    </row>
    <row r="787" spans="4:49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  <c r="AU787" s="44"/>
      <c r="AV787" s="44"/>
      <c r="AW787" s="44"/>
    </row>
    <row r="788" spans="4:49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  <c r="AU788" s="44"/>
      <c r="AV788" s="44"/>
      <c r="AW788" s="44"/>
    </row>
    <row r="789" spans="4:49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  <c r="AU789" s="44"/>
      <c r="AV789" s="44"/>
      <c r="AW789" s="44"/>
    </row>
    <row r="790" spans="4:49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  <c r="AU790" s="44"/>
      <c r="AV790" s="44"/>
      <c r="AW790" s="44"/>
    </row>
    <row r="791" spans="4:49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  <c r="AU791" s="44"/>
      <c r="AV791" s="44"/>
      <c r="AW791" s="44"/>
    </row>
    <row r="792" spans="4:49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  <c r="AU792" s="44"/>
      <c r="AV792" s="44"/>
      <c r="AW792" s="44"/>
    </row>
    <row r="793" spans="4:49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  <c r="AU793" s="44"/>
      <c r="AV793" s="44"/>
      <c r="AW793" s="44"/>
    </row>
    <row r="794" spans="4:49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  <c r="AU794" s="44"/>
      <c r="AV794" s="44"/>
      <c r="AW794" s="44"/>
    </row>
    <row r="795" spans="4:49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  <c r="AU795" s="44"/>
      <c r="AV795" s="44"/>
      <c r="AW795" s="44"/>
    </row>
    <row r="796" spans="4:49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  <c r="AU796" s="44"/>
      <c r="AV796" s="44"/>
      <c r="AW796" s="44"/>
    </row>
    <row r="797" spans="4:49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  <c r="AU797" s="44"/>
      <c r="AV797" s="44"/>
      <c r="AW797" s="44"/>
    </row>
    <row r="798" spans="4:49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  <c r="AU798" s="44"/>
      <c r="AV798" s="44"/>
      <c r="AW798" s="44"/>
    </row>
    <row r="799" spans="4:49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  <c r="AU799" s="44"/>
      <c r="AV799" s="44"/>
      <c r="AW799" s="44"/>
    </row>
    <row r="800" spans="4:49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  <c r="AU800" s="44"/>
      <c r="AV800" s="44"/>
      <c r="AW800" s="44"/>
    </row>
    <row r="801" spans="4:49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  <c r="AU801" s="44"/>
      <c r="AV801" s="44"/>
      <c r="AW801" s="44"/>
    </row>
    <row r="802" spans="4:49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  <c r="AU802" s="44"/>
      <c r="AV802" s="44"/>
      <c r="AW802" s="44"/>
    </row>
    <row r="803" spans="4:49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  <c r="AU803" s="44"/>
      <c r="AV803" s="44"/>
      <c r="AW803" s="44"/>
    </row>
    <row r="804" spans="4:49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  <c r="AU804" s="44"/>
      <c r="AV804" s="44"/>
      <c r="AW804" s="44"/>
    </row>
    <row r="805" spans="4:49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  <c r="AU805" s="44"/>
      <c r="AV805" s="44"/>
      <c r="AW805" s="44"/>
    </row>
    <row r="806" spans="4:49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  <c r="AU806" s="44"/>
      <c r="AV806" s="44"/>
      <c r="AW806" s="44"/>
    </row>
    <row r="807" spans="4:49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  <c r="AU807" s="44"/>
      <c r="AV807" s="44"/>
      <c r="AW807" s="44"/>
    </row>
    <row r="808" spans="4:49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  <c r="AU808" s="44"/>
      <c r="AV808" s="44"/>
      <c r="AW808" s="44"/>
    </row>
    <row r="809" spans="4:49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  <c r="AU809" s="44"/>
      <c r="AV809" s="44"/>
      <c r="AW809" s="44"/>
    </row>
    <row r="810" spans="4:49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  <c r="AU810" s="44"/>
      <c r="AV810" s="44"/>
      <c r="AW810" s="44"/>
    </row>
    <row r="811" spans="4:49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  <c r="AU811" s="44"/>
      <c r="AV811" s="44"/>
      <c r="AW811" s="44"/>
    </row>
    <row r="812" spans="4:49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  <c r="AU812" s="44"/>
      <c r="AV812" s="44"/>
      <c r="AW812" s="44"/>
    </row>
    <row r="813" spans="4:49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  <c r="AU813" s="44"/>
      <c r="AV813" s="44"/>
      <c r="AW813" s="44"/>
    </row>
    <row r="814" spans="4:49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  <c r="AU814" s="44"/>
      <c r="AV814" s="44"/>
      <c r="AW814" s="44"/>
    </row>
    <row r="815" spans="4:49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  <c r="AU815" s="44"/>
      <c r="AV815" s="44"/>
      <c r="AW815" s="44"/>
    </row>
    <row r="816" spans="4:49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  <c r="AU816" s="44"/>
      <c r="AV816" s="44"/>
      <c r="AW816" s="44"/>
    </row>
    <row r="817" spans="4:49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  <c r="AU817" s="44"/>
      <c r="AV817" s="44"/>
      <c r="AW817" s="44"/>
    </row>
    <row r="818" spans="4:49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  <c r="AU818" s="44"/>
      <c r="AV818" s="44"/>
      <c r="AW818" s="44"/>
    </row>
    <row r="819" spans="4:49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  <c r="AU819" s="44"/>
      <c r="AV819" s="44"/>
      <c r="AW819" s="44"/>
    </row>
    <row r="820" spans="4:49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  <c r="AU820" s="44"/>
      <c r="AV820" s="44"/>
      <c r="AW820" s="44"/>
    </row>
    <row r="821" spans="4:49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  <c r="AU821" s="44"/>
      <c r="AV821" s="44"/>
      <c r="AW821" s="44"/>
    </row>
    <row r="822" spans="4:49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  <c r="AU822" s="44"/>
      <c r="AV822" s="44"/>
      <c r="AW822" s="44"/>
    </row>
    <row r="823" spans="4:49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  <c r="AU823" s="44"/>
      <c r="AV823" s="44"/>
      <c r="AW823" s="44"/>
    </row>
    <row r="824" spans="4:49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  <c r="AU824" s="44"/>
      <c r="AV824" s="44"/>
      <c r="AW824" s="44"/>
    </row>
    <row r="825" spans="4:49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  <c r="AU825" s="44"/>
      <c r="AV825" s="44"/>
      <c r="AW825" s="44"/>
    </row>
    <row r="826" spans="4:49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  <c r="AU826" s="44"/>
      <c r="AV826" s="44"/>
      <c r="AW826" s="44"/>
    </row>
    <row r="827" spans="4:49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  <c r="AU827" s="44"/>
      <c r="AV827" s="44"/>
      <c r="AW827" s="44"/>
    </row>
    <row r="828" spans="4:49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  <c r="AU828" s="44"/>
      <c r="AV828" s="44"/>
      <c r="AW828" s="44"/>
    </row>
    <row r="829" spans="4:49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  <c r="AU829" s="44"/>
      <c r="AV829" s="44"/>
      <c r="AW829" s="44"/>
    </row>
    <row r="830" spans="4:49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  <c r="AU830" s="44"/>
      <c r="AV830" s="44"/>
      <c r="AW830" s="44"/>
    </row>
    <row r="831" spans="4:49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  <c r="AU831" s="44"/>
      <c r="AV831" s="44"/>
      <c r="AW831" s="44"/>
    </row>
    <row r="832" spans="4:49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  <c r="AU832" s="44"/>
      <c r="AV832" s="44"/>
      <c r="AW832" s="44"/>
    </row>
    <row r="833" spans="4:49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  <c r="AU833" s="44"/>
      <c r="AV833" s="44"/>
      <c r="AW833" s="44"/>
    </row>
    <row r="834" spans="4:49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  <c r="AU834" s="44"/>
      <c r="AV834" s="44"/>
      <c r="AW834" s="44"/>
    </row>
    <row r="835" spans="4:49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  <c r="AU835" s="44"/>
      <c r="AV835" s="44"/>
      <c r="AW835" s="44"/>
    </row>
    <row r="836" spans="4:49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  <c r="AU836" s="44"/>
      <c r="AV836" s="44"/>
      <c r="AW836" s="44"/>
    </row>
    <row r="837" spans="4:49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  <c r="AU837" s="44"/>
      <c r="AV837" s="44"/>
      <c r="AW837" s="44"/>
    </row>
    <row r="838" spans="4:49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  <c r="AU838" s="44"/>
      <c r="AV838" s="44"/>
      <c r="AW838" s="44"/>
    </row>
    <row r="839" spans="4:49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  <c r="AU839" s="44"/>
      <c r="AV839" s="44"/>
      <c r="AW839" s="44"/>
    </row>
    <row r="840" spans="4:49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  <c r="AU840" s="44"/>
      <c r="AV840" s="44"/>
      <c r="AW840" s="44"/>
    </row>
    <row r="841" spans="4:49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  <c r="AU841" s="44"/>
      <c r="AV841" s="44"/>
      <c r="AW841" s="44"/>
    </row>
    <row r="842" spans="4:49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  <c r="AU842" s="44"/>
      <c r="AV842" s="44"/>
      <c r="AW842" s="44"/>
    </row>
    <row r="843" spans="4:49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  <c r="AU843" s="44"/>
      <c r="AV843" s="44"/>
      <c r="AW843" s="44"/>
    </row>
    <row r="844" spans="4:49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  <c r="AU844" s="44"/>
      <c r="AV844" s="44"/>
      <c r="AW844" s="44"/>
    </row>
    <row r="845" spans="4:49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  <c r="AU845" s="44"/>
      <c r="AV845" s="44"/>
      <c r="AW845" s="44"/>
    </row>
    <row r="846" spans="4:49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  <c r="AU846" s="44"/>
      <c r="AV846" s="44"/>
      <c r="AW846" s="44"/>
    </row>
    <row r="847" spans="4:49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  <c r="AU847" s="44"/>
      <c r="AV847" s="44"/>
      <c r="AW847" s="44"/>
    </row>
    <row r="848" spans="4:49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  <c r="AU848" s="44"/>
      <c r="AV848" s="44"/>
      <c r="AW848" s="44"/>
    </row>
    <row r="849" spans="4:49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  <c r="AU849" s="44"/>
      <c r="AV849" s="44"/>
      <c r="AW849" s="44"/>
    </row>
    <row r="850" spans="4:49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  <c r="AU850" s="44"/>
      <c r="AV850" s="44"/>
      <c r="AW850" s="44"/>
    </row>
    <row r="851" spans="4:49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  <c r="AU851" s="44"/>
      <c r="AV851" s="44"/>
      <c r="AW851" s="44"/>
    </row>
    <row r="852" spans="4:49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  <c r="AU852" s="44"/>
      <c r="AV852" s="44"/>
      <c r="AW852" s="44"/>
    </row>
    <row r="853" spans="4:49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  <c r="AU853" s="44"/>
      <c r="AV853" s="44"/>
      <c r="AW853" s="44"/>
    </row>
    <row r="854" spans="4:49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  <c r="AU854" s="44"/>
      <c r="AV854" s="44"/>
      <c r="AW854" s="44"/>
    </row>
    <row r="855" spans="4:49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  <c r="AU855" s="44"/>
      <c r="AV855" s="44"/>
      <c r="AW855" s="44"/>
    </row>
    <row r="856" spans="4:49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  <c r="AU856" s="44"/>
      <c r="AV856" s="44"/>
      <c r="AW856" s="44"/>
    </row>
    <row r="857" spans="4:49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  <c r="AU857" s="44"/>
      <c r="AV857" s="44"/>
      <c r="AW857" s="44"/>
    </row>
    <row r="858" spans="4:49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  <c r="AU858" s="44"/>
      <c r="AV858" s="44"/>
      <c r="AW858" s="44"/>
    </row>
    <row r="859" spans="4:49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  <c r="AU859" s="44"/>
      <c r="AV859" s="44"/>
      <c r="AW859" s="44"/>
    </row>
    <row r="860" spans="4:49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  <c r="AU860" s="44"/>
      <c r="AV860" s="44"/>
      <c r="AW860" s="44"/>
    </row>
    <row r="861" spans="4:49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  <c r="AU861" s="44"/>
      <c r="AV861" s="44"/>
      <c r="AW861" s="44"/>
    </row>
    <row r="862" spans="4:49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  <c r="AU862" s="44"/>
      <c r="AV862" s="44"/>
      <c r="AW862" s="44"/>
    </row>
    <row r="863" spans="4:49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  <c r="AU863" s="44"/>
      <c r="AV863" s="44"/>
      <c r="AW863" s="44"/>
    </row>
    <row r="864" spans="4:49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  <c r="AU864" s="44"/>
      <c r="AV864" s="44"/>
      <c r="AW864" s="44"/>
    </row>
    <row r="865" spans="4:49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  <c r="AU865" s="44"/>
      <c r="AV865" s="44"/>
      <c r="AW865" s="44"/>
    </row>
    <row r="866" spans="4:49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  <c r="AU866" s="44"/>
      <c r="AV866" s="44"/>
      <c r="AW866" s="44"/>
    </row>
    <row r="867" spans="4:49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  <c r="AU867" s="44"/>
      <c r="AV867" s="44"/>
      <c r="AW867" s="44"/>
    </row>
    <row r="868" spans="4:49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  <c r="AU868" s="44"/>
      <c r="AV868" s="44"/>
      <c r="AW868" s="44"/>
    </row>
    <row r="869" spans="4:49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  <c r="AU869" s="44"/>
      <c r="AV869" s="44"/>
      <c r="AW869" s="44"/>
    </row>
    <row r="870" spans="4:49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  <c r="AU870" s="44"/>
      <c r="AV870" s="44"/>
      <c r="AW870" s="44"/>
    </row>
    <row r="871" spans="4:49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  <c r="AU871" s="44"/>
      <c r="AV871" s="44"/>
      <c r="AW871" s="44"/>
    </row>
    <row r="872" spans="4:49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  <c r="AU872" s="44"/>
      <c r="AV872" s="44"/>
      <c r="AW872" s="44"/>
    </row>
    <row r="873" spans="4:49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  <c r="AU873" s="44"/>
      <c r="AV873" s="44"/>
      <c r="AW873" s="44"/>
    </row>
    <row r="874" spans="4:49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  <c r="AU874" s="44"/>
      <c r="AV874" s="44"/>
      <c r="AW874" s="44"/>
    </row>
    <row r="875" spans="4:49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  <c r="AU875" s="44"/>
      <c r="AV875" s="44"/>
      <c r="AW875" s="44"/>
    </row>
    <row r="876" spans="4:49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  <c r="AU876" s="44"/>
      <c r="AV876" s="44"/>
      <c r="AW876" s="44"/>
    </row>
    <row r="877" spans="4:49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  <c r="AU877" s="44"/>
      <c r="AV877" s="44"/>
      <c r="AW877" s="44"/>
    </row>
    <row r="878" spans="4:49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  <c r="AU878" s="44"/>
      <c r="AV878" s="44"/>
      <c r="AW878" s="44"/>
    </row>
    <row r="879" spans="4:49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  <c r="AU879" s="44"/>
      <c r="AV879" s="44"/>
      <c r="AW879" s="44"/>
    </row>
    <row r="880" spans="4:49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  <c r="AU880" s="44"/>
      <c r="AV880" s="44"/>
      <c r="AW880" s="44"/>
    </row>
    <row r="881" spans="4:49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  <c r="AU881" s="44"/>
      <c r="AV881" s="44"/>
      <c r="AW881" s="44"/>
    </row>
    <row r="882" spans="4:49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  <c r="AU882" s="44"/>
      <c r="AV882" s="44"/>
      <c r="AW882" s="44"/>
    </row>
    <row r="883" spans="4:49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  <c r="AU883" s="44"/>
      <c r="AV883" s="44"/>
      <c r="AW883" s="44"/>
    </row>
    <row r="884" spans="4:49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  <c r="AU884" s="44"/>
      <c r="AV884" s="44"/>
      <c r="AW884" s="44"/>
    </row>
    <row r="885" spans="4:49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  <c r="AU885" s="44"/>
      <c r="AV885" s="44"/>
      <c r="AW885" s="44"/>
    </row>
    <row r="886" spans="4:49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  <c r="AU886" s="44"/>
      <c r="AV886" s="44"/>
      <c r="AW886" s="44"/>
    </row>
    <row r="887" spans="4:49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  <c r="AU887" s="44"/>
      <c r="AV887" s="44"/>
      <c r="AW887" s="44"/>
    </row>
    <row r="888" spans="4:49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  <c r="AU888" s="44"/>
      <c r="AV888" s="44"/>
      <c r="AW888" s="44"/>
    </row>
    <row r="889" spans="4:49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  <c r="AU889" s="44"/>
      <c r="AV889" s="44"/>
      <c r="AW889" s="44"/>
    </row>
    <row r="890" spans="4:49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  <c r="AU890" s="44"/>
      <c r="AV890" s="44"/>
      <c r="AW890" s="44"/>
    </row>
    <row r="891" spans="4:49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  <c r="AU891" s="44"/>
      <c r="AV891" s="44"/>
      <c r="AW891" s="44"/>
    </row>
    <row r="892" spans="4:49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  <c r="AU892" s="44"/>
      <c r="AV892" s="44"/>
      <c r="AW892" s="44"/>
    </row>
    <row r="893" spans="4:49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  <c r="AU893" s="44"/>
      <c r="AV893" s="44"/>
      <c r="AW893" s="44"/>
    </row>
    <row r="894" spans="4:49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  <c r="AU894" s="44"/>
      <c r="AV894" s="44"/>
      <c r="AW894" s="44"/>
    </row>
    <row r="895" spans="4:49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  <c r="AU895" s="44"/>
      <c r="AV895" s="44"/>
      <c r="AW895" s="44"/>
    </row>
    <row r="896" spans="4:49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  <c r="AU896" s="44"/>
      <c r="AV896" s="44"/>
      <c r="AW896" s="44"/>
    </row>
    <row r="897" spans="4:49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  <c r="AU897" s="44"/>
      <c r="AV897" s="44"/>
      <c r="AW897" s="44"/>
    </row>
    <row r="898" spans="4:49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  <c r="AU898" s="44"/>
      <c r="AV898" s="44"/>
      <c r="AW898" s="44"/>
    </row>
    <row r="899" spans="4:49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  <c r="AU899" s="44"/>
      <c r="AV899" s="44"/>
      <c r="AW899" s="44"/>
    </row>
    <row r="900" spans="4:49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  <c r="AU900" s="44"/>
      <c r="AV900" s="44"/>
      <c r="AW900" s="44"/>
    </row>
    <row r="901" spans="4:49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  <c r="AU901" s="44"/>
      <c r="AV901" s="44"/>
      <c r="AW901" s="44"/>
    </row>
    <row r="902" spans="4:49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  <c r="AU902" s="44"/>
      <c r="AV902" s="44"/>
      <c r="AW902" s="44"/>
    </row>
    <row r="903" spans="4:49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  <c r="AU903" s="44"/>
      <c r="AV903" s="44"/>
      <c r="AW903" s="44"/>
    </row>
    <row r="904" spans="4:49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  <c r="AU904" s="44"/>
      <c r="AV904" s="44"/>
      <c r="AW904" s="44"/>
    </row>
    <row r="905" spans="4:49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  <c r="AU905" s="44"/>
      <c r="AV905" s="44"/>
      <c r="AW905" s="44"/>
    </row>
    <row r="906" spans="4:49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  <c r="AU906" s="44"/>
      <c r="AV906" s="44"/>
      <c r="AW906" s="44"/>
    </row>
    <row r="907" spans="4:49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  <c r="AU907" s="44"/>
      <c r="AV907" s="44"/>
      <c r="AW907" s="44"/>
    </row>
    <row r="908" spans="4:49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  <c r="AU908" s="44"/>
      <c r="AV908" s="44"/>
      <c r="AW908" s="44"/>
    </row>
    <row r="909" spans="4:49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  <c r="AU909" s="44"/>
      <c r="AV909" s="44"/>
      <c r="AW909" s="44"/>
    </row>
    <row r="910" spans="4:49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  <c r="AU910" s="44"/>
      <c r="AV910" s="44"/>
      <c r="AW910" s="44"/>
    </row>
    <row r="911" spans="4:49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  <c r="AU911" s="44"/>
      <c r="AV911" s="44"/>
      <c r="AW911" s="44"/>
    </row>
    <row r="912" spans="4:49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  <c r="AU912" s="44"/>
      <c r="AV912" s="44"/>
      <c r="AW912" s="44"/>
    </row>
    <row r="913" spans="4:49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  <c r="AU913" s="44"/>
      <c r="AV913" s="44"/>
      <c r="AW913" s="44"/>
    </row>
    <row r="914" spans="4:49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  <c r="AU914" s="44"/>
      <c r="AV914" s="44"/>
      <c r="AW914" s="44"/>
    </row>
    <row r="915" spans="4:49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  <c r="AU915" s="44"/>
      <c r="AV915" s="44"/>
      <c r="AW915" s="44"/>
    </row>
    <row r="916" spans="4:49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  <c r="AU916" s="44"/>
      <c r="AV916" s="44"/>
      <c r="AW916" s="44"/>
    </row>
    <row r="917" spans="4:49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  <c r="AU917" s="44"/>
      <c r="AV917" s="44"/>
      <c r="AW917" s="44"/>
    </row>
    <row r="918" spans="4:49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  <c r="AU918" s="44"/>
      <c r="AV918" s="44"/>
      <c r="AW918" s="44"/>
    </row>
    <row r="919" spans="4:49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  <c r="AU919" s="44"/>
      <c r="AV919" s="44"/>
      <c r="AW919" s="44"/>
    </row>
    <row r="920" spans="4:49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  <c r="AU920" s="44"/>
      <c r="AV920" s="44"/>
      <c r="AW920" s="44"/>
    </row>
    <row r="921" spans="4:49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  <c r="AU921" s="44"/>
      <c r="AV921" s="44"/>
      <c r="AW921" s="44"/>
    </row>
    <row r="922" spans="4:49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  <c r="AU922" s="44"/>
      <c r="AV922" s="44"/>
      <c r="AW922" s="44"/>
    </row>
    <row r="923" spans="4:49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  <c r="AU923" s="44"/>
      <c r="AV923" s="44"/>
      <c r="AW923" s="44"/>
    </row>
    <row r="924" spans="4:49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  <c r="AU924" s="44"/>
      <c r="AV924" s="44"/>
      <c r="AW924" s="44"/>
    </row>
    <row r="925" spans="4:49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  <c r="AU925" s="44"/>
      <c r="AV925" s="44"/>
      <c r="AW925" s="44"/>
    </row>
    <row r="926" spans="4:49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  <c r="AU926" s="44"/>
      <c r="AV926" s="44"/>
      <c r="AW926" s="44"/>
    </row>
    <row r="927" spans="4:49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  <c r="AU927" s="44"/>
      <c r="AV927" s="44"/>
      <c r="AW927" s="44"/>
    </row>
    <row r="928" spans="4:49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  <c r="AU928" s="44"/>
      <c r="AV928" s="44"/>
      <c r="AW928" s="44"/>
    </row>
    <row r="929" spans="4:49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  <c r="AU929" s="44"/>
      <c r="AV929" s="44"/>
      <c r="AW929" s="44"/>
    </row>
    <row r="930" spans="4:49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  <c r="AU930" s="44"/>
      <c r="AV930" s="44"/>
      <c r="AW930" s="44"/>
    </row>
    <row r="931" spans="4:49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  <c r="AU931" s="44"/>
      <c r="AV931" s="44"/>
      <c r="AW931" s="44"/>
    </row>
    <row r="932" spans="4:49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  <c r="AU932" s="44"/>
      <c r="AV932" s="44"/>
      <c r="AW932" s="44"/>
    </row>
    <row r="933" spans="4:49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  <c r="AU933" s="44"/>
      <c r="AV933" s="44"/>
      <c r="AW933" s="44"/>
    </row>
    <row r="934" spans="4:49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  <c r="AU934" s="44"/>
      <c r="AV934" s="44"/>
      <c r="AW934" s="44"/>
    </row>
    <row r="935" spans="4:49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  <c r="AU935" s="44"/>
      <c r="AV935" s="44"/>
      <c r="AW935" s="44"/>
    </row>
    <row r="936" spans="4:49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  <c r="AU936" s="44"/>
      <c r="AV936" s="44"/>
      <c r="AW936" s="44"/>
    </row>
    <row r="937" spans="4:49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  <c r="AU937" s="44"/>
      <c r="AV937" s="44"/>
      <c r="AW937" s="44"/>
    </row>
    <row r="938" spans="4:49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  <c r="AU938" s="44"/>
      <c r="AV938" s="44"/>
      <c r="AW938" s="44"/>
    </row>
    <row r="939" spans="4:49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  <c r="AU939" s="44"/>
      <c r="AV939" s="44"/>
      <c r="AW939" s="44"/>
    </row>
    <row r="940" spans="4:49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  <c r="AU940" s="44"/>
      <c r="AV940" s="44"/>
      <c r="AW940" s="44"/>
    </row>
    <row r="941" spans="4:49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  <c r="AU941" s="44"/>
      <c r="AV941" s="44"/>
      <c r="AW941" s="44"/>
    </row>
    <row r="942" spans="4:49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  <c r="AU942" s="44"/>
      <c r="AV942" s="44"/>
      <c r="AW942" s="44"/>
    </row>
    <row r="943" spans="4:49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  <c r="AU943" s="44"/>
      <c r="AV943" s="44"/>
      <c r="AW943" s="44"/>
    </row>
    <row r="944" spans="4:49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  <c r="AU944" s="44"/>
      <c r="AV944" s="44"/>
      <c r="AW944" s="44"/>
    </row>
    <row r="945" spans="4:49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  <c r="AU945" s="44"/>
      <c r="AV945" s="44"/>
      <c r="AW945" s="44"/>
    </row>
    <row r="946" spans="4:49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  <c r="AU946" s="44"/>
      <c r="AV946" s="44"/>
      <c r="AW946" s="44"/>
    </row>
    <row r="947" spans="4:49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  <c r="AU947" s="44"/>
      <c r="AV947" s="44"/>
      <c r="AW947" s="44"/>
    </row>
    <row r="948" spans="4:49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  <c r="AU948" s="44"/>
      <c r="AV948" s="44"/>
      <c r="AW948" s="44"/>
    </row>
    <row r="949" spans="4:49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  <c r="AU949" s="44"/>
      <c r="AV949" s="44"/>
      <c r="AW949" s="44"/>
    </row>
    <row r="950" spans="4:49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  <c r="AU950" s="44"/>
      <c r="AV950" s="44"/>
      <c r="AW950" s="44"/>
    </row>
    <row r="951" spans="4:49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  <c r="AU951" s="44"/>
      <c r="AV951" s="44"/>
      <c r="AW951" s="44"/>
    </row>
    <row r="952" spans="4:49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  <c r="AU952" s="44"/>
      <c r="AV952" s="44"/>
      <c r="AW952" s="44"/>
    </row>
    <row r="953" spans="4:49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  <c r="AU953" s="44"/>
      <c r="AV953" s="44"/>
      <c r="AW953" s="44"/>
    </row>
    <row r="954" spans="4:49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  <c r="AU954" s="44"/>
      <c r="AV954" s="44"/>
      <c r="AW954" s="44"/>
    </row>
    <row r="955" spans="4:49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  <c r="AU955" s="44"/>
      <c r="AV955" s="44"/>
      <c r="AW955" s="44"/>
    </row>
    <row r="956" spans="4:49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  <c r="AU956" s="44"/>
      <c r="AV956" s="44"/>
      <c r="AW956" s="44"/>
    </row>
    <row r="957" spans="4:49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  <c r="AU957" s="44"/>
      <c r="AV957" s="44"/>
      <c r="AW957" s="44"/>
    </row>
    <row r="958" spans="4:49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  <c r="AU958" s="44"/>
      <c r="AV958" s="44"/>
      <c r="AW958" s="44"/>
    </row>
    <row r="959" spans="4:49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  <c r="AU959" s="44"/>
      <c r="AV959" s="44"/>
      <c r="AW959" s="44"/>
    </row>
    <row r="960" spans="4:49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  <c r="AU960" s="44"/>
      <c r="AV960" s="44"/>
      <c r="AW960" s="44"/>
    </row>
    <row r="961" spans="4:49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  <c r="AU961" s="44"/>
      <c r="AV961" s="44"/>
      <c r="AW961" s="44"/>
    </row>
    <row r="962" spans="4:49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  <c r="AU962" s="44"/>
      <c r="AV962" s="44"/>
      <c r="AW962" s="44"/>
    </row>
    <row r="963" spans="4:49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  <c r="AU963" s="44"/>
      <c r="AV963" s="44"/>
      <c r="AW963" s="44"/>
    </row>
    <row r="964" spans="4:49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  <c r="AU964" s="44"/>
      <c r="AV964" s="44"/>
      <c r="AW964" s="44"/>
    </row>
    <row r="965" spans="4:49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  <c r="AU965" s="44"/>
      <c r="AV965" s="44"/>
      <c r="AW965" s="44"/>
    </row>
    <row r="966" spans="4:49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  <c r="AU966" s="44"/>
      <c r="AV966" s="44"/>
      <c r="AW966" s="44"/>
    </row>
    <row r="967" spans="4:49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  <c r="AU967" s="44"/>
      <c r="AV967" s="44"/>
      <c r="AW967" s="44"/>
    </row>
    <row r="968" spans="4:49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  <c r="AU968" s="44"/>
      <c r="AV968" s="44"/>
      <c r="AW968" s="44"/>
    </row>
    <row r="969" spans="4:49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  <c r="AU969" s="44"/>
      <c r="AV969" s="44"/>
      <c r="AW969" s="44"/>
    </row>
    <row r="970" spans="4:49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  <c r="AU970" s="44"/>
      <c r="AV970" s="44"/>
      <c r="AW970" s="44"/>
    </row>
    <row r="971" spans="4:49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  <c r="AU971" s="44"/>
      <c r="AV971" s="44"/>
      <c r="AW971" s="44"/>
    </row>
    <row r="972" spans="4:49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  <c r="AU972" s="44"/>
      <c r="AV972" s="44"/>
      <c r="AW972" s="44"/>
    </row>
    <row r="973" spans="4:49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  <c r="AU973" s="44"/>
      <c r="AV973" s="44"/>
      <c r="AW973" s="44"/>
    </row>
    <row r="974" spans="4:49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  <c r="AU974" s="44"/>
      <c r="AV974" s="44"/>
      <c r="AW974" s="44"/>
    </row>
    <row r="975" spans="4:49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  <c r="AU975" s="44"/>
      <c r="AV975" s="44"/>
      <c r="AW975" s="44"/>
    </row>
    <row r="976" spans="4:49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  <c r="AU976" s="44"/>
      <c r="AV976" s="44"/>
      <c r="AW976" s="44"/>
    </row>
    <row r="977" spans="4:49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  <c r="AU977" s="44"/>
      <c r="AV977" s="44"/>
      <c r="AW977" s="44"/>
    </row>
    <row r="978" spans="4:49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  <c r="AU978" s="44"/>
      <c r="AV978" s="44"/>
      <c r="AW978" s="44"/>
    </row>
    <row r="979" spans="4:49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  <c r="AU979" s="44"/>
      <c r="AV979" s="44"/>
      <c r="AW979" s="44"/>
    </row>
    <row r="980" spans="4:49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  <c r="AU980" s="44"/>
      <c r="AV980" s="44"/>
      <c r="AW980" s="44"/>
    </row>
    <row r="981" spans="4:49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  <c r="AU981" s="44"/>
      <c r="AV981" s="44"/>
      <c r="AW981" s="44"/>
    </row>
    <row r="982" spans="4:49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  <c r="AU982" s="44"/>
      <c r="AV982" s="44"/>
      <c r="AW982" s="44"/>
    </row>
    <row r="983" spans="4:49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  <c r="AU983" s="44"/>
      <c r="AV983" s="44"/>
      <c r="AW983" s="44"/>
    </row>
    <row r="984" spans="4:49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  <c r="AU984" s="44"/>
      <c r="AV984" s="44"/>
      <c r="AW984" s="44"/>
    </row>
    <row r="985" spans="4:49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  <c r="AU985" s="44"/>
      <c r="AV985" s="44"/>
      <c r="AW985" s="44"/>
    </row>
    <row r="986" spans="4:49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  <c r="AU986" s="44"/>
      <c r="AV986" s="44"/>
      <c r="AW986" s="44"/>
    </row>
    <row r="987" spans="4:49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  <c r="AU987" s="44"/>
      <c r="AV987" s="44"/>
      <c r="AW987" s="44"/>
    </row>
    <row r="988" spans="4:49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  <c r="AU988" s="44"/>
      <c r="AV988" s="44"/>
      <c r="AW988" s="44"/>
    </row>
    <row r="989" spans="4:49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  <c r="AU989" s="44"/>
      <c r="AV989" s="44"/>
      <c r="AW989" s="44"/>
    </row>
    <row r="990" spans="4:49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  <c r="AU990" s="44"/>
      <c r="AV990" s="44"/>
      <c r="AW990" s="44"/>
    </row>
    <row r="991" spans="4:49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  <c r="AU991" s="44"/>
      <c r="AV991" s="44"/>
      <c r="AW991" s="44"/>
    </row>
    <row r="992" spans="4:49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  <c r="AU992" s="44"/>
      <c r="AV992" s="44"/>
      <c r="AW992" s="44"/>
    </row>
    <row r="993" spans="4:49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  <c r="AU993" s="44"/>
      <c r="AV993" s="44"/>
      <c r="AW993" s="44"/>
    </row>
    <row r="994" spans="4:49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  <c r="AU994" s="44"/>
      <c r="AV994" s="44"/>
      <c r="AW994" s="44"/>
    </row>
    <row r="995" spans="4:49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  <c r="AU995" s="44"/>
      <c r="AV995" s="44"/>
      <c r="AW995" s="44"/>
    </row>
    <row r="996" spans="4:49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  <c r="AU996" s="44"/>
      <c r="AV996" s="44"/>
      <c r="AW996" s="44"/>
    </row>
    <row r="997" spans="4:49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  <c r="AU997" s="44"/>
      <c r="AV997" s="44"/>
      <c r="AW997" s="44"/>
    </row>
    <row r="998" spans="4:49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  <c r="AU998" s="44"/>
      <c r="AV998" s="44"/>
      <c r="AW998" s="44"/>
    </row>
    <row r="999" spans="4:49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  <c r="AU999" s="44"/>
      <c r="AV999" s="44"/>
      <c r="AW999" s="44"/>
    </row>
    <row r="1000" spans="4:49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  <c r="AU1000" s="44"/>
      <c r="AV1000" s="44"/>
      <c r="AW1000" s="44"/>
    </row>
    <row r="1001" spans="4:49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  <c r="AU1001" s="44"/>
      <c r="AV1001" s="44"/>
      <c r="AW1001" s="44"/>
    </row>
    <row r="1002" spans="4:49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  <c r="AU1002" s="44"/>
      <c r="AV1002" s="44"/>
      <c r="AW1002" s="44"/>
    </row>
    <row r="1003" spans="4:49" ht="14.25" customHeight="1" x14ac:dyDescent="0.25">
      <c r="D1003" s="5"/>
      <c r="G1003" s="1"/>
      <c r="H1003" s="4"/>
      <c r="I1003" s="4"/>
      <c r="J1003" s="4"/>
      <c r="K1003" s="1"/>
      <c r="M1003" s="5"/>
      <c r="P1003" s="1"/>
      <c r="Q1003" s="4"/>
      <c r="R1003" s="4"/>
      <c r="S1003" s="4"/>
      <c r="Z1003" s="4"/>
      <c r="AA1003" s="4"/>
      <c r="AB1003" s="4"/>
      <c r="AU1003" s="44"/>
      <c r="AV1003" s="44"/>
      <c r="AW1003" s="44"/>
    </row>
  </sheetData>
  <autoFilter ref="A8:AW110" xr:uid="{00000000-0009-0000-0000-000006000000}"/>
  <mergeCells count="13">
    <mergeCell ref="AP11:AQ11"/>
    <mergeCell ref="AP13:AQ13"/>
    <mergeCell ref="AD110:AG110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41" right="0.12" top="0.75" bottom="0.75" header="0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600-000000000000}">
          <x14:formula1>
            <xm:f>database!$C$1:$C$100</xm:f>
          </x14:formula1>
          <xm:sqref>C10:C109</xm:sqref>
        </x14:dataValidation>
        <x14:dataValidation type="list" allowBlank="1" showErrorMessage="1" xr:uid="{00000000-0002-0000-0600-000001000000}">
          <x14:formula1>
            <xm:f>database!$B$1:$B$100</xm:f>
          </x14:formula1>
          <xm:sqref>B10:B109</xm:sqref>
        </x14:dataValidation>
        <x14:dataValidation type="list" allowBlank="1" showErrorMessage="1" xr:uid="{00000000-0002-0000-0600-000002000000}">
          <x14:formula1>
            <xm:f>database!$A$1:$A$100</xm:f>
          </x14:formula1>
          <xm:sqref>A10:A109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W1004"/>
  <sheetViews>
    <sheetView topLeftCell="A10" workbookViewId="0">
      <selection sqref="A1:J124"/>
    </sheetView>
  </sheetViews>
  <sheetFormatPr defaultColWidth="12.625" defaultRowHeight="15" customHeight="1" x14ac:dyDescent="0.2"/>
  <cols>
    <col min="1" max="1" width="7.625" customWidth="1"/>
    <col min="2" max="2" width="9.375" customWidth="1"/>
    <col min="3" max="3" width="7.625" customWidth="1"/>
    <col min="4" max="4" width="9.125" customWidth="1"/>
    <col min="5" max="5" width="12.125" customWidth="1"/>
    <col min="6" max="6" width="11.75" customWidth="1"/>
    <col min="7" max="7" width="46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19" t="s">
        <v>4</v>
      </c>
      <c r="AN1" s="320"/>
      <c r="AO1" s="325" t="s">
        <v>5</v>
      </c>
      <c r="AP1" s="326"/>
      <c r="AQ1" s="326"/>
      <c r="AR1" s="320"/>
      <c r="AS1" s="316" t="s">
        <v>705</v>
      </c>
    </row>
    <row r="2" spans="1:49" ht="14.25" customHeight="1" x14ac:dyDescent="0.25">
      <c r="A2" s="289" t="s">
        <v>439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25" t="s">
        <v>502</v>
      </c>
      <c r="P2" s="1"/>
      <c r="Q2" s="4"/>
      <c r="R2" s="4"/>
      <c r="S2" s="4"/>
      <c r="U2" s="2" t="s">
        <v>8</v>
      </c>
      <c r="W2" s="25" t="s">
        <v>502</v>
      </c>
      <c r="Y2" s="1"/>
      <c r="Z2" s="4"/>
      <c r="AA2" s="4"/>
      <c r="AB2" s="4"/>
      <c r="AD2" s="2" t="s">
        <v>8</v>
      </c>
      <c r="AF2" s="2" t="s">
        <v>502</v>
      </c>
      <c r="AH2" s="1"/>
      <c r="AI2" s="1"/>
      <c r="AJ2" s="1"/>
      <c r="AM2" s="321"/>
      <c r="AN2" s="322"/>
      <c r="AO2" s="321"/>
      <c r="AP2" s="327"/>
      <c r="AQ2" s="327"/>
      <c r="AR2" s="322"/>
      <c r="AS2" s="317"/>
    </row>
    <row r="3" spans="1:49" ht="14.25" customHeight="1" x14ac:dyDescent="0.25">
      <c r="A3" s="2" t="s">
        <v>10</v>
      </c>
      <c r="C3" s="25" t="s">
        <v>483</v>
      </c>
      <c r="D3" s="5"/>
      <c r="G3" s="1"/>
      <c r="H3" s="4"/>
      <c r="I3" s="4"/>
      <c r="J3" s="4"/>
      <c r="K3" s="1"/>
      <c r="L3" s="2" t="s">
        <v>10</v>
      </c>
      <c r="N3" s="25" t="s">
        <v>483</v>
      </c>
      <c r="P3" s="1"/>
      <c r="Q3" s="4"/>
      <c r="R3" s="4"/>
      <c r="S3" s="4"/>
      <c r="U3" s="2" t="s">
        <v>10</v>
      </c>
      <c r="W3" s="25" t="s">
        <v>483</v>
      </c>
      <c r="Y3" s="1"/>
      <c r="Z3" s="4"/>
      <c r="AA3" s="4"/>
      <c r="AB3" s="4"/>
      <c r="AD3" s="2" t="s">
        <v>10</v>
      </c>
      <c r="AF3" s="2" t="s">
        <v>483</v>
      </c>
      <c r="AH3" s="1"/>
      <c r="AI3" s="1"/>
      <c r="AJ3" s="1"/>
      <c r="AM3" s="323"/>
      <c r="AN3" s="324"/>
      <c r="AO3" s="328" t="s">
        <v>706</v>
      </c>
      <c r="AP3" s="329"/>
      <c r="AQ3" s="329"/>
      <c r="AR3" s="324"/>
      <c r="AS3" s="318"/>
    </row>
    <row r="4" spans="1:49" ht="14.25" customHeight="1" x14ac:dyDescent="0.25">
      <c r="A4" s="2" t="s">
        <v>11</v>
      </c>
      <c r="C4" s="25" t="s">
        <v>498</v>
      </c>
      <c r="D4" s="5"/>
      <c r="G4" s="1"/>
      <c r="H4" s="4"/>
      <c r="I4" s="4"/>
      <c r="J4" s="4"/>
      <c r="K4" s="1"/>
      <c r="L4" s="2" t="s">
        <v>11</v>
      </c>
      <c r="N4" s="25" t="s">
        <v>498</v>
      </c>
      <c r="P4" s="1"/>
      <c r="Q4" s="4"/>
      <c r="R4" s="4"/>
      <c r="S4" s="4"/>
      <c r="U4" s="2" t="s">
        <v>11</v>
      </c>
      <c r="W4" s="25" t="s">
        <v>498</v>
      </c>
      <c r="Y4" s="1"/>
      <c r="Z4" s="4"/>
      <c r="AA4" s="4"/>
      <c r="AB4" s="4"/>
      <c r="AD4" s="2" t="s">
        <v>11</v>
      </c>
      <c r="AF4" s="2" t="s">
        <v>498</v>
      </c>
      <c r="AH4" s="1"/>
      <c r="AI4" s="1"/>
      <c r="AJ4" s="1"/>
      <c r="AM4" s="237" t="s">
        <v>12</v>
      </c>
      <c r="AN4" s="238"/>
      <c r="AO4" s="238"/>
      <c r="AP4" s="239" t="s">
        <v>13</v>
      </c>
      <c r="AQ4" s="239"/>
      <c r="AR4" s="240" t="s">
        <v>14</v>
      </c>
      <c r="AS4" s="238"/>
    </row>
    <row r="5" spans="1:49" ht="14.25" customHeight="1" x14ac:dyDescent="0.25">
      <c r="A5" s="2" t="s">
        <v>15</v>
      </c>
      <c r="C5" s="25" t="s">
        <v>499</v>
      </c>
      <c r="D5" s="5"/>
      <c r="G5" s="1"/>
      <c r="H5" s="4"/>
      <c r="I5" s="4"/>
      <c r="J5" s="4"/>
      <c r="K5" s="1"/>
      <c r="L5" s="2" t="s">
        <v>15</v>
      </c>
      <c r="N5" s="25" t="s">
        <v>499</v>
      </c>
      <c r="P5" s="1"/>
      <c r="Q5" s="4"/>
      <c r="R5" s="4"/>
      <c r="S5" s="4"/>
      <c r="U5" s="2" t="s">
        <v>15</v>
      </c>
      <c r="W5" s="25" t="s">
        <v>499</v>
      </c>
      <c r="Y5" s="1"/>
      <c r="Z5" s="4"/>
      <c r="AA5" s="4"/>
      <c r="AB5" s="4"/>
      <c r="AD5" s="2" t="s">
        <v>15</v>
      </c>
      <c r="AF5" s="2" t="s">
        <v>499</v>
      </c>
      <c r="AH5" s="1"/>
      <c r="AI5" s="1"/>
      <c r="AJ5" s="1"/>
      <c r="AM5" s="237" t="s">
        <v>16</v>
      </c>
      <c r="AN5" s="238"/>
      <c r="AO5" s="238"/>
      <c r="AP5" s="239" t="s">
        <v>17</v>
      </c>
      <c r="AQ5" s="239"/>
      <c r="AR5" s="240" t="s">
        <v>18</v>
      </c>
      <c r="AS5" s="238"/>
    </row>
    <row r="6" spans="1:49" ht="14.25" customHeight="1" x14ac:dyDescent="0.25">
      <c r="A6" s="2" t="s">
        <v>19</v>
      </c>
      <c r="C6" s="25" t="s">
        <v>500</v>
      </c>
      <c r="D6" s="5"/>
      <c r="G6" s="1"/>
      <c r="H6" s="4"/>
      <c r="I6" s="4"/>
      <c r="J6" s="4"/>
      <c r="K6" s="1"/>
      <c r="L6" s="2" t="s">
        <v>19</v>
      </c>
      <c r="N6" s="25" t="s">
        <v>500</v>
      </c>
      <c r="P6" s="1"/>
      <c r="Q6" s="4"/>
      <c r="R6" s="4"/>
      <c r="S6" s="4"/>
      <c r="U6" s="2" t="s">
        <v>19</v>
      </c>
      <c r="W6" s="25" t="s">
        <v>500</v>
      </c>
      <c r="Y6" s="1"/>
      <c r="Z6" s="4"/>
      <c r="AA6" s="4"/>
      <c r="AB6" s="4"/>
      <c r="AD6" s="2" t="s">
        <v>19</v>
      </c>
      <c r="AF6" s="2" t="s">
        <v>500</v>
      </c>
      <c r="AH6" s="1"/>
      <c r="AI6" s="1"/>
      <c r="AJ6" s="1"/>
      <c r="AM6" s="237" t="s">
        <v>20</v>
      </c>
      <c r="AN6" s="238"/>
      <c r="AO6" s="238"/>
      <c r="AP6" s="239" t="s">
        <v>470</v>
      </c>
      <c r="AQ6" s="239"/>
      <c r="AR6" s="240" t="s">
        <v>22</v>
      </c>
      <c r="AS6" s="23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237" t="s">
        <v>31</v>
      </c>
      <c r="AN7" s="238"/>
      <c r="AO7" s="238"/>
      <c r="AP7" s="239" t="s">
        <v>483</v>
      </c>
      <c r="AQ7" s="239"/>
      <c r="AR7" s="240" t="s">
        <v>33</v>
      </c>
      <c r="AS7" s="23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237" t="s">
        <v>37</v>
      </c>
      <c r="AN8" s="238"/>
      <c r="AO8" s="238"/>
      <c r="AP8" s="239" t="s">
        <v>472</v>
      </c>
      <c r="AQ8" s="239"/>
      <c r="AR8" s="240" t="s">
        <v>39</v>
      </c>
      <c r="AS8" s="238"/>
    </row>
    <row r="9" spans="1:49" ht="14.25" customHeight="1" x14ac:dyDescent="0.25">
      <c r="A9" s="17"/>
      <c r="B9" s="17"/>
      <c r="C9" s="17"/>
      <c r="D9" s="18">
        <v>44774</v>
      </c>
      <c r="E9" s="19"/>
      <c r="F9" s="20"/>
      <c r="G9" s="21"/>
      <c r="H9" s="22"/>
      <c r="I9" s="22"/>
      <c r="J9" s="81">
        <f>'jul '!J110</f>
        <v>0</v>
      </c>
      <c r="K9" s="1"/>
      <c r="L9" s="24"/>
      <c r="M9" s="18">
        <v>44774</v>
      </c>
      <c r="N9" s="19"/>
      <c r="O9" s="20"/>
      <c r="P9" s="21" t="s">
        <v>40</v>
      </c>
      <c r="Q9" s="22"/>
      <c r="R9" s="22"/>
      <c r="S9" s="81">
        <f>'jul '!S110</f>
        <v>0</v>
      </c>
      <c r="T9" s="25"/>
      <c r="U9" s="24"/>
      <c r="V9" s="18">
        <v>44774</v>
      </c>
      <c r="W9" s="19"/>
      <c r="X9" s="20"/>
      <c r="Y9" s="21" t="s">
        <v>40</v>
      </c>
      <c r="Z9" s="22"/>
      <c r="AA9" s="22"/>
      <c r="AB9" s="81">
        <f>'jul '!AB110</f>
        <v>0</v>
      </c>
      <c r="AC9" s="25"/>
      <c r="AD9" s="24"/>
      <c r="AE9" s="18">
        <v>44774</v>
      </c>
      <c r="AF9" s="19"/>
      <c r="AG9" s="20"/>
      <c r="AH9" s="21" t="s">
        <v>40</v>
      </c>
      <c r="AI9" s="22"/>
      <c r="AJ9" s="22"/>
      <c r="AK9" s="81">
        <f>'jul '!AK110</f>
        <v>0</v>
      </c>
      <c r="AL9" s="25"/>
      <c r="AM9" s="242"/>
      <c r="AN9" s="242"/>
      <c r="AO9" s="242"/>
      <c r="AP9" s="242"/>
      <c r="AQ9" s="242"/>
      <c r="AR9" s="242"/>
      <c r="AS9" s="242"/>
      <c r="AT9" s="25"/>
      <c r="AU9" s="25"/>
      <c r="AV9" s="25"/>
      <c r="AW9" s="25"/>
    </row>
    <row r="10" spans="1:49" ht="14.25" customHeight="1" x14ac:dyDescent="0.25">
      <c r="A10" s="26"/>
      <c r="B10" s="175"/>
      <c r="C10" s="175"/>
      <c r="D10" s="174"/>
      <c r="E10" s="175"/>
      <c r="F10" s="175"/>
      <c r="G10" s="187"/>
      <c r="H10" s="188"/>
      <c r="I10" s="189"/>
      <c r="J10" s="30">
        <f>J9+H10-I10</f>
        <v>0</v>
      </c>
      <c r="K10" s="1"/>
      <c r="L10" s="31" t="s">
        <v>41</v>
      </c>
      <c r="M10" s="32" t="str">
        <f>IFERROR(VLOOKUP(L10,$A$10:$J$110,4,FALSE),"")</f>
        <v/>
      </c>
      <c r="N10" s="33" t="str">
        <f t="shared" ref="N10:N18" si="0">IFERROR(VLOOKUP(L10,$A$10:$J$110,5,FALSE),"")</f>
        <v/>
      </c>
      <c r="O10" s="33" t="str">
        <f t="shared" ref="O10:O18" si="1">IFERROR(VLOOKUP(L10,$A$10:$J$110,6,FALSE),"")</f>
        <v/>
      </c>
      <c r="P10" s="34" t="str">
        <f t="shared" ref="P10:P15" si="2">IFERROR(VLOOKUP(L10,$A$10:$J$110,7,FALSE),"")</f>
        <v/>
      </c>
      <c r="Q10" s="30">
        <f t="shared" ref="Q10:Q18" si="3">IFERROR(VLOOKUP(L10,$A$10:$J$110,8,FALSE),0)</f>
        <v>0</v>
      </c>
      <c r="R10" s="30">
        <f t="shared" ref="R10:R18" si="4">IFERROR(VLOOKUP(L10,$A$10:$J$110,9,FALSE),0)</f>
        <v>0</v>
      </c>
      <c r="S10" s="30">
        <f t="shared" ref="S10:S110" si="5">S9+Q10-R10</f>
        <v>0</v>
      </c>
      <c r="U10" s="33" t="s">
        <v>42</v>
      </c>
      <c r="V10" s="32" t="str">
        <f>IFERROR(VLOOKUP(U10,$B$10:$J$110,3,FALSE),"")</f>
        <v/>
      </c>
      <c r="W10" s="33" t="str">
        <f>IFERROR(VLOOKUP(U10,$B$10:$J$110,4,FALSE),"")</f>
        <v/>
      </c>
      <c r="X10" s="33" t="str">
        <f>IFERROR(VLOOKUP(U10,$B$10:$J$110,5,FALSE),"")</f>
        <v/>
      </c>
      <c r="Y10" s="33" t="str">
        <f>IFERROR(VLOOKUP(U10,$B$10:$J$110,6,FALSE),"")</f>
        <v/>
      </c>
      <c r="Z10" s="30">
        <f>IFERROR(VLOOKUP(U10,$B$10:$J$110,7,FALSE),0)</f>
        <v>0</v>
      </c>
      <c r="AA10" s="30">
        <f>IFERROR(VLOOKUP(U10,$B$10:$J$110,8,FALSE),0)</f>
        <v>0</v>
      </c>
      <c r="AB10" s="30">
        <f t="shared" ref="AB10:AB69" si="6">AB9+Z10-AA10</f>
        <v>0</v>
      </c>
      <c r="AD10" s="33" t="s">
        <v>43</v>
      </c>
      <c r="AE10" s="32" t="str">
        <f>IFERROR(VLOOKUP(AD10,$C$10:$J$110,2,FALSE),"")</f>
        <v/>
      </c>
      <c r="AF10" s="33" t="str">
        <f t="shared" ref="AF10:AF18" si="7">IFERROR(VLOOKUP(AD10,$C$10:$J$110,3,FALSE),"")</f>
        <v/>
      </c>
      <c r="AG10" s="33" t="str">
        <f>IFERROR(VLOOKUP(AD10,$C$10:$J$110,4,FALSE),"")</f>
        <v/>
      </c>
      <c r="AH10" s="33" t="str">
        <f>IFERROR(VLOOKUP(AD10,$C$10:$J$110,5,FALSE),"")</f>
        <v/>
      </c>
      <c r="AI10" s="30">
        <f t="shared" ref="AI10:AI18" si="8">IFERROR(VLOOKUP(AD10,$C$10:$J$110,6,FALSE),0)</f>
        <v>0</v>
      </c>
      <c r="AJ10" s="30">
        <f t="shared" ref="AJ10:AJ18" si="9">IFERROR(VLOOKUP(AD10,$C$10:$J$110,7,FALSE),0)</f>
        <v>0</v>
      </c>
      <c r="AK10" s="30">
        <f t="shared" ref="AK10:AK110" si="10">AK9+AI10-AJ10</f>
        <v>0</v>
      </c>
      <c r="AM10" s="237" t="s">
        <v>44</v>
      </c>
      <c r="AN10" s="238"/>
      <c r="AO10" s="238"/>
      <c r="AP10" s="239" t="s">
        <v>45</v>
      </c>
      <c r="AQ10" s="239"/>
      <c r="AR10" s="240" t="s">
        <v>46</v>
      </c>
      <c r="AS10" s="238"/>
    </row>
    <row r="11" spans="1:49" ht="14.25" customHeight="1" x14ac:dyDescent="0.25">
      <c r="A11" s="26"/>
      <c r="B11" s="175"/>
      <c r="C11" s="175"/>
      <c r="D11" s="174"/>
      <c r="E11" s="175"/>
      <c r="F11" s="175"/>
      <c r="G11" s="187"/>
      <c r="H11" s="188"/>
      <c r="I11" s="189"/>
      <c r="J11" s="30">
        <f>J10+H11-I11</f>
        <v>0</v>
      </c>
      <c r="K11" s="1"/>
      <c r="L11" s="31" t="s">
        <v>47</v>
      </c>
      <c r="M11" s="32"/>
      <c r="N11" s="33" t="str">
        <f t="shared" si="0"/>
        <v/>
      </c>
      <c r="O11" s="33" t="str">
        <f t="shared" si="1"/>
        <v/>
      </c>
      <c r="P11" s="34" t="str">
        <f t="shared" si="2"/>
        <v/>
      </c>
      <c r="Q11" s="30">
        <f t="shared" si="3"/>
        <v>0</v>
      </c>
      <c r="R11" s="30">
        <f t="shared" si="4"/>
        <v>0</v>
      </c>
      <c r="S11" s="30">
        <f t="shared" si="5"/>
        <v>0</v>
      </c>
      <c r="U11" s="33" t="s">
        <v>48</v>
      </c>
      <c r="V11" s="32" t="str">
        <f t="shared" ref="V11:V74" si="11">IFERROR(VLOOKUP(U11,$B$10:$J$110,3,FALSE),"")</f>
        <v/>
      </c>
      <c r="W11" s="33" t="str">
        <f t="shared" ref="W11:W74" si="12">IFERROR(VLOOKUP(U11,$B$10:$J$110,4,FALSE),"")</f>
        <v/>
      </c>
      <c r="X11" s="33" t="str">
        <f t="shared" ref="X11:X74" si="13">IFERROR(VLOOKUP(U11,$B$10:$J$110,5,FALSE),"")</f>
        <v/>
      </c>
      <c r="Y11" s="33" t="str">
        <f t="shared" ref="Y11:Y74" si="14">IFERROR(VLOOKUP(U11,$B$10:$J$110,6,FALSE),"")</f>
        <v/>
      </c>
      <c r="Z11" s="30">
        <f t="shared" ref="Z11:Z74" si="15">IFERROR(VLOOKUP(U11,$B$10:$J$110,7,FALSE),0)</f>
        <v>0</v>
      </c>
      <c r="AA11" s="30">
        <f t="shared" ref="AA11:AA74" si="16">IFERROR(VLOOKUP(U11,$B$10:$J$110,8,FALSE),0)</f>
        <v>0</v>
      </c>
      <c r="AB11" s="30">
        <f t="shared" si="6"/>
        <v>0</v>
      </c>
      <c r="AD11" s="33" t="s">
        <v>49</v>
      </c>
      <c r="AE11" s="32"/>
      <c r="AF11" s="33" t="str">
        <f t="shared" si="7"/>
        <v/>
      </c>
      <c r="AG11" s="33"/>
      <c r="AH11" s="33" t="str">
        <f>IFERROR(VLOOKUP(AD11,$C$10:$J$110,5,FALSE),"")</f>
        <v/>
      </c>
      <c r="AI11" s="30">
        <f t="shared" si="8"/>
        <v>0</v>
      </c>
      <c r="AJ11" s="30">
        <f t="shared" si="9"/>
        <v>0</v>
      </c>
      <c r="AK11" s="30">
        <f t="shared" si="10"/>
        <v>0</v>
      </c>
      <c r="AM11" s="237"/>
      <c r="AN11" s="238"/>
      <c r="AO11" s="238"/>
      <c r="AP11" s="245"/>
      <c r="AQ11" s="245"/>
      <c r="AR11" s="240"/>
      <c r="AS11" s="238"/>
    </row>
    <row r="12" spans="1:49" ht="14.25" customHeight="1" x14ac:dyDescent="0.25">
      <c r="A12" s="26"/>
      <c r="B12" s="175"/>
      <c r="C12" s="175"/>
      <c r="D12" s="174"/>
      <c r="E12" s="175"/>
      <c r="F12" s="175"/>
      <c r="G12" s="187"/>
      <c r="H12" s="188"/>
      <c r="I12" s="189"/>
      <c r="J12" s="30">
        <f t="shared" ref="J12:J22" si="17">J11+H12-I12</f>
        <v>0</v>
      </c>
      <c r="K12" s="1"/>
      <c r="L12" s="31" t="s">
        <v>53</v>
      </c>
      <c r="M12" s="32" t="str">
        <f>IFERROR(VLOOKUP(L12,$A$10:$J$110,4,FALSE),"")</f>
        <v/>
      </c>
      <c r="N12" s="33" t="str">
        <f t="shared" si="0"/>
        <v/>
      </c>
      <c r="O12" s="33" t="str">
        <f t="shared" si="1"/>
        <v/>
      </c>
      <c r="P12" s="34" t="str">
        <f t="shared" si="2"/>
        <v/>
      </c>
      <c r="Q12" s="30">
        <f t="shared" si="3"/>
        <v>0</v>
      </c>
      <c r="R12" s="30">
        <f t="shared" si="4"/>
        <v>0</v>
      </c>
      <c r="S12" s="30">
        <f t="shared" si="5"/>
        <v>0</v>
      </c>
      <c r="U12" s="33" t="s">
        <v>54</v>
      </c>
      <c r="V12" s="32" t="str">
        <f t="shared" si="11"/>
        <v/>
      </c>
      <c r="W12" s="33" t="str">
        <f t="shared" si="12"/>
        <v/>
      </c>
      <c r="X12" s="33" t="str">
        <f t="shared" si="13"/>
        <v/>
      </c>
      <c r="Y12" s="33" t="str">
        <f t="shared" si="14"/>
        <v/>
      </c>
      <c r="Z12" s="30">
        <f t="shared" si="15"/>
        <v>0</v>
      </c>
      <c r="AA12" s="30">
        <f t="shared" si="16"/>
        <v>0</v>
      </c>
      <c r="AB12" s="30">
        <f t="shared" si="6"/>
        <v>0</v>
      </c>
      <c r="AD12" s="33" t="s">
        <v>55</v>
      </c>
      <c r="AE12" s="32" t="str">
        <f>IFERROR(VLOOKUP(AD12,$C$10:$J$110,2,FALSE),"")</f>
        <v/>
      </c>
      <c r="AF12" s="33" t="str">
        <f t="shared" si="7"/>
        <v/>
      </c>
      <c r="AG12" s="33" t="str">
        <f>IFERROR(VLOOKUP(AD12,$C$10:$J$110,4,FALSE),"")</f>
        <v/>
      </c>
      <c r="AH12" s="33" t="str">
        <f>IFERROR(VLOOKUP(AD12,$C$10:$J$110,5,FALSE),"")</f>
        <v/>
      </c>
      <c r="AI12" s="30">
        <f t="shared" si="8"/>
        <v>0</v>
      </c>
      <c r="AJ12" s="30">
        <f t="shared" si="9"/>
        <v>0</v>
      </c>
      <c r="AK12" s="30">
        <f t="shared" si="10"/>
        <v>0</v>
      </c>
      <c r="AM12" s="237" t="s">
        <v>50</v>
      </c>
      <c r="AN12" s="238"/>
      <c r="AO12" s="238"/>
      <c r="AP12" s="314" t="s">
        <v>484</v>
      </c>
      <c r="AQ12" s="315"/>
      <c r="AR12" s="240" t="s">
        <v>52</v>
      </c>
      <c r="AS12" s="238"/>
    </row>
    <row r="13" spans="1:49" ht="14.25" customHeight="1" x14ac:dyDescent="0.25">
      <c r="A13" s="26"/>
      <c r="B13" s="175"/>
      <c r="C13" s="175"/>
      <c r="D13" s="174"/>
      <c r="E13" s="175"/>
      <c r="F13" s="175"/>
      <c r="G13" s="187"/>
      <c r="H13" s="188"/>
      <c r="I13" s="189"/>
      <c r="J13" s="30">
        <f t="shared" si="17"/>
        <v>0</v>
      </c>
      <c r="K13" s="1"/>
      <c r="L13" s="31" t="s">
        <v>59</v>
      </c>
      <c r="M13" s="32" t="str">
        <f>IFERROR(VLOOKUP(L13,$A$10:$J$110,4,FALSE),"")</f>
        <v/>
      </c>
      <c r="N13" s="33" t="str">
        <f t="shared" si="0"/>
        <v/>
      </c>
      <c r="O13" s="33" t="str">
        <f t="shared" si="1"/>
        <v/>
      </c>
      <c r="P13" s="34" t="str">
        <f t="shared" si="2"/>
        <v/>
      </c>
      <c r="Q13" s="30">
        <f t="shared" si="3"/>
        <v>0</v>
      </c>
      <c r="R13" s="30">
        <f t="shared" si="4"/>
        <v>0</v>
      </c>
      <c r="S13" s="30">
        <f t="shared" si="5"/>
        <v>0</v>
      </c>
      <c r="U13" s="33" t="s">
        <v>60</v>
      </c>
      <c r="V13" s="32" t="str">
        <f t="shared" si="11"/>
        <v/>
      </c>
      <c r="W13" s="33" t="str">
        <f t="shared" si="12"/>
        <v/>
      </c>
      <c r="X13" s="33" t="str">
        <f t="shared" si="13"/>
        <v/>
      </c>
      <c r="Y13" s="33" t="str">
        <f t="shared" si="14"/>
        <v/>
      </c>
      <c r="Z13" s="30">
        <f t="shared" si="15"/>
        <v>0</v>
      </c>
      <c r="AA13" s="30">
        <f t="shared" si="16"/>
        <v>0</v>
      </c>
      <c r="AB13" s="30">
        <f t="shared" si="6"/>
        <v>0</v>
      </c>
      <c r="AD13" s="33" t="s">
        <v>61</v>
      </c>
      <c r="AE13" s="32" t="str">
        <f>IFERROR(VLOOKUP(AD13,$C$10:$J$110,2,FALSE),"")</f>
        <v/>
      </c>
      <c r="AF13" s="33" t="str">
        <f t="shared" si="7"/>
        <v/>
      </c>
      <c r="AG13" s="33" t="str">
        <f>IFERROR(VLOOKUP(AD13,$C$10:$J$110,4,FALSE),"")</f>
        <v/>
      </c>
      <c r="AH13" s="33" t="str">
        <f>IFERROR(VLOOKUP(AD13,$C$10:$J$110,5,FALSE),"")</f>
        <v/>
      </c>
      <c r="AI13" s="30">
        <f t="shared" si="8"/>
        <v>0</v>
      </c>
      <c r="AJ13" s="30">
        <f t="shared" si="9"/>
        <v>0</v>
      </c>
      <c r="AK13" s="30">
        <f t="shared" si="10"/>
        <v>0</v>
      </c>
      <c r="AM13" s="237" t="s">
        <v>56</v>
      </c>
      <c r="AN13" s="238"/>
      <c r="AO13" s="238"/>
      <c r="AP13" s="314" t="s">
        <v>637</v>
      </c>
      <c r="AQ13" s="315"/>
      <c r="AR13" s="240" t="s">
        <v>58</v>
      </c>
      <c r="AS13" s="238"/>
    </row>
    <row r="14" spans="1:49" ht="14.25" customHeight="1" x14ac:dyDescent="0.25">
      <c r="A14" s="26"/>
      <c r="B14" s="175"/>
      <c r="C14" s="175"/>
      <c r="D14" s="174"/>
      <c r="E14" s="175"/>
      <c r="F14" s="175"/>
      <c r="G14" s="187"/>
      <c r="H14" s="188"/>
      <c r="I14" s="189"/>
      <c r="J14" s="30">
        <f t="shared" si="17"/>
        <v>0</v>
      </c>
      <c r="K14" s="1"/>
      <c r="L14" s="31" t="s">
        <v>65</v>
      </c>
      <c r="M14" s="32"/>
      <c r="N14" s="33" t="str">
        <f t="shared" si="0"/>
        <v/>
      </c>
      <c r="O14" s="33" t="str">
        <f t="shared" si="1"/>
        <v/>
      </c>
      <c r="P14" s="34" t="str">
        <f t="shared" si="2"/>
        <v/>
      </c>
      <c r="Q14" s="30">
        <f t="shared" si="3"/>
        <v>0</v>
      </c>
      <c r="R14" s="30">
        <f t="shared" si="4"/>
        <v>0</v>
      </c>
      <c r="S14" s="30">
        <f t="shared" si="5"/>
        <v>0</v>
      </c>
      <c r="U14" s="33" t="s">
        <v>66</v>
      </c>
      <c r="V14" s="32" t="str">
        <f t="shared" si="11"/>
        <v/>
      </c>
      <c r="W14" s="33" t="str">
        <f t="shared" si="12"/>
        <v/>
      </c>
      <c r="X14" s="33" t="str">
        <f t="shared" si="13"/>
        <v/>
      </c>
      <c r="Y14" s="33" t="str">
        <f t="shared" si="14"/>
        <v/>
      </c>
      <c r="Z14" s="30">
        <f t="shared" si="15"/>
        <v>0</v>
      </c>
      <c r="AA14" s="30">
        <f t="shared" si="16"/>
        <v>0</v>
      </c>
      <c r="AB14" s="30">
        <f t="shared" si="6"/>
        <v>0</v>
      </c>
      <c r="AD14" s="33" t="s">
        <v>67</v>
      </c>
      <c r="AE14" s="32"/>
      <c r="AF14" s="33" t="str">
        <f t="shared" si="7"/>
        <v/>
      </c>
      <c r="AG14" s="33"/>
      <c r="AH14" s="33" t="str">
        <f t="shared" ref="AH14:AH17" si="18">IFERROR(VLOOKUP(AD14,$C$10:$J$110,5,FALSE),"")</f>
        <v/>
      </c>
      <c r="AI14" s="30">
        <f t="shared" si="8"/>
        <v>0</v>
      </c>
      <c r="AJ14" s="30">
        <f t="shared" si="9"/>
        <v>0</v>
      </c>
      <c r="AK14" s="30">
        <f t="shared" si="10"/>
        <v>0</v>
      </c>
      <c r="AM14" s="237"/>
      <c r="AN14" s="238"/>
      <c r="AO14" s="238"/>
      <c r="AP14" s="243"/>
      <c r="AQ14" s="244"/>
      <c r="AR14" s="240"/>
      <c r="AS14" s="238"/>
    </row>
    <row r="15" spans="1:49" ht="14.25" customHeight="1" x14ac:dyDescent="0.25">
      <c r="A15" s="26"/>
      <c r="B15" s="175"/>
      <c r="C15" s="175"/>
      <c r="D15" s="174"/>
      <c r="E15" s="175"/>
      <c r="F15" s="175"/>
      <c r="G15" s="187"/>
      <c r="H15" s="188"/>
      <c r="I15" s="189"/>
      <c r="J15" s="30">
        <f t="shared" si="17"/>
        <v>0</v>
      </c>
      <c r="K15" s="1"/>
      <c r="L15" s="31" t="s">
        <v>71</v>
      </c>
      <c r="M15" s="32"/>
      <c r="N15" s="33" t="str">
        <f t="shared" si="0"/>
        <v/>
      </c>
      <c r="O15" s="33" t="str">
        <f t="shared" si="1"/>
        <v/>
      </c>
      <c r="P15" s="34" t="str">
        <f t="shared" si="2"/>
        <v/>
      </c>
      <c r="Q15" s="30">
        <f t="shared" si="3"/>
        <v>0</v>
      </c>
      <c r="R15" s="30">
        <f t="shared" si="4"/>
        <v>0</v>
      </c>
      <c r="S15" s="30">
        <f t="shared" si="5"/>
        <v>0</v>
      </c>
      <c r="U15" s="33" t="s">
        <v>72</v>
      </c>
      <c r="V15" s="32" t="str">
        <f t="shared" si="11"/>
        <v/>
      </c>
      <c r="W15" s="33" t="str">
        <f t="shared" si="12"/>
        <v/>
      </c>
      <c r="X15" s="33" t="str">
        <f t="shared" si="13"/>
        <v/>
      </c>
      <c r="Y15" s="33" t="str">
        <f t="shared" si="14"/>
        <v/>
      </c>
      <c r="Z15" s="30">
        <f t="shared" si="15"/>
        <v>0</v>
      </c>
      <c r="AA15" s="30">
        <f t="shared" si="16"/>
        <v>0</v>
      </c>
      <c r="AB15" s="30">
        <f t="shared" si="6"/>
        <v>0</v>
      </c>
      <c r="AD15" s="33" t="s">
        <v>73</v>
      </c>
      <c r="AE15" s="32"/>
      <c r="AF15" s="33" t="str">
        <f t="shared" si="7"/>
        <v/>
      </c>
      <c r="AG15" s="33"/>
      <c r="AH15" s="33" t="str">
        <f t="shared" si="18"/>
        <v/>
      </c>
      <c r="AI15" s="30">
        <f t="shared" si="8"/>
        <v>0</v>
      </c>
      <c r="AJ15" s="30">
        <f t="shared" si="9"/>
        <v>0</v>
      </c>
      <c r="AK15" s="30">
        <f t="shared" si="10"/>
        <v>0</v>
      </c>
      <c r="AM15" s="237"/>
      <c r="AN15" s="238"/>
      <c r="AO15" s="238"/>
      <c r="AP15" s="243"/>
      <c r="AQ15" s="244"/>
      <c r="AR15" s="240"/>
      <c r="AS15" s="238"/>
    </row>
    <row r="16" spans="1:49" ht="14.25" customHeight="1" x14ac:dyDescent="0.25">
      <c r="A16" s="26"/>
      <c r="B16" s="175"/>
      <c r="C16" s="175"/>
      <c r="D16" s="174"/>
      <c r="E16" s="175"/>
      <c r="F16" s="175"/>
      <c r="G16" s="187"/>
      <c r="H16" s="188"/>
      <c r="I16" s="189"/>
      <c r="J16" s="30">
        <f t="shared" si="17"/>
        <v>0</v>
      </c>
      <c r="K16" s="1"/>
      <c r="L16" s="31" t="s">
        <v>77</v>
      </c>
      <c r="M16" s="32" t="str">
        <f>IFERROR(VLOOKUP(L16,$A$10:$J$110,4,FALSE),"")</f>
        <v/>
      </c>
      <c r="N16" s="33" t="str">
        <f t="shared" si="0"/>
        <v/>
      </c>
      <c r="O16" s="33" t="str">
        <f t="shared" si="1"/>
        <v/>
      </c>
      <c r="P16" s="34" t="str">
        <f t="shared" ref="P16:P17" si="19">IFERROR(VLOOKUP(L16,$A$10:$J$110,7,FALSE),"")</f>
        <v/>
      </c>
      <c r="Q16" s="30">
        <f t="shared" si="3"/>
        <v>0</v>
      </c>
      <c r="R16" s="30">
        <f t="shared" si="4"/>
        <v>0</v>
      </c>
      <c r="S16" s="30">
        <f t="shared" si="5"/>
        <v>0</v>
      </c>
      <c r="U16" s="33" t="s">
        <v>78</v>
      </c>
      <c r="V16" s="32" t="str">
        <f t="shared" si="11"/>
        <v/>
      </c>
      <c r="W16" s="33" t="str">
        <f t="shared" si="12"/>
        <v/>
      </c>
      <c r="X16" s="33" t="str">
        <f t="shared" si="13"/>
        <v/>
      </c>
      <c r="Y16" s="33" t="str">
        <f t="shared" si="14"/>
        <v/>
      </c>
      <c r="Z16" s="30">
        <f t="shared" si="15"/>
        <v>0</v>
      </c>
      <c r="AA16" s="30">
        <f t="shared" si="16"/>
        <v>0</v>
      </c>
      <c r="AB16" s="30">
        <f t="shared" si="6"/>
        <v>0</v>
      </c>
      <c r="AD16" s="33" t="s">
        <v>79</v>
      </c>
      <c r="AE16" s="32" t="str">
        <f>IFERROR(VLOOKUP(AD16,$C$10:$J$110,2,FALSE),"")</f>
        <v/>
      </c>
      <c r="AF16" s="33" t="str">
        <f t="shared" si="7"/>
        <v/>
      </c>
      <c r="AG16" s="33" t="str">
        <f>IFERROR(VLOOKUP(AD16,$C$10:$J$110,4,FALSE),"")</f>
        <v/>
      </c>
      <c r="AH16" s="33" t="str">
        <f>IFERROR(VLOOKUP(AD16,$C$10:$J$110,5,FALSE),"")</f>
        <v/>
      </c>
      <c r="AI16" s="30">
        <f t="shared" si="8"/>
        <v>0</v>
      </c>
      <c r="AJ16" s="30">
        <f t="shared" si="9"/>
        <v>0</v>
      </c>
      <c r="AK16" s="30">
        <f t="shared" si="10"/>
        <v>0</v>
      </c>
      <c r="AM16" s="237" t="s">
        <v>62</v>
      </c>
      <c r="AN16" s="238"/>
      <c r="AO16" s="238"/>
      <c r="AP16" s="239" t="s">
        <v>633</v>
      </c>
      <c r="AQ16" s="239"/>
      <c r="AR16" s="240" t="s">
        <v>64</v>
      </c>
      <c r="AS16" s="238"/>
    </row>
    <row r="17" spans="1:49" ht="14.25" customHeight="1" x14ac:dyDescent="0.25">
      <c r="A17" s="26"/>
      <c r="B17" s="175"/>
      <c r="C17" s="175"/>
      <c r="D17" s="174"/>
      <c r="E17" s="175"/>
      <c r="F17" s="175"/>
      <c r="G17" s="187"/>
      <c r="H17" s="188"/>
      <c r="I17" s="189"/>
      <c r="J17" s="30">
        <f t="shared" si="17"/>
        <v>0</v>
      </c>
      <c r="K17" s="1"/>
      <c r="L17" s="31" t="s">
        <v>80</v>
      </c>
      <c r="M17" s="32" t="str">
        <f>IFERROR(VLOOKUP(L17,$A$10:$J$110,4,FALSE),"")</f>
        <v/>
      </c>
      <c r="N17" s="33" t="str">
        <f t="shared" si="0"/>
        <v/>
      </c>
      <c r="O17" s="33" t="str">
        <f t="shared" si="1"/>
        <v/>
      </c>
      <c r="P17" s="34" t="str">
        <f t="shared" si="19"/>
        <v/>
      </c>
      <c r="Q17" s="30">
        <f t="shared" si="3"/>
        <v>0</v>
      </c>
      <c r="R17" s="30">
        <f t="shared" si="4"/>
        <v>0</v>
      </c>
      <c r="S17" s="30">
        <f t="shared" si="5"/>
        <v>0</v>
      </c>
      <c r="U17" s="33" t="s">
        <v>81</v>
      </c>
      <c r="V17" s="32" t="str">
        <f t="shared" si="11"/>
        <v/>
      </c>
      <c r="W17" s="33" t="str">
        <f t="shared" si="12"/>
        <v/>
      </c>
      <c r="X17" s="33" t="str">
        <f t="shared" si="13"/>
        <v/>
      </c>
      <c r="Y17" s="33" t="str">
        <f t="shared" si="14"/>
        <v/>
      </c>
      <c r="Z17" s="30">
        <f t="shared" si="15"/>
        <v>0</v>
      </c>
      <c r="AA17" s="30">
        <f t="shared" si="16"/>
        <v>0</v>
      </c>
      <c r="AB17" s="30">
        <f t="shared" si="6"/>
        <v>0</v>
      </c>
      <c r="AD17" s="33" t="s">
        <v>82</v>
      </c>
      <c r="AE17" s="32" t="str">
        <f>IFERROR(VLOOKUP(AD17,$C$10:$J$110,2,FALSE),"")</f>
        <v/>
      </c>
      <c r="AF17" s="33" t="str">
        <f t="shared" si="7"/>
        <v/>
      </c>
      <c r="AG17" s="33" t="str">
        <f>IFERROR(VLOOKUP(AD17,$C$10:$J$110,4,FALSE),"")</f>
        <v/>
      </c>
      <c r="AH17" s="33" t="str">
        <f t="shared" si="18"/>
        <v/>
      </c>
      <c r="AI17" s="30">
        <f t="shared" si="8"/>
        <v>0</v>
      </c>
      <c r="AJ17" s="30">
        <f t="shared" si="9"/>
        <v>0</v>
      </c>
      <c r="AK17" s="30">
        <f t="shared" si="10"/>
        <v>0</v>
      </c>
      <c r="AM17" s="237" t="s">
        <v>68</v>
      </c>
      <c r="AN17" s="238"/>
      <c r="AO17" s="238"/>
      <c r="AP17" s="239" t="s">
        <v>473</v>
      </c>
      <c r="AQ17" s="239"/>
      <c r="AR17" s="240" t="s">
        <v>70</v>
      </c>
      <c r="AS17" s="238"/>
    </row>
    <row r="18" spans="1:49" ht="14.25" customHeight="1" x14ac:dyDescent="0.25">
      <c r="A18" s="26"/>
      <c r="B18" s="175"/>
      <c r="C18" s="175"/>
      <c r="D18" s="174"/>
      <c r="E18" s="175"/>
      <c r="F18" s="175"/>
      <c r="G18" s="187"/>
      <c r="H18" s="188"/>
      <c r="I18" s="189"/>
      <c r="J18" s="30">
        <f t="shared" si="17"/>
        <v>0</v>
      </c>
      <c r="K18" s="1"/>
      <c r="L18" s="31" t="s">
        <v>85</v>
      </c>
      <c r="M18" s="32"/>
      <c r="N18" s="33" t="str">
        <f t="shared" si="0"/>
        <v/>
      </c>
      <c r="O18" s="33" t="str">
        <f t="shared" si="1"/>
        <v/>
      </c>
      <c r="P18" s="34" t="str">
        <f>IFERROR(VLOOKUP(L18,$A$10:$J$110,7,FALSE),"")</f>
        <v/>
      </c>
      <c r="Q18" s="30">
        <f t="shared" si="3"/>
        <v>0</v>
      </c>
      <c r="R18" s="30">
        <f t="shared" si="4"/>
        <v>0</v>
      </c>
      <c r="S18" s="30">
        <f t="shared" si="5"/>
        <v>0</v>
      </c>
      <c r="U18" s="33" t="s">
        <v>86</v>
      </c>
      <c r="V18" s="32" t="str">
        <f t="shared" si="11"/>
        <v/>
      </c>
      <c r="W18" s="33" t="str">
        <f t="shared" si="12"/>
        <v/>
      </c>
      <c r="X18" s="33" t="str">
        <f t="shared" si="13"/>
        <v/>
      </c>
      <c r="Y18" s="33" t="str">
        <f t="shared" si="14"/>
        <v/>
      </c>
      <c r="Z18" s="30">
        <f t="shared" si="15"/>
        <v>0</v>
      </c>
      <c r="AA18" s="30">
        <f t="shared" si="16"/>
        <v>0</v>
      </c>
      <c r="AB18" s="30">
        <f t="shared" si="6"/>
        <v>0</v>
      </c>
      <c r="AD18" s="33" t="s">
        <v>87</v>
      </c>
      <c r="AE18" s="32"/>
      <c r="AF18" s="33" t="str">
        <f t="shared" si="7"/>
        <v/>
      </c>
      <c r="AG18" s="33"/>
      <c r="AH18" s="33" t="str">
        <f>IFERROR(VLOOKUP(AD18,$C$10:$J$110,5,FALSE),"")</f>
        <v/>
      </c>
      <c r="AI18" s="30">
        <f t="shared" si="8"/>
        <v>0</v>
      </c>
      <c r="AJ18" s="30">
        <f t="shared" si="9"/>
        <v>0</v>
      </c>
      <c r="AK18" s="30">
        <f t="shared" si="10"/>
        <v>0</v>
      </c>
      <c r="AM18" s="237"/>
      <c r="AN18" s="238"/>
      <c r="AO18" s="238"/>
      <c r="AP18" s="245"/>
      <c r="AQ18" s="245"/>
      <c r="AR18" s="240"/>
      <c r="AS18" s="238"/>
    </row>
    <row r="19" spans="1:49" ht="14.25" customHeight="1" x14ac:dyDescent="0.25">
      <c r="A19" s="33"/>
      <c r="B19" s="175"/>
      <c r="C19" s="175"/>
      <c r="D19" s="174"/>
      <c r="E19" s="175"/>
      <c r="F19" s="175"/>
      <c r="G19" s="187"/>
      <c r="H19" s="190"/>
      <c r="I19" s="189"/>
      <c r="J19" s="30">
        <f t="shared" si="17"/>
        <v>0</v>
      </c>
      <c r="K19" s="1"/>
      <c r="L19" s="31" t="s">
        <v>89</v>
      </c>
      <c r="M19" s="32" t="str">
        <f t="shared" ref="M19:M50" si="20">IFERROR(VLOOKUP(L19,$A$10:$J$110,4,FALSE),"")</f>
        <v/>
      </c>
      <c r="N19" s="33" t="str">
        <f t="shared" ref="N19:N82" si="21">IFERROR(VLOOKUP(L19,$A$10:$J$110,5,FALSE),"")</f>
        <v/>
      </c>
      <c r="O19" s="33" t="str">
        <f t="shared" ref="O19:O82" si="22">IFERROR(VLOOKUP(L19,$A$10:$J$110,6,FALSE),"")</f>
        <v/>
      </c>
      <c r="P19" s="34" t="str">
        <f t="shared" ref="P19:P82" si="23">IFERROR(VLOOKUP(L19,$A$10:$J$110,7,FALSE),"")</f>
        <v/>
      </c>
      <c r="Q19" s="30">
        <f t="shared" ref="Q19:Q82" si="24">IFERROR(VLOOKUP(L19,$A$10:$J$110,8,FALSE),0)</f>
        <v>0</v>
      </c>
      <c r="R19" s="30">
        <f t="shared" ref="R19:R82" si="25">IFERROR(VLOOKUP(L19,$A$10:$J$110,9,FALSE),0)</f>
        <v>0</v>
      </c>
      <c r="S19" s="30">
        <f t="shared" si="5"/>
        <v>0</v>
      </c>
      <c r="U19" s="33" t="s">
        <v>90</v>
      </c>
      <c r="V19" s="32" t="str">
        <f t="shared" si="11"/>
        <v/>
      </c>
      <c r="W19" s="33" t="str">
        <f t="shared" si="12"/>
        <v/>
      </c>
      <c r="X19" s="33" t="str">
        <f t="shared" si="13"/>
        <v/>
      </c>
      <c r="Y19" s="33" t="str">
        <f t="shared" si="14"/>
        <v/>
      </c>
      <c r="Z19" s="30">
        <f t="shared" si="15"/>
        <v>0</v>
      </c>
      <c r="AA19" s="30">
        <f t="shared" si="16"/>
        <v>0</v>
      </c>
      <c r="AB19" s="30">
        <f t="shared" si="6"/>
        <v>0</v>
      </c>
      <c r="AD19" s="33" t="s">
        <v>73</v>
      </c>
      <c r="AE19" s="32" t="str">
        <f t="shared" ref="AE19:AE50" si="26">IFERROR(VLOOKUP(AD19,$C$10:$J$110,2,FALSE),"")</f>
        <v/>
      </c>
      <c r="AF19" s="33" t="str">
        <f t="shared" ref="AF19:AF82" si="27">IFERROR(VLOOKUP(AD19,$C$10:$J$110,3,FALSE),"")</f>
        <v/>
      </c>
      <c r="AG19" s="33" t="str">
        <f t="shared" ref="AG19:AG50" si="28">IFERROR(VLOOKUP(AD19,$C$10:$J$110,4,FALSE),"")</f>
        <v/>
      </c>
      <c r="AH19" s="33" t="str">
        <f t="shared" ref="AH19:AH82" si="29">IFERROR(VLOOKUP(AD19,$C$10:$J$110,5,FALSE),"")</f>
        <v/>
      </c>
      <c r="AI19" s="30">
        <f t="shared" ref="AI19:AI82" si="30">IFERROR(VLOOKUP(AD19,$C$10:$J$110,6,FALSE),0)</f>
        <v>0</v>
      </c>
      <c r="AJ19" s="30">
        <f t="shared" ref="AJ19:AJ82" si="31">IFERROR(VLOOKUP(AD19,$C$10:$J$110,7,FALSE),0)</f>
        <v>0</v>
      </c>
      <c r="AK19" s="30">
        <f t="shared" si="10"/>
        <v>0</v>
      </c>
      <c r="AM19" s="237" t="s">
        <v>74</v>
      </c>
      <c r="AN19" s="238"/>
      <c r="AO19" s="238"/>
      <c r="AP19" s="239" t="s">
        <v>75</v>
      </c>
      <c r="AQ19" s="239"/>
      <c r="AR19" s="240" t="s">
        <v>76</v>
      </c>
      <c r="AS19" s="238"/>
    </row>
    <row r="20" spans="1:49" ht="14.25" customHeight="1" x14ac:dyDescent="0.25">
      <c r="A20" s="33"/>
      <c r="B20" s="140"/>
      <c r="C20" s="140"/>
      <c r="D20" s="141"/>
      <c r="E20" s="140"/>
      <c r="F20" s="140"/>
      <c r="G20" s="145"/>
      <c r="H20" s="148"/>
      <c r="I20" s="147"/>
      <c r="J20" s="30">
        <f t="shared" si="17"/>
        <v>0</v>
      </c>
      <c r="K20" s="1"/>
      <c r="L20" s="31" t="s">
        <v>98</v>
      </c>
      <c r="M20" s="32" t="str">
        <f t="shared" si="20"/>
        <v/>
      </c>
      <c r="N20" s="33" t="str">
        <f t="shared" si="21"/>
        <v/>
      </c>
      <c r="O20" s="33" t="str">
        <f t="shared" si="22"/>
        <v/>
      </c>
      <c r="P20" s="34" t="str">
        <f t="shared" si="23"/>
        <v/>
      </c>
      <c r="Q20" s="30">
        <f t="shared" si="24"/>
        <v>0</v>
      </c>
      <c r="R20" s="30">
        <f t="shared" si="25"/>
        <v>0</v>
      </c>
      <c r="S20" s="30">
        <f t="shared" si="5"/>
        <v>0</v>
      </c>
      <c r="U20" s="33" t="s">
        <v>99</v>
      </c>
      <c r="V20" s="32" t="str">
        <f t="shared" si="11"/>
        <v/>
      </c>
      <c r="W20" s="33" t="str">
        <f t="shared" si="12"/>
        <v/>
      </c>
      <c r="X20" s="33" t="str">
        <f t="shared" si="13"/>
        <v/>
      </c>
      <c r="Y20" s="33" t="str">
        <f t="shared" si="14"/>
        <v/>
      </c>
      <c r="Z20" s="30">
        <f t="shared" si="15"/>
        <v>0</v>
      </c>
      <c r="AA20" s="30">
        <f t="shared" si="16"/>
        <v>0</v>
      </c>
      <c r="AB20" s="30">
        <f t="shared" si="6"/>
        <v>0</v>
      </c>
      <c r="AD20" s="33" t="s">
        <v>79</v>
      </c>
      <c r="AE20" s="32" t="str">
        <f t="shared" si="26"/>
        <v/>
      </c>
      <c r="AF20" s="33" t="str">
        <f t="shared" si="27"/>
        <v/>
      </c>
      <c r="AG20" s="33" t="str">
        <f t="shared" si="28"/>
        <v/>
      </c>
      <c r="AH20" s="33" t="str">
        <f t="shared" si="29"/>
        <v/>
      </c>
      <c r="AI20" s="30">
        <f t="shared" si="30"/>
        <v>0</v>
      </c>
      <c r="AJ20" s="30">
        <f t="shared" si="31"/>
        <v>0</v>
      </c>
      <c r="AK20" s="30">
        <f t="shared" si="10"/>
        <v>0</v>
      </c>
      <c r="AM20" s="238"/>
      <c r="AN20" s="238"/>
      <c r="AO20" s="238"/>
      <c r="AP20" s="238"/>
      <c r="AQ20" s="238"/>
      <c r="AR20" s="238"/>
      <c r="AS20" s="238"/>
    </row>
    <row r="21" spans="1:49" ht="14.25" customHeight="1" x14ac:dyDescent="0.25">
      <c r="A21" s="33"/>
      <c r="B21" s="140"/>
      <c r="C21" s="140"/>
      <c r="D21" s="141"/>
      <c r="E21" s="140"/>
      <c r="F21" s="140"/>
      <c r="G21" s="144"/>
      <c r="H21" s="148"/>
      <c r="I21" s="148"/>
      <c r="J21" s="30">
        <f t="shared" si="17"/>
        <v>0</v>
      </c>
      <c r="K21" s="1"/>
      <c r="L21" s="31" t="s">
        <v>105</v>
      </c>
      <c r="M21" s="32" t="str">
        <f t="shared" si="20"/>
        <v/>
      </c>
      <c r="N21" s="33" t="str">
        <f t="shared" si="21"/>
        <v/>
      </c>
      <c r="O21" s="33" t="str">
        <f t="shared" si="22"/>
        <v/>
      </c>
      <c r="P21" s="34" t="str">
        <f t="shared" si="23"/>
        <v/>
      </c>
      <c r="Q21" s="30">
        <f t="shared" si="24"/>
        <v>0</v>
      </c>
      <c r="R21" s="30">
        <f t="shared" si="25"/>
        <v>0</v>
      </c>
      <c r="S21" s="30">
        <f t="shared" si="5"/>
        <v>0</v>
      </c>
      <c r="U21" s="33" t="s">
        <v>106</v>
      </c>
      <c r="V21" s="32" t="str">
        <f t="shared" si="11"/>
        <v/>
      </c>
      <c r="W21" s="33" t="str">
        <f t="shared" si="12"/>
        <v/>
      </c>
      <c r="X21" s="33" t="str">
        <f t="shared" si="13"/>
        <v/>
      </c>
      <c r="Y21" s="33" t="str">
        <f t="shared" si="14"/>
        <v/>
      </c>
      <c r="Z21" s="30">
        <f t="shared" si="15"/>
        <v>0</v>
      </c>
      <c r="AA21" s="30">
        <f t="shared" si="16"/>
        <v>0</v>
      </c>
      <c r="AB21" s="30">
        <f t="shared" si="6"/>
        <v>0</v>
      </c>
      <c r="AD21" s="33" t="s">
        <v>82</v>
      </c>
      <c r="AE21" s="32" t="str">
        <f t="shared" si="26"/>
        <v/>
      </c>
      <c r="AF21" s="33" t="str">
        <f t="shared" si="27"/>
        <v/>
      </c>
      <c r="AG21" s="33" t="str">
        <f t="shared" si="28"/>
        <v/>
      </c>
      <c r="AH21" s="33" t="str">
        <f t="shared" si="29"/>
        <v/>
      </c>
      <c r="AI21" s="30">
        <f t="shared" si="30"/>
        <v>0</v>
      </c>
      <c r="AJ21" s="30">
        <f t="shared" si="31"/>
        <v>0</v>
      </c>
      <c r="AK21" s="30">
        <f t="shared" si="10"/>
        <v>0</v>
      </c>
      <c r="AM21" s="237" t="s">
        <v>83</v>
      </c>
      <c r="AN21" s="237" t="s">
        <v>84</v>
      </c>
      <c r="AO21" s="238"/>
      <c r="AP21" s="238"/>
      <c r="AQ21" s="238"/>
      <c r="AR21" s="238"/>
      <c r="AS21" s="246">
        <f>J111</f>
        <v>0</v>
      </c>
    </row>
    <row r="22" spans="1:49" ht="14.25" customHeight="1" x14ac:dyDescent="0.25">
      <c r="A22" s="33"/>
      <c r="B22" s="33"/>
      <c r="C22" s="33"/>
      <c r="D22" s="32"/>
      <c r="E22" s="33"/>
      <c r="F22" s="33"/>
      <c r="G22" s="34"/>
      <c r="H22" s="30"/>
      <c r="I22" s="30"/>
      <c r="J22" s="30">
        <f t="shared" si="17"/>
        <v>0</v>
      </c>
      <c r="K22" s="1"/>
      <c r="L22" s="31" t="s">
        <v>110</v>
      </c>
      <c r="M22" s="32" t="str">
        <f t="shared" si="20"/>
        <v/>
      </c>
      <c r="N22" s="33" t="str">
        <f t="shared" si="21"/>
        <v/>
      </c>
      <c r="O22" s="33" t="str">
        <f t="shared" si="22"/>
        <v/>
      </c>
      <c r="P22" s="34" t="str">
        <f t="shared" si="23"/>
        <v/>
      </c>
      <c r="Q22" s="30">
        <f t="shared" si="24"/>
        <v>0</v>
      </c>
      <c r="R22" s="30">
        <f t="shared" si="25"/>
        <v>0</v>
      </c>
      <c r="S22" s="30">
        <f t="shared" si="5"/>
        <v>0</v>
      </c>
      <c r="U22" s="33" t="s">
        <v>111</v>
      </c>
      <c r="V22" s="32" t="str">
        <f t="shared" si="11"/>
        <v/>
      </c>
      <c r="W22" s="33" t="str">
        <f t="shared" si="12"/>
        <v/>
      </c>
      <c r="X22" s="33" t="str">
        <f t="shared" si="13"/>
        <v/>
      </c>
      <c r="Y22" s="33" t="str">
        <f t="shared" si="14"/>
        <v/>
      </c>
      <c r="Z22" s="30">
        <f t="shared" si="15"/>
        <v>0</v>
      </c>
      <c r="AA22" s="30">
        <f t="shared" si="16"/>
        <v>0</v>
      </c>
      <c r="AB22" s="30">
        <f t="shared" si="6"/>
        <v>0</v>
      </c>
      <c r="AD22" s="33" t="s">
        <v>87</v>
      </c>
      <c r="AE22" s="32" t="str">
        <f t="shared" si="26"/>
        <v/>
      </c>
      <c r="AF22" s="33" t="str">
        <f t="shared" si="27"/>
        <v/>
      </c>
      <c r="AG22" s="33" t="str">
        <f t="shared" si="28"/>
        <v/>
      </c>
      <c r="AH22" s="33" t="str">
        <f t="shared" si="29"/>
        <v/>
      </c>
      <c r="AI22" s="30">
        <f t="shared" si="30"/>
        <v>0</v>
      </c>
      <c r="AJ22" s="30">
        <f t="shared" si="31"/>
        <v>0</v>
      </c>
      <c r="AK22" s="30">
        <f t="shared" si="10"/>
        <v>0</v>
      </c>
      <c r="AM22" s="238"/>
      <c r="AN22" s="239" t="s">
        <v>88</v>
      </c>
      <c r="AO22" s="239"/>
      <c r="AP22" s="247"/>
      <c r="AQ22" s="238"/>
      <c r="AR22" s="238"/>
      <c r="AS22" s="238"/>
    </row>
    <row r="23" spans="1:49" ht="14.25" customHeight="1" x14ac:dyDescent="0.25">
      <c r="A23" s="33"/>
      <c r="B23" s="33"/>
      <c r="C23" s="33"/>
      <c r="D23" s="32"/>
      <c r="E23" s="33"/>
      <c r="F23" s="33"/>
      <c r="G23" s="34"/>
      <c r="H23" s="30">
        <v>0</v>
      </c>
      <c r="I23" s="30">
        <v>0</v>
      </c>
      <c r="J23" s="30">
        <f t="shared" ref="J23:J110" si="32">J22+H23-I23</f>
        <v>0</v>
      </c>
      <c r="K23" s="1"/>
      <c r="L23" s="31" t="s">
        <v>114</v>
      </c>
      <c r="M23" s="32" t="str">
        <f t="shared" si="20"/>
        <v/>
      </c>
      <c r="N23" s="33" t="str">
        <f t="shared" si="21"/>
        <v/>
      </c>
      <c r="O23" s="33" t="str">
        <f t="shared" si="22"/>
        <v/>
      </c>
      <c r="P23" s="34" t="str">
        <f t="shared" si="23"/>
        <v/>
      </c>
      <c r="Q23" s="30">
        <f t="shared" si="24"/>
        <v>0</v>
      </c>
      <c r="R23" s="30">
        <f t="shared" si="25"/>
        <v>0</v>
      </c>
      <c r="S23" s="30">
        <f t="shared" si="5"/>
        <v>0</v>
      </c>
      <c r="U23" s="33" t="s">
        <v>115</v>
      </c>
      <c r="V23" s="32" t="str">
        <f t="shared" si="11"/>
        <v/>
      </c>
      <c r="W23" s="33" t="str">
        <f t="shared" si="12"/>
        <v/>
      </c>
      <c r="X23" s="33" t="str">
        <f t="shared" si="13"/>
        <v/>
      </c>
      <c r="Y23" s="33" t="str">
        <f t="shared" si="14"/>
        <v/>
      </c>
      <c r="Z23" s="30">
        <f t="shared" si="15"/>
        <v>0</v>
      </c>
      <c r="AA23" s="30">
        <f t="shared" si="16"/>
        <v>0</v>
      </c>
      <c r="AB23" s="30">
        <f t="shared" si="6"/>
        <v>0</v>
      </c>
      <c r="AD23" s="33" t="s">
        <v>91</v>
      </c>
      <c r="AE23" s="32" t="str">
        <f t="shared" si="26"/>
        <v/>
      </c>
      <c r="AF23" s="33" t="str">
        <f t="shared" si="27"/>
        <v/>
      </c>
      <c r="AG23" s="33" t="str">
        <f t="shared" si="28"/>
        <v/>
      </c>
      <c r="AH23" s="33" t="str">
        <f t="shared" si="29"/>
        <v/>
      </c>
      <c r="AI23" s="30">
        <f t="shared" si="30"/>
        <v>0</v>
      </c>
      <c r="AJ23" s="30">
        <f t="shared" si="31"/>
        <v>0</v>
      </c>
      <c r="AK23" s="30">
        <f t="shared" si="10"/>
        <v>0</v>
      </c>
      <c r="AM23" s="238"/>
      <c r="AN23" s="248" t="s">
        <v>92</v>
      </c>
      <c r="AO23" s="249" t="s">
        <v>93</v>
      </c>
      <c r="AP23" s="249" t="s">
        <v>94</v>
      </c>
      <c r="AQ23" s="249" t="s">
        <v>95</v>
      </c>
      <c r="AR23" s="249" t="s">
        <v>96</v>
      </c>
      <c r="AS23" s="249" t="s">
        <v>97</v>
      </c>
    </row>
    <row r="24" spans="1:49" ht="14.25" hidden="1" customHeight="1" x14ac:dyDescent="0.25">
      <c r="A24" s="33"/>
      <c r="B24" s="33"/>
      <c r="C24" s="33"/>
      <c r="D24" s="32"/>
      <c r="E24" s="33"/>
      <c r="F24" s="33"/>
      <c r="G24" s="34"/>
      <c r="H24" s="30">
        <v>0</v>
      </c>
      <c r="I24" s="30">
        <v>0</v>
      </c>
      <c r="J24" s="30">
        <f t="shared" si="32"/>
        <v>0</v>
      </c>
      <c r="K24" s="1"/>
      <c r="L24" s="31" t="s">
        <v>119</v>
      </c>
      <c r="M24" s="32" t="str">
        <f t="shared" si="20"/>
        <v/>
      </c>
      <c r="N24" s="33" t="str">
        <f t="shared" si="21"/>
        <v/>
      </c>
      <c r="O24" s="33" t="str">
        <f t="shared" si="22"/>
        <v/>
      </c>
      <c r="P24" s="34" t="str">
        <f t="shared" si="23"/>
        <v/>
      </c>
      <c r="Q24" s="30">
        <f t="shared" si="24"/>
        <v>0</v>
      </c>
      <c r="R24" s="30">
        <f t="shared" si="25"/>
        <v>0</v>
      </c>
      <c r="S24" s="30">
        <f t="shared" si="5"/>
        <v>0</v>
      </c>
      <c r="U24" s="33" t="s">
        <v>120</v>
      </c>
      <c r="V24" s="32" t="str">
        <f t="shared" si="11"/>
        <v/>
      </c>
      <c r="W24" s="33" t="str">
        <f t="shared" si="12"/>
        <v/>
      </c>
      <c r="X24" s="33" t="str">
        <f t="shared" si="13"/>
        <v/>
      </c>
      <c r="Y24" s="33" t="str">
        <f t="shared" si="14"/>
        <v/>
      </c>
      <c r="Z24" s="30">
        <f t="shared" si="15"/>
        <v>0</v>
      </c>
      <c r="AA24" s="30">
        <f t="shared" si="16"/>
        <v>0</v>
      </c>
      <c r="AB24" s="30">
        <f t="shared" si="6"/>
        <v>0</v>
      </c>
      <c r="AD24" s="33" t="s">
        <v>100</v>
      </c>
      <c r="AE24" s="32" t="str">
        <f t="shared" si="26"/>
        <v/>
      </c>
      <c r="AF24" s="33" t="str">
        <f t="shared" si="27"/>
        <v/>
      </c>
      <c r="AG24" s="33" t="str">
        <f t="shared" si="28"/>
        <v/>
      </c>
      <c r="AH24" s="33" t="str">
        <f t="shared" si="29"/>
        <v/>
      </c>
      <c r="AI24" s="30">
        <f t="shared" si="30"/>
        <v>0</v>
      </c>
      <c r="AJ24" s="30">
        <f t="shared" si="31"/>
        <v>0</v>
      </c>
      <c r="AK24" s="30">
        <f t="shared" si="10"/>
        <v>0</v>
      </c>
      <c r="AM24" s="238"/>
      <c r="AN24" s="250" t="s">
        <v>101</v>
      </c>
      <c r="AO24" s="250" t="s">
        <v>14</v>
      </c>
      <c r="AP24" s="250" t="s">
        <v>18</v>
      </c>
      <c r="AQ24" s="250" t="s">
        <v>22</v>
      </c>
      <c r="AR24" s="250" t="s">
        <v>33</v>
      </c>
      <c r="AS24" s="250" t="s">
        <v>39</v>
      </c>
      <c r="AU24" s="43" t="s">
        <v>102</v>
      </c>
      <c r="AV24" s="43" t="s">
        <v>103</v>
      </c>
      <c r="AW24" s="44" t="s">
        <v>104</v>
      </c>
    </row>
    <row r="25" spans="1:49" ht="14.25" hidden="1" customHeight="1" x14ac:dyDescent="0.25">
      <c r="A25" s="33"/>
      <c r="B25" s="33"/>
      <c r="C25" s="33"/>
      <c r="D25" s="32"/>
      <c r="E25" s="33"/>
      <c r="F25" s="33"/>
      <c r="G25" s="34"/>
      <c r="H25" s="30">
        <v>0</v>
      </c>
      <c r="I25" s="30">
        <v>0</v>
      </c>
      <c r="J25" s="30">
        <f t="shared" si="32"/>
        <v>0</v>
      </c>
      <c r="K25" s="1"/>
      <c r="L25" s="31" t="s">
        <v>123</v>
      </c>
      <c r="M25" s="32" t="str">
        <f t="shared" si="20"/>
        <v/>
      </c>
      <c r="N25" s="33" t="str">
        <f t="shared" si="21"/>
        <v/>
      </c>
      <c r="O25" s="33" t="str">
        <f t="shared" si="22"/>
        <v/>
      </c>
      <c r="P25" s="34" t="str">
        <f t="shared" si="23"/>
        <v/>
      </c>
      <c r="Q25" s="30">
        <f t="shared" si="24"/>
        <v>0</v>
      </c>
      <c r="R25" s="30">
        <f t="shared" si="25"/>
        <v>0</v>
      </c>
      <c r="S25" s="30">
        <f t="shared" si="5"/>
        <v>0</v>
      </c>
      <c r="U25" s="33" t="s">
        <v>124</v>
      </c>
      <c r="V25" s="32" t="str">
        <f t="shared" si="11"/>
        <v/>
      </c>
      <c r="W25" s="33" t="str">
        <f t="shared" si="12"/>
        <v/>
      </c>
      <c r="X25" s="33" t="str">
        <f t="shared" si="13"/>
        <v/>
      </c>
      <c r="Y25" s="33" t="str">
        <f t="shared" si="14"/>
        <v/>
      </c>
      <c r="Z25" s="30">
        <f t="shared" si="15"/>
        <v>0</v>
      </c>
      <c r="AA25" s="30">
        <f t="shared" si="16"/>
        <v>0</v>
      </c>
      <c r="AB25" s="30">
        <f t="shared" si="6"/>
        <v>0</v>
      </c>
      <c r="AD25" s="33" t="s">
        <v>107</v>
      </c>
      <c r="AE25" s="32" t="str">
        <f t="shared" si="26"/>
        <v/>
      </c>
      <c r="AF25" s="33" t="str">
        <f t="shared" si="27"/>
        <v/>
      </c>
      <c r="AG25" s="33" t="str">
        <f t="shared" si="28"/>
        <v/>
      </c>
      <c r="AH25" s="33" t="str">
        <f t="shared" si="29"/>
        <v/>
      </c>
      <c r="AI25" s="30">
        <f t="shared" si="30"/>
        <v>0</v>
      </c>
      <c r="AJ25" s="30">
        <f t="shared" si="31"/>
        <v>0</v>
      </c>
      <c r="AK25" s="30">
        <f t="shared" si="10"/>
        <v>0</v>
      </c>
      <c r="AM25" s="238"/>
      <c r="AN25" s="252" t="s">
        <v>108</v>
      </c>
      <c r="AO25" s="253" t="s">
        <v>109</v>
      </c>
      <c r="AP25" s="254">
        <f t="shared" ref="AP25:AS25" si="33">SUM(AP26:AP28)</f>
        <v>0</v>
      </c>
      <c r="AQ25" s="254">
        <f t="shared" si="33"/>
        <v>0</v>
      </c>
      <c r="AR25" s="254">
        <f t="shared" si="33"/>
        <v>0</v>
      </c>
      <c r="AS25" s="254">
        <f t="shared" si="33"/>
        <v>0</v>
      </c>
      <c r="AU25" s="48">
        <f>H111-Z111</f>
        <v>0</v>
      </c>
      <c r="AV25" s="48">
        <f>R111-Z111+AA111</f>
        <v>0</v>
      </c>
      <c r="AW25" s="48">
        <f>AU25-AV25</f>
        <v>0</v>
      </c>
    </row>
    <row r="26" spans="1:49" ht="14.25" hidden="1" customHeight="1" x14ac:dyDescent="0.25">
      <c r="A26" s="33"/>
      <c r="B26" s="33"/>
      <c r="C26" s="33"/>
      <c r="D26" s="32"/>
      <c r="E26" s="33"/>
      <c r="F26" s="33"/>
      <c r="G26" s="34"/>
      <c r="H26" s="30">
        <v>0</v>
      </c>
      <c r="I26" s="30">
        <v>0</v>
      </c>
      <c r="J26" s="30">
        <f t="shared" si="32"/>
        <v>0</v>
      </c>
      <c r="K26" s="1"/>
      <c r="L26" s="31" t="s">
        <v>128</v>
      </c>
      <c r="M26" s="32" t="str">
        <f t="shared" si="20"/>
        <v/>
      </c>
      <c r="N26" s="33" t="str">
        <f t="shared" si="21"/>
        <v/>
      </c>
      <c r="O26" s="33" t="str">
        <f t="shared" si="22"/>
        <v/>
      </c>
      <c r="P26" s="34" t="str">
        <f t="shared" si="23"/>
        <v/>
      </c>
      <c r="Q26" s="30">
        <f t="shared" si="24"/>
        <v>0</v>
      </c>
      <c r="R26" s="30">
        <f t="shared" si="25"/>
        <v>0</v>
      </c>
      <c r="S26" s="30">
        <f t="shared" si="5"/>
        <v>0</v>
      </c>
      <c r="U26" s="33" t="s">
        <v>129</v>
      </c>
      <c r="V26" s="32" t="str">
        <f t="shared" si="11"/>
        <v/>
      </c>
      <c r="W26" s="33" t="str">
        <f t="shared" si="12"/>
        <v/>
      </c>
      <c r="X26" s="33" t="str">
        <f t="shared" si="13"/>
        <v/>
      </c>
      <c r="Y26" s="33" t="str">
        <f t="shared" si="14"/>
        <v/>
      </c>
      <c r="Z26" s="30">
        <f t="shared" si="15"/>
        <v>0</v>
      </c>
      <c r="AA26" s="30">
        <f t="shared" si="16"/>
        <v>0</v>
      </c>
      <c r="AB26" s="30">
        <f t="shared" si="6"/>
        <v>0</v>
      </c>
      <c r="AD26" s="33" t="s">
        <v>112</v>
      </c>
      <c r="AE26" s="32" t="str">
        <f t="shared" si="26"/>
        <v/>
      </c>
      <c r="AF26" s="33" t="str">
        <f t="shared" si="27"/>
        <v/>
      </c>
      <c r="AG26" s="33" t="str">
        <f t="shared" si="28"/>
        <v/>
      </c>
      <c r="AH26" s="33" t="str">
        <f t="shared" si="29"/>
        <v/>
      </c>
      <c r="AI26" s="30">
        <f t="shared" si="30"/>
        <v>0</v>
      </c>
      <c r="AJ26" s="30">
        <f t="shared" si="31"/>
        <v>0</v>
      </c>
      <c r="AK26" s="30">
        <f t="shared" si="10"/>
        <v>0</v>
      </c>
      <c r="AM26" s="238"/>
      <c r="AN26" s="255"/>
      <c r="AO26" s="255" t="s">
        <v>113</v>
      </c>
      <c r="AP26" s="254">
        <f>J9</f>
        <v>0</v>
      </c>
      <c r="AQ26" s="254">
        <f t="shared" ref="AQ26:AR26" si="34">AU25</f>
        <v>0</v>
      </c>
      <c r="AR26" s="254">
        <f t="shared" si="34"/>
        <v>0</v>
      </c>
      <c r="AS26" s="254">
        <f t="shared" ref="AS26:AS28" si="35">AP26+AQ26-AR26</f>
        <v>0</v>
      </c>
    </row>
    <row r="27" spans="1:49" ht="14.25" hidden="1" customHeight="1" x14ac:dyDescent="0.25">
      <c r="A27" s="33"/>
      <c r="B27" s="33"/>
      <c r="C27" s="33"/>
      <c r="D27" s="32"/>
      <c r="E27" s="33"/>
      <c r="F27" s="33"/>
      <c r="G27" s="34"/>
      <c r="H27" s="30">
        <v>0</v>
      </c>
      <c r="I27" s="30">
        <v>0</v>
      </c>
      <c r="J27" s="30">
        <f t="shared" si="32"/>
        <v>0</v>
      </c>
      <c r="K27" s="1"/>
      <c r="L27" s="31" t="s">
        <v>132</v>
      </c>
      <c r="M27" s="32" t="str">
        <f t="shared" si="20"/>
        <v/>
      </c>
      <c r="N27" s="33" t="str">
        <f t="shared" si="21"/>
        <v/>
      </c>
      <c r="O27" s="33" t="str">
        <f t="shared" si="22"/>
        <v/>
      </c>
      <c r="P27" s="34" t="str">
        <f t="shared" si="23"/>
        <v/>
      </c>
      <c r="Q27" s="30">
        <f t="shared" si="24"/>
        <v>0</v>
      </c>
      <c r="R27" s="30">
        <f t="shared" si="25"/>
        <v>0</v>
      </c>
      <c r="S27" s="30">
        <f t="shared" si="5"/>
        <v>0</v>
      </c>
      <c r="U27" s="33" t="s">
        <v>133</v>
      </c>
      <c r="V27" s="32" t="str">
        <f t="shared" si="11"/>
        <v/>
      </c>
      <c r="W27" s="33" t="str">
        <f t="shared" si="12"/>
        <v/>
      </c>
      <c r="X27" s="33" t="str">
        <f t="shared" si="13"/>
        <v/>
      </c>
      <c r="Y27" s="33" t="str">
        <f t="shared" si="14"/>
        <v/>
      </c>
      <c r="Z27" s="30">
        <f t="shared" si="15"/>
        <v>0</v>
      </c>
      <c r="AA27" s="30">
        <f t="shared" si="16"/>
        <v>0</v>
      </c>
      <c r="AB27" s="30">
        <f t="shared" si="6"/>
        <v>0</v>
      </c>
      <c r="AD27" s="33" t="s">
        <v>116</v>
      </c>
      <c r="AE27" s="32" t="str">
        <f t="shared" si="26"/>
        <v/>
      </c>
      <c r="AF27" s="33" t="str">
        <f t="shared" si="27"/>
        <v/>
      </c>
      <c r="AG27" s="33" t="str">
        <f t="shared" si="28"/>
        <v/>
      </c>
      <c r="AH27" s="33" t="str">
        <f t="shared" si="29"/>
        <v/>
      </c>
      <c r="AI27" s="30">
        <f t="shared" si="30"/>
        <v>0</v>
      </c>
      <c r="AJ27" s="30">
        <f t="shared" si="31"/>
        <v>0</v>
      </c>
      <c r="AK27" s="30">
        <f t="shared" si="10"/>
        <v>0</v>
      </c>
      <c r="AM27" s="238"/>
      <c r="AN27" s="256"/>
      <c r="AO27" s="256" t="s">
        <v>117</v>
      </c>
      <c r="AP27" s="257">
        <v>0</v>
      </c>
      <c r="AQ27" s="257">
        <v>0</v>
      </c>
      <c r="AR27" s="257">
        <v>0</v>
      </c>
      <c r="AS27" s="254">
        <f t="shared" si="35"/>
        <v>0</v>
      </c>
      <c r="AU27" s="3" t="s">
        <v>118</v>
      </c>
    </row>
    <row r="28" spans="1:49" ht="14.25" hidden="1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32"/>
        <v>0</v>
      </c>
      <c r="K28" s="1"/>
      <c r="L28" s="31" t="s">
        <v>136</v>
      </c>
      <c r="M28" s="32" t="str">
        <f t="shared" si="20"/>
        <v/>
      </c>
      <c r="N28" s="33" t="str">
        <f t="shared" si="21"/>
        <v/>
      </c>
      <c r="O28" s="33" t="str">
        <f t="shared" si="22"/>
        <v/>
      </c>
      <c r="P28" s="34" t="str">
        <f t="shared" si="23"/>
        <v/>
      </c>
      <c r="Q28" s="30">
        <f t="shared" si="24"/>
        <v>0</v>
      </c>
      <c r="R28" s="30">
        <f t="shared" si="25"/>
        <v>0</v>
      </c>
      <c r="S28" s="30">
        <f t="shared" si="5"/>
        <v>0</v>
      </c>
      <c r="U28" s="33" t="s">
        <v>137</v>
      </c>
      <c r="V28" s="32" t="str">
        <f t="shared" si="11"/>
        <v/>
      </c>
      <c r="W28" s="33" t="str">
        <f t="shared" si="12"/>
        <v/>
      </c>
      <c r="X28" s="33" t="str">
        <f t="shared" si="13"/>
        <v/>
      </c>
      <c r="Y28" s="33" t="str">
        <f t="shared" si="14"/>
        <v/>
      </c>
      <c r="Z28" s="30">
        <f t="shared" si="15"/>
        <v>0</v>
      </c>
      <c r="AA28" s="30">
        <f t="shared" si="16"/>
        <v>0</v>
      </c>
      <c r="AB28" s="30">
        <f t="shared" si="6"/>
        <v>0</v>
      </c>
      <c r="AD28" s="33" t="s">
        <v>121</v>
      </c>
      <c r="AE28" s="32" t="str">
        <f t="shared" si="26"/>
        <v/>
      </c>
      <c r="AF28" s="33" t="str">
        <f t="shared" si="27"/>
        <v/>
      </c>
      <c r="AG28" s="33" t="str">
        <f t="shared" si="28"/>
        <v/>
      </c>
      <c r="AH28" s="33" t="str">
        <f t="shared" si="29"/>
        <v/>
      </c>
      <c r="AI28" s="30">
        <f t="shared" si="30"/>
        <v>0</v>
      </c>
      <c r="AJ28" s="30">
        <f t="shared" si="31"/>
        <v>0</v>
      </c>
      <c r="AK28" s="30">
        <f t="shared" si="10"/>
        <v>0</v>
      </c>
      <c r="AM28" s="238"/>
      <c r="AN28" s="258"/>
      <c r="AO28" s="258" t="s">
        <v>122</v>
      </c>
      <c r="AP28" s="259">
        <v>0</v>
      </c>
      <c r="AQ28" s="259">
        <v>0</v>
      </c>
      <c r="AR28" s="259">
        <v>0</v>
      </c>
      <c r="AS28" s="254">
        <f t="shared" si="35"/>
        <v>0</v>
      </c>
      <c r="AU28" s="4">
        <f t="shared" ref="AU28:AV28" si="36">H111</f>
        <v>0</v>
      </c>
      <c r="AV28" s="4">
        <f t="shared" si="36"/>
        <v>0</v>
      </c>
      <c r="AW28" s="4">
        <f>AU28-AV28</f>
        <v>0</v>
      </c>
    </row>
    <row r="29" spans="1:49" ht="14.25" hidden="1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32"/>
        <v>0</v>
      </c>
      <c r="K29" s="1"/>
      <c r="L29" s="31" t="s">
        <v>140</v>
      </c>
      <c r="M29" s="32" t="str">
        <f t="shared" si="20"/>
        <v/>
      </c>
      <c r="N29" s="33" t="str">
        <f t="shared" si="21"/>
        <v/>
      </c>
      <c r="O29" s="33" t="str">
        <f t="shared" si="22"/>
        <v/>
      </c>
      <c r="P29" s="34" t="str">
        <f t="shared" si="23"/>
        <v/>
      </c>
      <c r="Q29" s="30">
        <f t="shared" si="24"/>
        <v>0</v>
      </c>
      <c r="R29" s="30">
        <f t="shared" si="25"/>
        <v>0</v>
      </c>
      <c r="S29" s="30">
        <f t="shared" si="5"/>
        <v>0</v>
      </c>
      <c r="U29" s="33" t="s">
        <v>141</v>
      </c>
      <c r="V29" s="32" t="str">
        <f t="shared" si="11"/>
        <v/>
      </c>
      <c r="W29" s="33" t="str">
        <f t="shared" si="12"/>
        <v/>
      </c>
      <c r="X29" s="33" t="str">
        <f t="shared" si="13"/>
        <v/>
      </c>
      <c r="Y29" s="33" t="str">
        <f t="shared" si="14"/>
        <v/>
      </c>
      <c r="Z29" s="30">
        <f t="shared" si="15"/>
        <v>0</v>
      </c>
      <c r="AA29" s="30">
        <f t="shared" si="16"/>
        <v>0</v>
      </c>
      <c r="AB29" s="30">
        <f t="shared" si="6"/>
        <v>0</v>
      </c>
      <c r="AD29" s="33" t="s">
        <v>125</v>
      </c>
      <c r="AE29" s="32" t="str">
        <f t="shared" si="26"/>
        <v/>
      </c>
      <c r="AF29" s="33" t="str">
        <f t="shared" si="27"/>
        <v/>
      </c>
      <c r="AG29" s="33" t="str">
        <f t="shared" si="28"/>
        <v/>
      </c>
      <c r="AH29" s="33" t="str">
        <f t="shared" si="29"/>
        <v/>
      </c>
      <c r="AI29" s="30">
        <f t="shared" si="30"/>
        <v>0</v>
      </c>
      <c r="AJ29" s="30">
        <f t="shared" si="31"/>
        <v>0</v>
      </c>
      <c r="AK29" s="30">
        <f t="shared" si="10"/>
        <v>0</v>
      </c>
      <c r="AM29" s="238"/>
      <c r="AN29" s="260" t="s">
        <v>126</v>
      </c>
      <c r="AO29" s="261" t="s">
        <v>127</v>
      </c>
      <c r="AP29" s="254">
        <f t="shared" ref="AP29:AS29" si="37">SUM(AP30:AP33)</f>
        <v>0</v>
      </c>
      <c r="AQ29" s="254">
        <f t="shared" si="37"/>
        <v>0</v>
      </c>
      <c r="AR29" s="254">
        <f t="shared" si="37"/>
        <v>0</v>
      </c>
      <c r="AS29" s="254">
        <f t="shared" si="37"/>
        <v>0</v>
      </c>
    </row>
    <row r="30" spans="1:49" ht="14.25" hidden="1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32"/>
        <v>0</v>
      </c>
      <c r="K30" s="1"/>
      <c r="L30" s="31" t="s">
        <v>144</v>
      </c>
      <c r="M30" s="32" t="str">
        <f t="shared" si="20"/>
        <v/>
      </c>
      <c r="N30" s="33" t="str">
        <f t="shared" si="21"/>
        <v/>
      </c>
      <c r="O30" s="33" t="str">
        <f t="shared" si="22"/>
        <v/>
      </c>
      <c r="P30" s="34" t="str">
        <f t="shared" si="23"/>
        <v/>
      </c>
      <c r="Q30" s="30">
        <f t="shared" si="24"/>
        <v>0</v>
      </c>
      <c r="R30" s="30">
        <f t="shared" si="25"/>
        <v>0</v>
      </c>
      <c r="S30" s="30">
        <f t="shared" si="5"/>
        <v>0</v>
      </c>
      <c r="U30" s="33" t="s">
        <v>145</v>
      </c>
      <c r="V30" s="32" t="str">
        <f t="shared" si="11"/>
        <v/>
      </c>
      <c r="W30" s="33" t="str">
        <f t="shared" si="12"/>
        <v/>
      </c>
      <c r="X30" s="33" t="str">
        <f t="shared" si="13"/>
        <v/>
      </c>
      <c r="Y30" s="33" t="str">
        <f t="shared" si="14"/>
        <v/>
      </c>
      <c r="Z30" s="30">
        <f t="shared" si="15"/>
        <v>0</v>
      </c>
      <c r="AA30" s="30">
        <f t="shared" si="16"/>
        <v>0</v>
      </c>
      <c r="AB30" s="30">
        <f t="shared" si="6"/>
        <v>0</v>
      </c>
      <c r="AD30" s="33" t="s">
        <v>130</v>
      </c>
      <c r="AE30" s="32" t="str">
        <f t="shared" si="26"/>
        <v/>
      </c>
      <c r="AF30" s="33" t="str">
        <f t="shared" si="27"/>
        <v/>
      </c>
      <c r="AG30" s="33" t="str">
        <f t="shared" si="28"/>
        <v/>
      </c>
      <c r="AH30" s="33" t="str">
        <f t="shared" si="29"/>
        <v/>
      </c>
      <c r="AI30" s="30">
        <f t="shared" si="30"/>
        <v>0</v>
      </c>
      <c r="AJ30" s="30">
        <f t="shared" si="31"/>
        <v>0</v>
      </c>
      <c r="AK30" s="30">
        <f t="shared" si="10"/>
        <v>0</v>
      </c>
      <c r="AM30" s="238"/>
      <c r="AN30" s="255"/>
      <c r="AO30" s="255" t="s">
        <v>131</v>
      </c>
      <c r="AP30" s="262">
        <f>J9</f>
        <v>0</v>
      </c>
      <c r="AQ30" s="262">
        <f>AU28</f>
        <v>0</v>
      </c>
      <c r="AR30" s="262">
        <f>I111+AK111</f>
        <v>0</v>
      </c>
      <c r="AS30" s="254">
        <f t="shared" ref="AS30:AS33" si="38">AP30+AQ30-AR30</f>
        <v>0</v>
      </c>
    </row>
    <row r="31" spans="1:49" ht="14.25" hidden="1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32"/>
        <v>0</v>
      </c>
      <c r="K31" s="1"/>
      <c r="L31" s="31" t="s">
        <v>148</v>
      </c>
      <c r="M31" s="32" t="str">
        <f t="shared" si="20"/>
        <v/>
      </c>
      <c r="N31" s="33" t="str">
        <f t="shared" si="21"/>
        <v/>
      </c>
      <c r="O31" s="33" t="str">
        <f t="shared" si="22"/>
        <v/>
      </c>
      <c r="P31" s="34" t="str">
        <f t="shared" si="23"/>
        <v/>
      </c>
      <c r="Q31" s="30">
        <f t="shared" si="24"/>
        <v>0</v>
      </c>
      <c r="R31" s="30">
        <f t="shared" si="25"/>
        <v>0</v>
      </c>
      <c r="S31" s="30">
        <f t="shared" si="5"/>
        <v>0</v>
      </c>
      <c r="U31" s="33" t="s">
        <v>149</v>
      </c>
      <c r="V31" s="32" t="str">
        <f t="shared" si="11"/>
        <v/>
      </c>
      <c r="W31" s="33" t="str">
        <f t="shared" si="12"/>
        <v/>
      </c>
      <c r="X31" s="33" t="str">
        <f t="shared" si="13"/>
        <v/>
      </c>
      <c r="Y31" s="33" t="str">
        <f t="shared" si="14"/>
        <v/>
      </c>
      <c r="Z31" s="30">
        <f t="shared" si="15"/>
        <v>0</v>
      </c>
      <c r="AA31" s="30">
        <f t="shared" si="16"/>
        <v>0</v>
      </c>
      <c r="AB31" s="30">
        <f t="shared" si="6"/>
        <v>0</v>
      </c>
      <c r="AD31" s="33" t="s">
        <v>134</v>
      </c>
      <c r="AE31" s="32" t="str">
        <f t="shared" si="26"/>
        <v/>
      </c>
      <c r="AF31" s="33" t="str">
        <f t="shared" si="27"/>
        <v/>
      </c>
      <c r="AG31" s="33" t="str">
        <f t="shared" si="28"/>
        <v/>
      </c>
      <c r="AH31" s="33" t="str">
        <f t="shared" si="29"/>
        <v/>
      </c>
      <c r="AI31" s="30">
        <f t="shared" si="30"/>
        <v>0</v>
      </c>
      <c r="AJ31" s="30">
        <f t="shared" si="31"/>
        <v>0</v>
      </c>
      <c r="AK31" s="30">
        <f t="shared" si="10"/>
        <v>0</v>
      </c>
      <c r="AM31" s="238"/>
      <c r="AN31" s="256"/>
      <c r="AO31" s="256" t="s">
        <v>135</v>
      </c>
      <c r="AP31" s="257">
        <v>0</v>
      </c>
      <c r="AQ31" s="257">
        <v>0</v>
      </c>
      <c r="AR31" s="257">
        <v>0</v>
      </c>
      <c r="AS31" s="254">
        <f t="shared" si="38"/>
        <v>0</v>
      </c>
    </row>
    <row r="32" spans="1:49" ht="14.25" hidden="1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32"/>
        <v>0</v>
      </c>
      <c r="K32" s="1"/>
      <c r="L32" s="31" t="s">
        <v>153</v>
      </c>
      <c r="M32" s="32" t="str">
        <f t="shared" si="20"/>
        <v/>
      </c>
      <c r="N32" s="33" t="str">
        <f t="shared" si="21"/>
        <v/>
      </c>
      <c r="O32" s="33" t="str">
        <f t="shared" si="22"/>
        <v/>
      </c>
      <c r="P32" s="34" t="str">
        <f t="shared" si="23"/>
        <v/>
      </c>
      <c r="Q32" s="30">
        <f t="shared" si="24"/>
        <v>0</v>
      </c>
      <c r="R32" s="30">
        <f t="shared" si="25"/>
        <v>0</v>
      </c>
      <c r="S32" s="30">
        <f t="shared" si="5"/>
        <v>0</v>
      </c>
      <c r="U32" s="33" t="s">
        <v>154</v>
      </c>
      <c r="V32" s="32" t="str">
        <f t="shared" si="11"/>
        <v/>
      </c>
      <c r="W32" s="33" t="str">
        <f t="shared" si="12"/>
        <v/>
      </c>
      <c r="X32" s="33" t="str">
        <f t="shared" si="13"/>
        <v/>
      </c>
      <c r="Y32" s="33" t="str">
        <f t="shared" si="14"/>
        <v/>
      </c>
      <c r="Z32" s="30">
        <f t="shared" si="15"/>
        <v>0</v>
      </c>
      <c r="AA32" s="30">
        <f t="shared" si="16"/>
        <v>0</v>
      </c>
      <c r="AB32" s="30">
        <f t="shared" si="6"/>
        <v>0</v>
      </c>
      <c r="AD32" s="33" t="s">
        <v>138</v>
      </c>
      <c r="AE32" s="32" t="str">
        <f t="shared" si="26"/>
        <v/>
      </c>
      <c r="AF32" s="33" t="str">
        <f t="shared" si="27"/>
        <v/>
      </c>
      <c r="AG32" s="33" t="str">
        <f t="shared" si="28"/>
        <v/>
      </c>
      <c r="AH32" s="33" t="str">
        <f t="shared" si="29"/>
        <v/>
      </c>
      <c r="AI32" s="30">
        <f t="shared" si="30"/>
        <v>0</v>
      </c>
      <c r="AJ32" s="30">
        <f t="shared" si="31"/>
        <v>0</v>
      </c>
      <c r="AK32" s="30">
        <f t="shared" si="10"/>
        <v>0</v>
      </c>
      <c r="AM32" s="238"/>
      <c r="AN32" s="256"/>
      <c r="AO32" s="256" t="s">
        <v>139</v>
      </c>
      <c r="AP32" s="257">
        <f>AK9</f>
        <v>0</v>
      </c>
      <c r="AQ32" s="257">
        <f t="shared" ref="AQ32:AR32" si="39">AI111</f>
        <v>0</v>
      </c>
      <c r="AR32" s="257">
        <f t="shared" si="39"/>
        <v>0</v>
      </c>
      <c r="AS32" s="254">
        <f t="shared" si="38"/>
        <v>0</v>
      </c>
    </row>
    <row r="33" spans="1:45" ht="14.25" hidden="1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32"/>
        <v>0</v>
      </c>
      <c r="K33" s="1"/>
      <c r="L33" s="31" t="s">
        <v>157</v>
      </c>
      <c r="M33" s="32" t="str">
        <f t="shared" si="20"/>
        <v/>
      </c>
      <c r="N33" s="33" t="str">
        <f t="shared" si="21"/>
        <v/>
      </c>
      <c r="O33" s="33" t="str">
        <f t="shared" si="22"/>
        <v/>
      </c>
      <c r="P33" s="34" t="str">
        <f t="shared" si="23"/>
        <v/>
      </c>
      <c r="Q33" s="30">
        <f t="shared" si="24"/>
        <v>0</v>
      </c>
      <c r="R33" s="30">
        <f t="shared" si="25"/>
        <v>0</v>
      </c>
      <c r="S33" s="30">
        <f t="shared" si="5"/>
        <v>0</v>
      </c>
      <c r="U33" s="33" t="s">
        <v>158</v>
      </c>
      <c r="V33" s="32" t="str">
        <f t="shared" si="11"/>
        <v/>
      </c>
      <c r="W33" s="33" t="str">
        <f t="shared" si="12"/>
        <v/>
      </c>
      <c r="X33" s="33" t="str">
        <f t="shared" si="13"/>
        <v/>
      </c>
      <c r="Y33" s="33" t="str">
        <f t="shared" si="14"/>
        <v/>
      </c>
      <c r="Z33" s="30">
        <f t="shared" si="15"/>
        <v>0</v>
      </c>
      <c r="AA33" s="30">
        <f t="shared" si="16"/>
        <v>0</v>
      </c>
      <c r="AB33" s="30">
        <f t="shared" si="6"/>
        <v>0</v>
      </c>
      <c r="AD33" s="33" t="s">
        <v>142</v>
      </c>
      <c r="AE33" s="32" t="str">
        <f t="shared" si="26"/>
        <v/>
      </c>
      <c r="AF33" s="33" t="str">
        <f t="shared" si="27"/>
        <v/>
      </c>
      <c r="AG33" s="33" t="str">
        <f t="shared" si="28"/>
        <v/>
      </c>
      <c r="AH33" s="33" t="str">
        <f t="shared" si="29"/>
        <v/>
      </c>
      <c r="AI33" s="30">
        <f t="shared" si="30"/>
        <v>0</v>
      </c>
      <c r="AJ33" s="30">
        <f t="shared" si="31"/>
        <v>0</v>
      </c>
      <c r="AK33" s="30">
        <f t="shared" si="10"/>
        <v>0</v>
      </c>
      <c r="AM33" s="238"/>
      <c r="AN33" s="258"/>
      <c r="AO33" s="258" t="s">
        <v>143</v>
      </c>
      <c r="AP33" s="259">
        <v>0</v>
      </c>
      <c r="AQ33" s="259">
        <v>0</v>
      </c>
      <c r="AR33" s="259">
        <v>0</v>
      </c>
      <c r="AS33" s="254">
        <f t="shared" si="38"/>
        <v>0</v>
      </c>
    </row>
    <row r="34" spans="1:45" ht="14.25" hidden="1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32"/>
        <v>0</v>
      </c>
      <c r="K34" s="1"/>
      <c r="L34" s="31" t="s">
        <v>161</v>
      </c>
      <c r="M34" s="32" t="str">
        <f t="shared" si="20"/>
        <v/>
      </c>
      <c r="N34" s="33" t="str">
        <f t="shared" si="21"/>
        <v/>
      </c>
      <c r="O34" s="33" t="str">
        <f t="shared" si="22"/>
        <v/>
      </c>
      <c r="P34" s="34" t="str">
        <f t="shared" si="23"/>
        <v/>
      </c>
      <c r="Q34" s="30">
        <f t="shared" si="24"/>
        <v>0</v>
      </c>
      <c r="R34" s="30">
        <f t="shared" si="25"/>
        <v>0</v>
      </c>
      <c r="S34" s="30">
        <f t="shared" si="5"/>
        <v>0</v>
      </c>
      <c r="U34" s="33" t="s">
        <v>162</v>
      </c>
      <c r="V34" s="32" t="str">
        <f t="shared" si="11"/>
        <v/>
      </c>
      <c r="W34" s="33" t="str">
        <f t="shared" si="12"/>
        <v/>
      </c>
      <c r="X34" s="33" t="str">
        <f t="shared" si="13"/>
        <v/>
      </c>
      <c r="Y34" s="33" t="str">
        <f t="shared" si="14"/>
        <v/>
      </c>
      <c r="Z34" s="30">
        <f t="shared" si="15"/>
        <v>0</v>
      </c>
      <c r="AA34" s="30">
        <f t="shared" si="16"/>
        <v>0</v>
      </c>
      <c r="AB34" s="30">
        <f t="shared" si="6"/>
        <v>0</v>
      </c>
      <c r="AD34" s="33" t="s">
        <v>146</v>
      </c>
      <c r="AE34" s="32" t="str">
        <f t="shared" si="26"/>
        <v/>
      </c>
      <c r="AF34" s="33" t="str">
        <f t="shared" si="27"/>
        <v/>
      </c>
      <c r="AG34" s="33" t="str">
        <f t="shared" si="28"/>
        <v/>
      </c>
      <c r="AH34" s="33" t="str">
        <f t="shared" si="29"/>
        <v/>
      </c>
      <c r="AI34" s="30">
        <f t="shared" si="30"/>
        <v>0</v>
      </c>
      <c r="AJ34" s="30">
        <f t="shared" si="31"/>
        <v>0</v>
      </c>
      <c r="AK34" s="30">
        <f t="shared" si="10"/>
        <v>0</v>
      </c>
      <c r="AM34" s="238"/>
      <c r="AN34" s="237" t="s">
        <v>147</v>
      </c>
      <c r="AO34" s="238"/>
      <c r="AP34" s="263"/>
      <c r="AQ34" s="263"/>
      <c r="AR34" s="263"/>
      <c r="AS34" s="263"/>
    </row>
    <row r="35" spans="1:45" ht="14.25" hidden="1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32"/>
        <v>0</v>
      </c>
      <c r="K35" s="1"/>
      <c r="L35" s="31" t="s">
        <v>165</v>
      </c>
      <c r="M35" s="32" t="str">
        <f t="shared" si="20"/>
        <v/>
      </c>
      <c r="N35" s="33" t="str">
        <f t="shared" si="21"/>
        <v/>
      </c>
      <c r="O35" s="33" t="str">
        <f t="shared" si="22"/>
        <v/>
      </c>
      <c r="P35" s="34" t="str">
        <f t="shared" si="23"/>
        <v/>
      </c>
      <c r="Q35" s="30">
        <f t="shared" si="24"/>
        <v>0</v>
      </c>
      <c r="R35" s="30">
        <f t="shared" si="25"/>
        <v>0</v>
      </c>
      <c r="S35" s="30">
        <f t="shared" si="5"/>
        <v>0</v>
      </c>
      <c r="U35" s="33" t="s">
        <v>166</v>
      </c>
      <c r="V35" s="32" t="str">
        <f t="shared" si="11"/>
        <v/>
      </c>
      <c r="W35" s="33" t="str">
        <f t="shared" si="12"/>
        <v/>
      </c>
      <c r="X35" s="33" t="str">
        <f t="shared" si="13"/>
        <v/>
      </c>
      <c r="Y35" s="33" t="str">
        <f t="shared" si="14"/>
        <v/>
      </c>
      <c r="Z35" s="30">
        <f t="shared" si="15"/>
        <v>0</v>
      </c>
      <c r="AA35" s="30">
        <f t="shared" si="16"/>
        <v>0</v>
      </c>
      <c r="AB35" s="30">
        <f t="shared" si="6"/>
        <v>0</v>
      </c>
      <c r="AD35" s="33" t="s">
        <v>150</v>
      </c>
      <c r="AE35" s="32" t="str">
        <f t="shared" si="26"/>
        <v/>
      </c>
      <c r="AF35" s="33" t="str">
        <f t="shared" si="27"/>
        <v/>
      </c>
      <c r="AG35" s="33" t="str">
        <f t="shared" si="28"/>
        <v/>
      </c>
      <c r="AH35" s="33" t="str">
        <f t="shared" si="29"/>
        <v/>
      </c>
      <c r="AI35" s="30">
        <f t="shared" si="30"/>
        <v>0</v>
      </c>
      <c r="AJ35" s="30">
        <f t="shared" si="31"/>
        <v>0</v>
      </c>
      <c r="AK35" s="30">
        <f t="shared" si="10"/>
        <v>0</v>
      </c>
      <c r="AM35" s="264" t="s">
        <v>151</v>
      </c>
      <c r="AN35" s="264" t="s">
        <v>152</v>
      </c>
      <c r="AO35" s="264"/>
      <c r="AP35" s="263"/>
      <c r="AQ35" s="263"/>
      <c r="AR35" s="263"/>
      <c r="AS35" s="263"/>
    </row>
    <row r="36" spans="1:45" ht="14.25" hidden="1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32"/>
        <v>0</v>
      </c>
      <c r="K36" s="1"/>
      <c r="L36" s="31" t="s">
        <v>170</v>
      </c>
      <c r="M36" s="32" t="str">
        <f t="shared" si="20"/>
        <v/>
      </c>
      <c r="N36" s="33" t="str">
        <f t="shared" si="21"/>
        <v/>
      </c>
      <c r="O36" s="33" t="str">
        <f t="shared" si="22"/>
        <v/>
      </c>
      <c r="P36" s="34" t="str">
        <f t="shared" si="23"/>
        <v/>
      </c>
      <c r="Q36" s="30">
        <f t="shared" si="24"/>
        <v>0</v>
      </c>
      <c r="R36" s="30">
        <f t="shared" si="25"/>
        <v>0</v>
      </c>
      <c r="S36" s="30">
        <f t="shared" si="5"/>
        <v>0</v>
      </c>
      <c r="U36" s="33" t="s">
        <v>171</v>
      </c>
      <c r="V36" s="32" t="str">
        <f t="shared" si="11"/>
        <v/>
      </c>
      <c r="W36" s="33" t="str">
        <f t="shared" si="12"/>
        <v/>
      </c>
      <c r="X36" s="33" t="str">
        <f t="shared" si="13"/>
        <v/>
      </c>
      <c r="Y36" s="33" t="str">
        <f t="shared" si="14"/>
        <v/>
      </c>
      <c r="Z36" s="30">
        <f t="shared" si="15"/>
        <v>0</v>
      </c>
      <c r="AA36" s="30">
        <f t="shared" si="16"/>
        <v>0</v>
      </c>
      <c r="AB36" s="30">
        <f t="shared" si="6"/>
        <v>0</v>
      </c>
      <c r="AD36" s="33" t="s">
        <v>155</v>
      </c>
      <c r="AE36" s="32" t="str">
        <f t="shared" si="26"/>
        <v/>
      </c>
      <c r="AF36" s="33" t="str">
        <f t="shared" si="27"/>
        <v/>
      </c>
      <c r="AG36" s="33" t="str">
        <f t="shared" si="28"/>
        <v/>
      </c>
      <c r="AH36" s="33" t="str">
        <f t="shared" si="29"/>
        <v/>
      </c>
      <c r="AI36" s="30">
        <f t="shared" si="30"/>
        <v>0</v>
      </c>
      <c r="AJ36" s="30">
        <f t="shared" si="31"/>
        <v>0</v>
      </c>
      <c r="AK36" s="30">
        <f t="shared" si="10"/>
        <v>0</v>
      </c>
      <c r="AM36" s="238"/>
      <c r="AN36" s="237" t="s">
        <v>156</v>
      </c>
      <c r="AO36" s="238"/>
      <c r="AP36" s="263"/>
      <c r="AQ36" s="263"/>
      <c r="AR36" s="263"/>
      <c r="AS36" s="265">
        <f>E117</f>
        <v>0</v>
      </c>
    </row>
    <row r="37" spans="1:45" ht="14.25" hidden="1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32"/>
        <v>0</v>
      </c>
      <c r="K37" s="1"/>
      <c r="L37" s="31" t="s">
        <v>174</v>
      </c>
      <c r="M37" s="32" t="str">
        <f t="shared" si="20"/>
        <v/>
      </c>
      <c r="N37" s="33" t="str">
        <f t="shared" si="21"/>
        <v/>
      </c>
      <c r="O37" s="33" t="str">
        <f t="shared" si="22"/>
        <v/>
      </c>
      <c r="P37" s="34" t="str">
        <f t="shared" si="23"/>
        <v/>
      </c>
      <c r="Q37" s="30">
        <f t="shared" si="24"/>
        <v>0</v>
      </c>
      <c r="R37" s="30">
        <f t="shared" si="25"/>
        <v>0</v>
      </c>
      <c r="S37" s="30">
        <f t="shared" si="5"/>
        <v>0</v>
      </c>
      <c r="U37" s="33" t="s">
        <v>175</v>
      </c>
      <c r="V37" s="32" t="str">
        <f t="shared" si="11"/>
        <v/>
      </c>
      <c r="W37" s="33" t="str">
        <f t="shared" si="12"/>
        <v/>
      </c>
      <c r="X37" s="33" t="str">
        <f t="shared" si="13"/>
        <v/>
      </c>
      <c r="Y37" s="33" t="str">
        <f t="shared" si="14"/>
        <v/>
      </c>
      <c r="Z37" s="30">
        <f t="shared" si="15"/>
        <v>0</v>
      </c>
      <c r="AA37" s="30">
        <f t="shared" si="16"/>
        <v>0</v>
      </c>
      <c r="AB37" s="30">
        <f t="shared" si="6"/>
        <v>0</v>
      </c>
      <c r="AD37" s="33" t="s">
        <v>159</v>
      </c>
      <c r="AE37" s="32" t="str">
        <f t="shared" si="26"/>
        <v/>
      </c>
      <c r="AF37" s="33" t="str">
        <f t="shared" si="27"/>
        <v/>
      </c>
      <c r="AG37" s="33" t="str">
        <f t="shared" si="28"/>
        <v/>
      </c>
      <c r="AH37" s="33" t="str">
        <f t="shared" si="29"/>
        <v/>
      </c>
      <c r="AI37" s="30">
        <f t="shared" si="30"/>
        <v>0</v>
      </c>
      <c r="AJ37" s="30">
        <f t="shared" si="31"/>
        <v>0</v>
      </c>
      <c r="AK37" s="30">
        <f t="shared" si="10"/>
        <v>0</v>
      </c>
      <c r="AM37" s="238"/>
      <c r="AN37" s="266" t="s">
        <v>160</v>
      </c>
      <c r="AO37" s="266"/>
      <c r="AP37" s="267"/>
      <c r="AQ37" s="267"/>
      <c r="AR37" s="267"/>
      <c r="AS37" s="268">
        <f>E116</f>
        <v>0</v>
      </c>
    </row>
    <row r="38" spans="1:45" ht="14.25" hidden="1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32"/>
        <v>0</v>
      </c>
      <c r="K38" s="1"/>
      <c r="L38" s="31" t="s">
        <v>178</v>
      </c>
      <c r="M38" s="32" t="str">
        <f t="shared" si="20"/>
        <v/>
      </c>
      <c r="N38" s="33" t="str">
        <f t="shared" si="21"/>
        <v/>
      </c>
      <c r="O38" s="33" t="str">
        <f t="shared" si="22"/>
        <v/>
      </c>
      <c r="P38" s="34" t="str">
        <f t="shared" si="23"/>
        <v/>
      </c>
      <c r="Q38" s="30">
        <f t="shared" si="24"/>
        <v>0</v>
      </c>
      <c r="R38" s="30">
        <f t="shared" si="25"/>
        <v>0</v>
      </c>
      <c r="S38" s="30">
        <f t="shared" si="5"/>
        <v>0</v>
      </c>
      <c r="U38" s="33" t="s">
        <v>179</v>
      </c>
      <c r="V38" s="32" t="str">
        <f t="shared" si="11"/>
        <v/>
      </c>
      <c r="W38" s="33" t="str">
        <f t="shared" si="12"/>
        <v/>
      </c>
      <c r="X38" s="33" t="str">
        <f t="shared" si="13"/>
        <v/>
      </c>
      <c r="Y38" s="33" t="str">
        <f t="shared" si="14"/>
        <v/>
      </c>
      <c r="Z38" s="30">
        <f t="shared" si="15"/>
        <v>0</v>
      </c>
      <c r="AA38" s="30">
        <f t="shared" si="16"/>
        <v>0</v>
      </c>
      <c r="AB38" s="30">
        <f t="shared" si="6"/>
        <v>0</v>
      </c>
      <c r="AD38" s="33" t="s">
        <v>163</v>
      </c>
      <c r="AE38" s="32" t="str">
        <f t="shared" si="26"/>
        <v/>
      </c>
      <c r="AF38" s="33" t="str">
        <f t="shared" si="27"/>
        <v/>
      </c>
      <c r="AG38" s="33" t="str">
        <f t="shared" si="28"/>
        <v/>
      </c>
      <c r="AH38" s="33" t="str">
        <f t="shared" si="29"/>
        <v/>
      </c>
      <c r="AI38" s="30">
        <f t="shared" si="30"/>
        <v>0</v>
      </c>
      <c r="AJ38" s="30">
        <f t="shared" si="31"/>
        <v>0</v>
      </c>
      <c r="AK38" s="30">
        <f t="shared" si="10"/>
        <v>0</v>
      </c>
      <c r="AM38" s="238"/>
      <c r="AN38" s="237" t="s">
        <v>164</v>
      </c>
      <c r="AO38" s="238"/>
      <c r="AP38" s="263"/>
      <c r="AQ38" s="263"/>
      <c r="AR38" s="263"/>
      <c r="AS38" s="269">
        <f>AS36+AS37</f>
        <v>0</v>
      </c>
    </row>
    <row r="39" spans="1:45" ht="14.25" hidden="1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32"/>
        <v>0</v>
      </c>
      <c r="K39" s="1"/>
      <c r="L39" s="31" t="s">
        <v>182</v>
      </c>
      <c r="M39" s="32" t="str">
        <f t="shared" si="20"/>
        <v/>
      </c>
      <c r="N39" s="33" t="str">
        <f t="shared" si="21"/>
        <v/>
      </c>
      <c r="O39" s="33" t="str">
        <f t="shared" si="22"/>
        <v/>
      </c>
      <c r="P39" s="34" t="str">
        <f t="shared" si="23"/>
        <v/>
      </c>
      <c r="Q39" s="30">
        <f t="shared" si="24"/>
        <v>0</v>
      </c>
      <c r="R39" s="30">
        <f t="shared" si="25"/>
        <v>0</v>
      </c>
      <c r="S39" s="30">
        <f t="shared" si="5"/>
        <v>0</v>
      </c>
      <c r="U39" s="33" t="s">
        <v>183</v>
      </c>
      <c r="V39" s="32" t="str">
        <f t="shared" si="11"/>
        <v/>
      </c>
      <c r="W39" s="33" t="str">
        <f t="shared" si="12"/>
        <v/>
      </c>
      <c r="X39" s="33" t="str">
        <f t="shared" si="13"/>
        <v/>
      </c>
      <c r="Y39" s="33" t="str">
        <f t="shared" si="14"/>
        <v/>
      </c>
      <c r="Z39" s="30">
        <f t="shared" si="15"/>
        <v>0</v>
      </c>
      <c r="AA39" s="30">
        <f t="shared" si="16"/>
        <v>0</v>
      </c>
      <c r="AB39" s="30">
        <f t="shared" si="6"/>
        <v>0</v>
      </c>
      <c r="AD39" s="33" t="s">
        <v>167</v>
      </c>
      <c r="AE39" s="32" t="str">
        <f t="shared" si="26"/>
        <v/>
      </c>
      <c r="AF39" s="33" t="str">
        <f t="shared" si="27"/>
        <v/>
      </c>
      <c r="AG39" s="33" t="str">
        <f t="shared" si="28"/>
        <v/>
      </c>
      <c r="AH39" s="33" t="str">
        <f t="shared" si="29"/>
        <v/>
      </c>
      <c r="AI39" s="30">
        <f t="shared" si="30"/>
        <v>0</v>
      </c>
      <c r="AJ39" s="30">
        <f t="shared" si="31"/>
        <v>0</v>
      </c>
      <c r="AK39" s="30">
        <f t="shared" si="10"/>
        <v>0</v>
      </c>
      <c r="AM39" s="264" t="s">
        <v>168</v>
      </c>
      <c r="AN39" s="264" t="s">
        <v>169</v>
      </c>
      <c r="AO39" s="264"/>
      <c r="AP39" s="263"/>
      <c r="AQ39" s="263"/>
      <c r="AR39" s="263"/>
      <c r="AS39" s="263"/>
    </row>
    <row r="40" spans="1:45" ht="14.25" hidden="1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32"/>
        <v>0</v>
      </c>
      <c r="K40" s="1"/>
      <c r="L40" s="31" t="s">
        <v>187</v>
      </c>
      <c r="M40" s="32" t="str">
        <f t="shared" si="20"/>
        <v/>
      </c>
      <c r="N40" s="33" t="str">
        <f t="shared" si="21"/>
        <v/>
      </c>
      <c r="O40" s="33" t="str">
        <f t="shared" si="22"/>
        <v/>
      </c>
      <c r="P40" s="34" t="str">
        <f t="shared" si="23"/>
        <v/>
      </c>
      <c r="Q40" s="30">
        <f t="shared" si="24"/>
        <v>0</v>
      </c>
      <c r="R40" s="30">
        <f t="shared" si="25"/>
        <v>0</v>
      </c>
      <c r="S40" s="30">
        <f t="shared" si="5"/>
        <v>0</v>
      </c>
      <c r="U40" s="33" t="s">
        <v>188</v>
      </c>
      <c r="V40" s="32" t="str">
        <f t="shared" si="11"/>
        <v/>
      </c>
      <c r="W40" s="33" t="str">
        <f t="shared" si="12"/>
        <v/>
      </c>
      <c r="X40" s="33" t="str">
        <f t="shared" si="13"/>
        <v/>
      </c>
      <c r="Y40" s="33" t="str">
        <f t="shared" si="14"/>
        <v/>
      </c>
      <c r="Z40" s="30">
        <f t="shared" si="15"/>
        <v>0</v>
      </c>
      <c r="AA40" s="30">
        <f t="shared" si="16"/>
        <v>0</v>
      </c>
      <c r="AB40" s="30">
        <f t="shared" si="6"/>
        <v>0</v>
      </c>
      <c r="AD40" s="33" t="s">
        <v>172</v>
      </c>
      <c r="AE40" s="32" t="str">
        <f t="shared" si="26"/>
        <v/>
      </c>
      <c r="AF40" s="33" t="str">
        <f t="shared" si="27"/>
        <v/>
      </c>
      <c r="AG40" s="33" t="str">
        <f t="shared" si="28"/>
        <v/>
      </c>
      <c r="AH40" s="33" t="str">
        <f t="shared" si="29"/>
        <v/>
      </c>
      <c r="AI40" s="30">
        <f t="shared" si="30"/>
        <v>0</v>
      </c>
      <c r="AJ40" s="30">
        <f t="shared" si="31"/>
        <v>0</v>
      </c>
      <c r="AK40" s="30">
        <f t="shared" si="10"/>
        <v>0</v>
      </c>
      <c r="AM40" s="238"/>
      <c r="AN40" s="237" t="s">
        <v>173</v>
      </c>
      <c r="AO40" s="238"/>
      <c r="AP40" s="263"/>
      <c r="AQ40" s="263"/>
      <c r="AR40" s="263"/>
      <c r="AS40" s="265">
        <f>AS26</f>
        <v>0</v>
      </c>
    </row>
    <row r="41" spans="1:45" ht="14.25" hidden="1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32"/>
        <v>0</v>
      </c>
      <c r="K41" s="1"/>
      <c r="L41" s="31" t="s">
        <v>191</v>
      </c>
      <c r="M41" s="32" t="str">
        <f t="shared" si="20"/>
        <v/>
      </c>
      <c r="N41" s="33" t="str">
        <f t="shared" si="21"/>
        <v/>
      </c>
      <c r="O41" s="33" t="str">
        <f t="shared" si="22"/>
        <v/>
      </c>
      <c r="P41" s="34" t="str">
        <f t="shared" si="23"/>
        <v/>
      </c>
      <c r="Q41" s="30">
        <f t="shared" si="24"/>
        <v>0</v>
      </c>
      <c r="R41" s="30">
        <f t="shared" si="25"/>
        <v>0</v>
      </c>
      <c r="S41" s="30">
        <f t="shared" si="5"/>
        <v>0</v>
      </c>
      <c r="U41" s="33" t="s">
        <v>192</v>
      </c>
      <c r="V41" s="32" t="str">
        <f t="shared" si="11"/>
        <v/>
      </c>
      <c r="W41" s="33" t="str">
        <f t="shared" si="12"/>
        <v/>
      </c>
      <c r="X41" s="33" t="str">
        <f t="shared" si="13"/>
        <v/>
      </c>
      <c r="Y41" s="33" t="str">
        <f t="shared" si="14"/>
        <v/>
      </c>
      <c r="Z41" s="30">
        <f t="shared" si="15"/>
        <v>0</v>
      </c>
      <c r="AA41" s="30">
        <f t="shared" si="16"/>
        <v>0</v>
      </c>
      <c r="AB41" s="30">
        <f t="shared" si="6"/>
        <v>0</v>
      </c>
      <c r="AD41" s="33" t="s">
        <v>176</v>
      </c>
      <c r="AE41" s="32" t="str">
        <f t="shared" si="26"/>
        <v/>
      </c>
      <c r="AF41" s="33" t="str">
        <f t="shared" si="27"/>
        <v/>
      </c>
      <c r="AG41" s="33" t="str">
        <f t="shared" si="28"/>
        <v/>
      </c>
      <c r="AH41" s="33" t="str">
        <f t="shared" si="29"/>
        <v/>
      </c>
      <c r="AI41" s="30">
        <f t="shared" si="30"/>
        <v>0</v>
      </c>
      <c r="AJ41" s="30">
        <f t="shared" si="31"/>
        <v>0</v>
      </c>
      <c r="AK41" s="30">
        <f t="shared" si="10"/>
        <v>0</v>
      </c>
      <c r="AM41" s="238"/>
      <c r="AN41" s="266" t="s">
        <v>177</v>
      </c>
      <c r="AO41" s="266"/>
      <c r="AP41" s="267"/>
      <c r="AQ41" s="267"/>
      <c r="AR41" s="267"/>
      <c r="AS41" s="268">
        <f>AS38</f>
        <v>0</v>
      </c>
    </row>
    <row r="42" spans="1:45" ht="14.25" hidden="1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32"/>
        <v>0</v>
      </c>
      <c r="K42" s="1"/>
      <c r="L42" s="31" t="s">
        <v>195</v>
      </c>
      <c r="M42" s="32" t="str">
        <f t="shared" si="20"/>
        <v/>
      </c>
      <c r="N42" s="33" t="str">
        <f t="shared" si="21"/>
        <v/>
      </c>
      <c r="O42" s="33" t="str">
        <f t="shared" si="22"/>
        <v/>
      </c>
      <c r="P42" s="34" t="str">
        <f t="shared" si="23"/>
        <v/>
      </c>
      <c r="Q42" s="30">
        <f t="shared" si="24"/>
        <v>0</v>
      </c>
      <c r="R42" s="30">
        <f t="shared" si="25"/>
        <v>0</v>
      </c>
      <c r="S42" s="30">
        <f t="shared" si="5"/>
        <v>0</v>
      </c>
      <c r="U42" s="33" t="s">
        <v>196</v>
      </c>
      <c r="V42" s="32" t="str">
        <f t="shared" si="11"/>
        <v/>
      </c>
      <c r="W42" s="33" t="str">
        <f t="shared" si="12"/>
        <v/>
      </c>
      <c r="X42" s="33" t="str">
        <f t="shared" si="13"/>
        <v/>
      </c>
      <c r="Y42" s="33" t="str">
        <f t="shared" si="14"/>
        <v/>
      </c>
      <c r="Z42" s="30">
        <f t="shared" si="15"/>
        <v>0</v>
      </c>
      <c r="AA42" s="30">
        <f t="shared" si="16"/>
        <v>0</v>
      </c>
      <c r="AB42" s="30">
        <f t="shared" si="6"/>
        <v>0</v>
      </c>
      <c r="AD42" s="33" t="s">
        <v>180</v>
      </c>
      <c r="AE42" s="32" t="str">
        <f t="shared" si="26"/>
        <v/>
      </c>
      <c r="AF42" s="33" t="str">
        <f t="shared" si="27"/>
        <v/>
      </c>
      <c r="AG42" s="33" t="str">
        <f t="shared" si="28"/>
        <v/>
      </c>
      <c r="AH42" s="33" t="str">
        <f t="shared" si="29"/>
        <v/>
      </c>
      <c r="AI42" s="30">
        <f t="shared" si="30"/>
        <v>0</v>
      </c>
      <c r="AJ42" s="30">
        <f t="shared" si="31"/>
        <v>0</v>
      </c>
      <c r="AK42" s="30">
        <f t="shared" si="10"/>
        <v>0</v>
      </c>
      <c r="AM42" s="238"/>
      <c r="AN42" s="237" t="s">
        <v>181</v>
      </c>
      <c r="AO42" s="238"/>
      <c r="AP42" s="263"/>
      <c r="AQ42" s="263"/>
      <c r="AR42" s="263"/>
      <c r="AS42" s="270">
        <f>AS40-AS41</f>
        <v>0</v>
      </c>
    </row>
    <row r="43" spans="1:45" ht="14.25" hidden="1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32"/>
        <v>0</v>
      </c>
      <c r="K43" s="1"/>
      <c r="L43" s="31" t="s">
        <v>199</v>
      </c>
      <c r="M43" s="32" t="str">
        <f t="shared" si="20"/>
        <v/>
      </c>
      <c r="N43" s="33" t="str">
        <f t="shared" si="21"/>
        <v/>
      </c>
      <c r="O43" s="33" t="str">
        <f t="shared" si="22"/>
        <v/>
      </c>
      <c r="P43" s="34" t="str">
        <f t="shared" si="23"/>
        <v/>
      </c>
      <c r="Q43" s="30">
        <f t="shared" si="24"/>
        <v>0</v>
      </c>
      <c r="R43" s="30">
        <f t="shared" si="25"/>
        <v>0</v>
      </c>
      <c r="S43" s="30">
        <f t="shared" si="5"/>
        <v>0</v>
      </c>
      <c r="U43" s="33" t="s">
        <v>200</v>
      </c>
      <c r="V43" s="32" t="str">
        <f t="shared" si="11"/>
        <v/>
      </c>
      <c r="W43" s="33" t="str">
        <f t="shared" si="12"/>
        <v/>
      </c>
      <c r="X43" s="33" t="str">
        <f t="shared" si="13"/>
        <v/>
      </c>
      <c r="Y43" s="33" t="str">
        <f t="shared" si="14"/>
        <v/>
      </c>
      <c r="Z43" s="30">
        <f t="shared" si="15"/>
        <v>0</v>
      </c>
      <c r="AA43" s="30">
        <f t="shared" si="16"/>
        <v>0</v>
      </c>
      <c r="AB43" s="30">
        <f t="shared" si="6"/>
        <v>0</v>
      </c>
      <c r="AD43" s="33" t="s">
        <v>184</v>
      </c>
      <c r="AE43" s="32" t="str">
        <f t="shared" si="26"/>
        <v/>
      </c>
      <c r="AF43" s="33" t="str">
        <f t="shared" si="27"/>
        <v/>
      </c>
      <c r="AG43" s="33" t="str">
        <f t="shared" si="28"/>
        <v/>
      </c>
      <c r="AH43" s="33" t="str">
        <f t="shared" si="29"/>
        <v/>
      </c>
      <c r="AI43" s="30">
        <f t="shared" si="30"/>
        <v>0</v>
      </c>
      <c r="AJ43" s="30">
        <f t="shared" si="31"/>
        <v>0</v>
      </c>
      <c r="AK43" s="30">
        <f t="shared" si="10"/>
        <v>0</v>
      </c>
      <c r="AM43" s="264" t="s">
        <v>185</v>
      </c>
      <c r="AN43" s="264" t="s">
        <v>186</v>
      </c>
      <c r="AO43" s="264"/>
      <c r="AP43" s="263"/>
      <c r="AQ43" s="263"/>
      <c r="AR43" s="263"/>
      <c r="AS43" s="263"/>
    </row>
    <row r="44" spans="1:45" ht="14.25" hidden="1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32"/>
        <v>0</v>
      </c>
      <c r="K44" s="1"/>
      <c r="L44" s="31" t="s">
        <v>203</v>
      </c>
      <c r="M44" s="32" t="str">
        <f t="shared" si="20"/>
        <v/>
      </c>
      <c r="N44" s="33" t="str">
        <f t="shared" si="21"/>
        <v/>
      </c>
      <c r="O44" s="33" t="str">
        <f t="shared" si="22"/>
        <v/>
      </c>
      <c r="P44" s="34" t="str">
        <f t="shared" si="23"/>
        <v/>
      </c>
      <c r="Q44" s="30">
        <f t="shared" si="24"/>
        <v>0</v>
      </c>
      <c r="R44" s="30">
        <f t="shared" si="25"/>
        <v>0</v>
      </c>
      <c r="S44" s="30">
        <f t="shared" si="5"/>
        <v>0</v>
      </c>
      <c r="U44" s="33" t="s">
        <v>204</v>
      </c>
      <c r="V44" s="32" t="str">
        <f t="shared" si="11"/>
        <v/>
      </c>
      <c r="W44" s="33" t="str">
        <f t="shared" si="12"/>
        <v/>
      </c>
      <c r="X44" s="33" t="str">
        <f t="shared" si="13"/>
        <v/>
      </c>
      <c r="Y44" s="33" t="str">
        <f t="shared" si="14"/>
        <v/>
      </c>
      <c r="Z44" s="30">
        <f t="shared" si="15"/>
        <v>0</v>
      </c>
      <c r="AA44" s="30">
        <f t="shared" si="16"/>
        <v>0</v>
      </c>
      <c r="AB44" s="30">
        <f t="shared" si="6"/>
        <v>0</v>
      </c>
      <c r="AD44" s="33" t="s">
        <v>189</v>
      </c>
      <c r="AE44" s="32" t="str">
        <f t="shared" si="26"/>
        <v/>
      </c>
      <c r="AF44" s="33" t="str">
        <f t="shared" si="27"/>
        <v/>
      </c>
      <c r="AG44" s="33" t="str">
        <f t="shared" si="28"/>
        <v/>
      </c>
      <c r="AH44" s="33" t="str">
        <f t="shared" si="29"/>
        <v/>
      </c>
      <c r="AI44" s="30">
        <f t="shared" si="30"/>
        <v>0</v>
      </c>
      <c r="AJ44" s="30">
        <f t="shared" si="31"/>
        <v>0</v>
      </c>
      <c r="AK44" s="30">
        <f t="shared" si="10"/>
        <v>0</v>
      </c>
      <c r="AM44" s="238"/>
      <c r="AN44" s="237" t="s">
        <v>190</v>
      </c>
      <c r="AO44" s="238"/>
      <c r="AP44" s="263"/>
      <c r="AQ44" s="263"/>
      <c r="AR44" s="263"/>
      <c r="AS44" s="269">
        <f>AS29</f>
        <v>0</v>
      </c>
    </row>
    <row r="45" spans="1:45" ht="14.25" hidden="1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32"/>
        <v>0</v>
      </c>
      <c r="K45" s="1"/>
      <c r="L45" s="31" t="s">
        <v>207</v>
      </c>
      <c r="M45" s="32" t="str">
        <f t="shared" si="20"/>
        <v/>
      </c>
      <c r="N45" s="33" t="str">
        <f t="shared" si="21"/>
        <v/>
      </c>
      <c r="O45" s="33" t="str">
        <f t="shared" si="22"/>
        <v/>
      </c>
      <c r="P45" s="34" t="str">
        <f t="shared" si="23"/>
        <v/>
      </c>
      <c r="Q45" s="30">
        <f t="shared" si="24"/>
        <v>0</v>
      </c>
      <c r="R45" s="30">
        <f t="shared" si="25"/>
        <v>0</v>
      </c>
      <c r="S45" s="30">
        <f t="shared" si="5"/>
        <v>0</v>
      </c>
      <c r="U45" s="33" t="s">
        <v>208</v>
      </c>
      <c r="V45" s="32" t="str">
        <f t="shared" si="11"/>
        <v/>
      </c>
      <c r="W45" s="33" t="str">
        <f t="shared" si="12"/>
        <v/>
      </c>
      <c r="X45" s="33" t="str">
        <f t="shared" si="13"/>
        <v/>
      </c>
      <c r="Y45" s="33" t="str">
        <f t="shared" si="14"/>
        <v/>
      </c>
      <c r="Z45" s="30">
        <f t="shared" si="15"/>
        <v>0</v>
      </c>
      <c r="AA45" s="30">
        <f t="shared" si="16"/>
        <v>0</v>
      </c>
      <c r="AB45" s="30">
        <f t="shared" si="6"/>
        <v>0</v>
      </c>
      <c r="AD45" s="33" t="s">
        <v>193</v>
      </c>
      <c r="AE45" s="32" t="str">
        <f t="shared" si="26"/>
        <v/>
      </c>
      <c r="AF45" s="33" t="str">
        <f t="shared" si="27"/>
        <v/>
      </c>
      <c r="AG45" s="33" t="str">
        <f t="shared" si="28"/>
        <v/>
      </c>
      <c r="AH45" s="33" t="str">
        <f t="shared" si="29"/>
        <v/>
      </c>
      <c r="AI45" s="30">
        <f t="shared" si="30"/>
        <v>0</v>
      </c>
      <c r="AJ45" s="30">
        <f t="shared" si="31"/>
        <v>0</v>
      </c>
      <c r="AK45" s="30">
        <f t="shared" si="10"/>
        <v>0</v>
      </c>
      <c r="AM45" s="238"/>
      <c r="AN45" s="266" t="s">
        <v>194</v>
      </c>
      <c r="AO45" s="266"/>
      <c r="AP45" s="267"/>
      <c r="AQ45" s="267"/>
      <c r="AR45" s="267"/>
      <c r="AS45" s="271">
        <v>0</v>
      </c>
    </row>
    <row r="46" spans="1:45" ht="14.25" hidden="1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32"/>
        <v>0</v>
      </c>
      <c r="K46" s="1"/>
      <c r="L46" s="31" t="s">
        <v>212</v>
      </c>
      <c r="M46" s="32" t="str">
        <f t="shared" si="20"/>
        <v/>
      </c>
      <c r="N46" s="33" t="str">
        <f t="shared" si="21"/>
        <v/>
      </c>
      <c r="O46" s="33" t="str">
        <f t="shared" si="22"/>
        <v/>
      </c>
      <c r="P46" s="34" t="str">
        <f t="shared" si="23"/>
        <v/>
      </c>
      <c r="Q46" s="30">
        <f t="shared" si="24"/>
        <v>0</v>
      </c>
      <c r="R46" s="30">
        <f t="shared" si="25"/>
        <v>0</v>
      </c>
      <c r="S46" s="30">
        <f t="shared" si="5"/>
        <v>0</v>
      </c>
      <c r="U46" s="33" t="s">
        <v>213</v>
      </c>
      <c r="V46" s="32" t="str">
        <f t="shared" si="11"/>
        <v/>
      </c>
      <c r="W46" s="33" t="str">
        <f t="shared" si="12"/>
        <v/>
      </c>
      <c r="X46" s="33" t="str">
        <f t="shared" si="13"/>
        <v/>
      </c>
      <c r="Y46" s="33" t="str">
        <f t="shared" si="14"/>
        <v/>
      </c>
      <c r="Z46" s="30">
        <f t="shared" si="15"/>
        <v>0</v>
      </c>
      <c r="AA46" s="30">
        <f t="shared" si="16"/>
        <v>0</v>
      </c>
      <c r="AB46" s="30">
        <f t="shared" si="6"/>
        <v>0</v>
      </c>
      <c r="AD46" s="33" t="s">
        <v>197</v>
      </c>
      <c r="AE46" s="32" t="str">
        <f t="shared" si="26"/>
        <v/>
      </c>
      <c r="AF46" s="33" t="str">
        <f t="shared" si="27"/>
        <v/>
      </c>
      <c r="AG46" s="33" t="str">
        <f t="shared" si="28"/>
        <v/>
      </c>
      <c r="AH46" s="33" t="str">
        <f t="shared" si="29"/>
        <v/>
      </c>
      <c r="AI46" s="30">
        <f t="shared" si="30"/>
        <v>0</v>
      </c>
      <c r="AJ46" s="30">
        <f t="shared" si="31"/>
        <v>0</v>
      </c>
      <c r="AK46" s="30">
        <f t="shared" si="10"/>
        <v>0</v>
      </c>
      <c r="AM46" s="238"/>
      <c r="AN46" s="237" t="s">
        <v>198</v>
      </c>
      <c r="AO46" s="238"/>
      <c r="AP46" s="263"/>
      <c r="AQ46" s="263"/>
      <c r="AR46" s="263"/>
      <c r="AS46" s="269">
        <f>AS44+AS45</f>
        <v>0</v>
      </c>
    </row>
    <row r="47" spans="1:45" ht="14.25" hidden="1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32"/>
        <v>0</v>
      </c>
      <c r="K47" s="1"/>
      <c r="L47" s="31" t="s">
        <v>216</v>
      </c>
      <c r="M47" s="32" t="str">
        <f t="shared" si="20"/>
        <v/>
      </c>
      <c r="N47" s="33" t="str">
        <f t="shared" si="21"/>
        <v/>
      </c>
      <c r="O47" s="33" t="str">
        <f t="shared" si="22"/>
        <v/>
      </c>
      <c r="P47" s="34" t="str">
        <f t="shared" si="23"/>
        <v/>
      </c>
      <c r="Q47" s="30">
        <f t="shared" si="24"/>
        <v>0</v>
      </c>
      <c r="R47" s="30">
        <f t="shared" si="25"/>
        <v>0</v>
      </c>
      <c r="S47" s="30">
        <f t="shared" si="5"/>
        <v>0</v>
      </c>
      <c r="U47" s="33" t="s">
        <v>217</v>
      </c>
      <c r="V47" s="32" t="str">
        <f t="shared" si="11"/>
        <v/>
      </c>
      <c r="W47" s="33" t="str">
        <f t="shared" si="12"/>
        <v/>
      </c>
      <c r="X47" s="33" t="str">
        <f t="shared" si="13"/>
        <v/>
      </c>
      <c r="Y47" s="33" t="str">
        <f t="shared" si="14"/>
        <v/>
      </c>
      <c r="Z47" s="30">
        <f t="shared" si="15"/>
        <v>0</v>
      </c>
      <c r="AA47" s="30">
        <f t="shared" si="16"/>
        <v>0</v>
      </c>
      <c r="AB47" s="30">
        <f t="shared" si="6"/>
        <v>0</v>
      </c>
      <c r="AD47" s="33" t="s">
        <v>201</v>
      </c>
      <c r="AE47" s="32" t="str">
        <f t="shared" si="26"/>
        <v/>
      </c>
      <c r="AF47" s="33" t="str">
        <f t="shared" si="27"/>
        <v/>
      </c>
      <c r="AG47" s="33" t="str">
        <f t="shared" si="28"/>
        <v/>
      </c>
      <c r="AH47" s="33" t="str">
        <f t="shared" si="29"/>
        <v/>
      </c>
      <c r="AI47" s="30">
        <f t="shared" si="30"/>
        <v>0</v>
      </c>
      <c r="AJ47" s="30">
        <f t="shared" si="31"/>
        <v>0</v>
      </c>
      <c r="AK47" s="30">
        <f t="shared" si="10"/>
        <v>0</v>
      </c>
      <c r="AM47" s="238"/>
      <c r="AN47" s="266" t="s">
        <v>202</v>
      </c>
      <c r="AO47" s="266"/>
      <c r="AP47" s="267"/>
      <c r="AQ47" s="267"/>
      <c r="AR47" s="267"/>
      <c r="AS47" s="271">
        <f>E114</f>
        <v>0</v>
      </c>
    </row>
    <row r="48" spans="1:45" ht="14.25" hidden="1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32"/>
        <v>0</v>
      </c>
      <c r="K48" s="1"/>
      <c r="L48" s="31" t="s">
        <v>219</v>
      </c>
      <c r="M48" s="32" t="str">
        <f t="shared" si="20"/>
        <v/>
      </c>
      <c r="N48" s="33" t="str">
        <f t="shared" si="21"/>
        <v/>
      </c>
      <c r="O48" s="33" t="str">
        <f t="shared" si="22"/>
        <v/>
      </c>
      <c r="P48" s="34" t="str">
        <f t="shared" si="23"/>
        <v/>
      </c>
      <c r="Q48" s="30">
        <f t="shared" si="24"/>
        <v>0</v>
      </c>
      <c r="R48" s="30">
        <f t="shared" si="25"/>
        <v>0</v>
      </c>
      <c r="S48" s="30">
        <f t="shared" si="5"/>
        <v>0</v>
      </c>
      <c r="U48" s="33" t="s">
        <v>220</v>
      </c>
      <c r="V48" s="32" t="str">
        <f t="shared" si="11"/>
        <v/>
      </c>
      <c r="W48" s="33" t="str">
        <f t="shared" si="12"/>
        <v/>
      </c>
      <c r="X48" s="33" t="str">
        <f t="shared" si="13"/>
        <v/>
      </c>
      <c r="Y48" s="33" t="str">
        <f t="shared" si="14"/>
        <v/>
      </c>
      <c r="Z48" s="30">
        <f t="shared" si="15"/>
        <v>0</v>
      </c>
      <c r="AA48" s="30">
        <f t="shared" si="16"/>
        <v>0</v>
      </c>
      <c r="AB48" s="30">
        <f t="shared" si="6"/>
        <v>0</v>
      </c>
      <c r="AD48" s="33" t="s">
        <v>205</v>
      </c>
      <c r="AE48" s="32" t="str">
        <f t="shared" si="26"/>
        <v/>
      </c>
      <c r="AF48" s="33" t="str">
        <f t="shared" si="27"/>
        <v/>
      </c>
      <c r="AG48" s="33" t="str">
        <f t="shared" si="28"/>
        <v/>
      </c>
      <c r="AH48" s="33" t="str">
        <f t="shared" si="29"/>
        <v/>
      </c>
      <c r="AI48" s="30">
        <f t="shared" si="30"/>
        <v>0</v>
      </c>
      <c r="AJ48" s="30">
        <f t="shared" si="31"/>
        <v>0</v>
      </c>
      <c r="AK48" s="30">
        <f t="shared" si="10"/>
        <v>0</v>
      </c>
      <c r="AM48" s="238"/>
      <c r="AN48" s="237" t="s">
        <v>206</v>
      </c>
      <c r="AO48" s="238"/>
      <c r="AP48" s="263"/>
      <c r="AQ48" s="263"/>
      <c r="AR48" s="263"/>
      <c r="AS48" s="269">
        <f>AS46-AS47</f>
        <v>0</v>
      </c>
    </row>
    <row r="49" spans="1:45" ht="14.25" hidden="1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32"/>
        <v>0</v>
      </c>
      <c r="K49" s="1"/>
      <c r="L49" s="31" t="s">
        <v>222</v>
      </c>
      <c r="M49" s="32" t="str">
        <f t="shared" si="20"/>
        <v/>
      </c>
      <c r="N49" s="33" t="str">
        <f t="shared" si="21"/>
        <v/>
      </c>
      <c r="O49" s="33" t="str">
        <f t="shared" si="22"/>
        <v/>
      </c>
      <c r="P49" s="34" t="str">
        <f t="shared" si="23"/>
        <v/>
      </c>
      <c r="Q49" s="30">
        <f t="shared" si="24"/>
        <v>0</v>
      </c>
      <c r="R49" s="30">
        <f t="shared" si="25"/>
        <v>0</v>
      </c>
      <c r="S49" s="30">
        <f t="shared" si="5"/>
        <v>0</v>
      </c>
      <c r="U49" s="33" t="s">
        <v>223</v>
      </c>
      <c r="V49" s="32" t="str">
        <f t="shared" si="11"/>
        <v/>
      </c>
      <c r="W49" s="33" t="str">
        <f t="shared" si="12"/>
        <v/>
      </c>
      <c r="X49" s="33" t="str">
        <f t="shared" si="13"/>
        <v/>
      </c>
      <c r="Y49" s="33" t="str">
        <f t="shared" si="14"/>
        <v/>
      </c>
      <c r="Z49" s="30">
        <f t="shared" si="15"/>
        <v>0</v>
      </c>
      <c r="AA49" s="30">
        <f t="shared" si="16"/>
        <v>0</v>
      </c>
      <c r="AB49" s="30">
        <f t="shared" si="6"/>
        <v>0</v>
      </c>
      <c r="AD49" s="33" t="s">
        <v>209</v>
      </c>
      <c r="AE49" s="32" t="str">
        <f t="shared" si="26"/>
        <v/>
      </c>
      <c r="AF49" s="33" t="str">
        <f t="shared" si="27"/>
        <v/>
      </c>
      <c r="AG49" s="33" t="str">
        <f t="shared" si="28"/>
        <v/>
      </c>
      <c r="AH49" s="33" t="str">
        <f t="shared" si="29"/>
        <v/>
      </c>
      <c r="AI49" s="30">
        <f t="shared" si="30"/>
        <v>0</v>
      </c>
      <c r="AJ49" s="30">
        <f t="shared" si="31"/>
        <v>0</v>
      </c>
      <c r="AK49" s="30">
        <f t="shared" si="10"/>
        <v>0</v>
      </c>
      <c r="AM49" s="264" t="s">
        <v>210</v>
      </c>
      <c r="AN49" s="264" t="s">
        <v>211</v>
      </c>
      <c r="AO49" s="264"/>
      <c r="AP49" s="264"/>
      <c r="AQ49" s="264"/>
      <c r="AR49" s="238"/>
      <c r="AS49" s="238"/>
    </row>
    <row r="50" spans="1:45" ht="14.25" hidden="1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32"/>
        <v>0</v>
      </c>
      <c r="K50" s="1"/>
      <c r="L50" s="31" t="s">
        <v>226</v>
      </c>
      <c r="M50" s="32" t="str">
        <f t="shared" si="20"/>
        <v/>
      </c>
      <c r="N50" s="33" t="str">
        <f t="shared" si="21"/>
        <v/>
      </c>
      <c r="O50" s="33" t="str">
        <f t="shared" si="22"/>
        <v/>
      </c>
      <c r="P50" s="34" t="str">
        <f t="shared" si="23"/>
        <v/>
      </c>
      <c r="Q50" s="30">
        <f t="shared" si="24"/>
        <v>0</v>
      </c>
      <c r="R50" s="30">
        <f t="shared" si="25"/>
        <v>0</v>
      </c>
      <c r="S50" s="30">
        <f t="shared" si="5"/>
        <v>0</v>
      </c>
      <c r="U50" s="33" t="s">
        <v>227</v>
      </c>
      <c r="V50" s="32" t="str">
        <f t="shared" si="11"/>
        <v/>
      </c>
      <c r="W50" s="33" t="str">
        <f t="shared" si="12"/>
        <v/>
      </c>
      <c r="X50" s="33" t="str">
        <f t="shared" si="13"/>
        <v/>
      </c>
      <c r="Y50" s="33" t="str">
        <f t="shared" si="14"/>
        <v/>
      </c>
      <c r="Z50" s="30">
        <f t="shared" si="15"/>
        <v>0</v>
      </c>
      <c r="AA50" s="30">
        <f t="shared" si="16"/>
        <v>0</v>
      </c>
      <c r="AB50" s="30">
        <f t="shared" si="6"/>
        <v>0</v>
      </c>
      <c r="AD50" s="33" t="s">
        <v>214</v>
      </c>
      <c r="AE50" s="32" t="str">
        <f t="shared" si="26"/>
        <v/>
      </c>
      <c r="AF50" s="33" t="str">
        <f t="shared" si="27"/>
        <v/>
      </c>
      <c r="AG50" s="33" t="str">
        <f t="shared" si="28"/>
        <v/>
      </c>
      <c r="AH50" s="33" t="str">
        <f t="shared" si="29"/>
        <v/>
      </c>
      <c r="AI50" s="30">
        <f t="shared" si="30"/>
        <v>0</v>
      </c>
      <c r="AJ50" s="30">
        <f t="shared" si="31"/>
        <v>0</v>
      </c>
      <c r="AK50" s="30">
        <f t="shared" si="10"/>
        <v>0</v>
      </c>
      <c r="AM50" s="238"/>
      <c r="AN50" s="237" t="s">
        <v>215</v>
      </c>
      <c r="AO50" s="238"/>
      <c r="AP50" s="238"/>
      <c r="AQ50" s="238"/>
      <c r="AR50" s="238"/>
      <c r="AS50" s="238"/>
    </row>
    <row r="51" spans="1:45" ht="14.25" hidden="1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32"/>
        <v>0</v>
      </c>
      <c r="K51" s="1"/>
      <c r="L51" s="31" t="s">
        <v>230</v>
      </c>
      <c r="M51" s="32" t="str">
        <f t="shared" ref="M51:M82" si="40">IFERROR(VLOOKUP(L51,$A$10:$J$110,4,FALSE),"")</f>
        <v/>
      </c>
      <c r="N51" s="33" t="str">
        <f t="shared" si="21"/>
        <v/>
      </c>
      <c r="O51" s="33" t="str">
        <f t="shared" si="22"/>
        <v/>
      </c>
      <c r="P51" s="34" t="str">
        <f t="shared" si="23"/>
        <v/>
      </c>
      <c r="Q51" s="30">
        <f t="shared" si="24"/>
        <v>0</v>
      </c>
      <c r="R51" s="30">
        <f t="shared" si="25"/>
        <v>0</v>
      </c>
      <c r="S51" s="30">
        <f t="shared" si="5"/>
        <v>0</v>
      </c>
      <c r="U51" s="33" t="s">
        <v>231</v>
      </c>
      <c r="V51" s="32" t="str">
        <f t="shared" si="11"/>
        <v/>
      </c>
      <c r="W51" s="33" t="str">
        <f t="shared" si="12"/>
        <v/>
      </c>
      <c r="X51" s="33" t="str">
        <f t="shared" si="13"/>
        <v/>
      </c>
      <c r="Y51" s="33" t="str">
        <f t="shared" si="14"/>
        <v/>
      </c>
      <c r="Z51" s="30">
        <f t="shared" si="15"/>
        <v>0</v>
      </c>
      <c r="AA51" s="30">
        <f t="shared" si="16"/>
        <v>0</v>
      </c>
      <c r="AB51" s="30">
        <f t="shared" si="6"/>
        <v>0</v>
      </c>
      <c r="AD51" s="33" t="s">
        <v>218</v>
      </c>
      <c r="AE51" s="32" t="str">
        <f t="shared" ref="AE51:AE82" si="41">IFERROR(VLOOKUP(AD51,$C$10:$J$110,2,FALSE),"")</f>
        <v/>
      </c>
      <c r="AF51" s="33" t="str">
        <f t="shared" si="27"/>
        <v/>
      </c>
      <c r="AG51" s="33" t="str">
        <f t="shared" ref="AG51:AG82" si="42">IFERROR(VLOOKUP(AD51,$C$10:$J$110,4,FALSE),"")</f>
        <v/>
      </c>
      <c r="AH51" s="33" t="str">
        <f t="shared" si="29"/>
        <v/>
      </c>
      <c r="AI51" s="30">
        <f t="shared" si="30"/>
        <v>0</v>
      </c>
      <c r="AJ51" s="30">
        <f t="shared" si="31"/>
        <v>0</v>
      </c>
      <c r="AK51" s="30">
        <f t="shared" si="10"/>
        <v>0</v>
      </c>
      <c r="AM51" s="238"/>
      <c r="AN51" s="238"/>
      <c r="AO51" s="238"/>
      <c r="AP51" s="238"/>
      <c r="AQ51" s="238"/>
      <c r="AR51" s="238"/>
      <c r="AS51" s="238"/>
    </row>
    <row r="52" spans="1:45" ht="14.25" hidden="1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32"/>
        <v>0</v>
      </c>
      <c r="K52" s="1"/>
      <c r="L52" s="31" t="s">
        <v>235</v>
      </c>
      <c r="M52" s="32" t="str">
        <f t="shared" si="40"/>
        <v/>
      </c>
      <c r="N52" s="33" t="str">
        <f t="shared" si="21"/>
        <v/>
      </c>
      <c r="O52" s="33" t="str">
        <f t="shared" si="22"/>
        <v/>
      </c>
      <c r="P52" s="34" t="str">
        <f t="shared" si="23"/>
        <v/>
      </c>
      <c r="Q52" s="30">
        <f t="shared" si="24"/>
        <v>0</v>
      </c>
      <c r="R52" s="30">
        <f t="shared" si="25"/>
        <v>0</v>
      </c>
      <c r="S52" s="30">
        <f t="shared" si="5"/>
        <v>0</v>
      </c>
      <c r="U52" s="33" t="s">
        <v>236</v>
      </c>
      <c r="V52" s="32" t="str">
        <f t="shared" si="11"/>
        <v/>
      </c>
      <c r="W52" s="33" t="str">
        <f t="shared" si="12"/>
        <v/>
      </c>
      <c r="X52" s="33" t="str">
        <f t="shared" si="13"/>
        <v/>
      </c>
      <c r="Y52" s="33" t="str">
        <f t="shared" si="14"/>
        <v/>
      </c>
      <c r="Z52" s="30">
        <f t="shared" si="15"/>
        <v>0</v>
      </c>
      <c r="AA52" s="30">
        <f t="shared" si="16"/>
        <v>0</v>
      </c>
      <c r="AB52" s="30">
        <f t="shared" si="6"/>
        <v>0</v>
      </c>
      <c r="AD52" s="33" t="s">
        <v>221</v>
      </c>
      <c r="AE52" s="32" t="str">
        <f t="shared" si="41"/>
        <v/>
      </c>
      <c r="AF52" s="33" t="str">
        <f t="shared" si="27"/>
        <v/>
      </c>
      <c r="AG52" s="33" t="str">
        <f t="shared" si="42"/>
        <v/>
      </c>
      <c r="AH52" s="33" t="str">
        <f t="shared" si="29"/>
        <v/>
      </c>
      <c r="AI52" s="30">
        <f t="shared" si="30"/>
        <v>0</v>
      </c>
      <c r="AJ52" s="30">
        <f t="shared" si="31"/>
        <v>0</v>
      </c>
      <c r="AK52" s="30">
        <f t="shared" si="10"/>
        <v>0</v>
      </c>
      <c r="AM52" s="238"/>
      <c r="AN52" s="238"/>
      <c r="AO52" s="238"/>
      <c r="AP52" s="238"/>
      <c r="AQ52" s="238"/>
      <c r="AR52" s="238"/>
      <c r="AS52" s="238"/>
    </row>
    <row r="53" spans="1:45" ht="14.25" hidden="1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32"/>
        <v>0</v>
      </c>
      <c r="K53" s="1"/>
      <c r="L53" s="31" t="s">
        <v>238</v>
      </c>
      <c r="M53" s="32" t="str">
        <f t="shared" si="40"/>
        <v/>
      </c>
      <c r="N53" s="33" t="str">
        <f t="shared" si="21"/>
        <v/>
      </c>
      <c r="O53" s="33" t="str">
        <f t="shared" si="22"/>
        <v/>
      </c>
      <c r="P53" s="34" t="str">
        <f t="shared" si="23"/>
        <v/>
      </c>
      <c r="Q53" s="30">
        <f t="shared" si="24"/>
        <v>0</v>
      </c>
      <c r="R53" s="30">
        <f t="shared" si="25"/>
        <v>0</v>
      </c>
      <c r="S53" s="30">
        <f t="shared" si="5"/>
        <v>0</v>
      </c>
      <c r="U53" s="33" t="s">
        <v>239</v>
      </c>
      <c r="V53" s="32" t="str">
        <f t="shared" si="11"/>
        <v/>
      </c>
      <c r="W53" s="33" t="str">
        <f t="shared" si="12"/>
        <v/>
      </c>
      <c r="X53" s="33" t="str">
        <f t="shared" si="13"/>
        <v/>
      </c>
      <c r="Y53" s="33" t="str">
        <f t="shared" si="14"/>
        <v/>
      </c>
      <c r="Z53" s="30">
        <f t="shared" si="15"/>
        <v>0</v>
      </c>
      <c r="AA53" s="30">
        <f t="shared" si="16"/>
        <v>0</v>
      </c>
      <c r="AB53" s="30">
        <f t="shared" si="6"/>
        <v>0</v>
      </c>
      <c r="AD53" s="33" t="s">
        <v>224</v>
      </c>
      <c r="AE53" s="32" t="str">
        <f t="shared" si="41"/>
        <v/>
      </c>
      <c r="AF53" s="33" t="str">
        <f t="shared" si="27"/>
        <v/>
      </c>
      <c r="AG53" s="33" t="str">
        <f t="shared" si="42"/>
        <v/>
      </c>
      <c r="AH53" s="33" t="str">
        <f t="shared" si="29"/>
        <v/>
      </c>
      <c r="AI53" s="30">
        <f t="shared" si="30"/>
        <v>0</v>
      </c>
      <c r="AJ53" s="30">
        <f t="shared" si="31"/>
        <v>0</v>
      </c>
      <c r="AK53" s="30">
        <f t="shared" si="10"/>
        <v>0</v>
      </c>
      <c r="AM53" s="238"/>
      <c r="AN53" s="238"/>
      <c r="AO53" s="238"/>
      <c r="AP53" s="238"/>
      <c r="AQ53" s="238"/>
      <c r="AR53" s="242" t="s">
        <v>487</v>
      </c>
      <c r="AS53" s="238"/>
    </row>
    <row r="54" spans="1:45" ht="14.25" hidden="1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32"/>
        <v>0</v>
      </c>
      <c r="K54" s="1"/>
      <c r="L54" s="31" t="s">
        <v>241</v>
      </c>
      <c r="M54" s="32" t="str">
        <f t="shared" si="40"/>
        <v/>
      </c>
      <c r="N54" s="33" t="str">
        <f t="shared" si="21"/>
        <v/>
      </c>
      <c r="O54" s="33" t="str">
        <f t="shared" si="22"/>
        <v/>
      </c>
      <c r="P54" s="34" t="str">
        <f t="shared" si="23"/>
        <v/>
      </c>
      <c r="Q54" s="30">
        <f t="shared" si="24"/>
        <v>0</v>
      </c>
      <c r="R54" s="30">
        <f t="shared" si="25"/>
        <v>0</v>
      </c>
      <c r="S54" s="30">
        <f t="shared" si="5"/>
        <v>0</v>
      </c>
      <c r="U54" s="33" t="s">
        <v>242</v>
      </c>
      <c r="V54" s="32" t="str">
        <f t="shared" si="11"/>
        <v/>
      </c>
      <c r="W54" s="33" t="str">
        <f t="shared" si="12"/>
        <v/>
      </c>
      <c r="X54" s="33" t="str">
        <f t="shared" si="13"/>
        <v/>
      </c>
      <c r="Y54" s="33" t="str">
        <f t="shared" si="14"/>
        <v/>
      </c>
      <c r="Z54" s="30">
        <f t="shared" si="15"/>
        <v>0</v>
      </c>
      <c r="AA54" s="30">
        <f t="shared" si="16"/>
        <v>0</v>
      </c>
      <c r="AB54" s="30">
        <f t="shared" si="6"/>
        <v>0</v>
      </c>
      <c r="AD54" s="33" t="s">
        <v>228</v>
      </c>
      <c r="AE54" s="32" t="str">
        <f t="shared" si="41"/>
        <v/>
      </c>
      <c r="AF54" s="33" t="str">
        <f t="shared" si="27"/>
        <v/>
      </c>
      <c r="AG54" s="33" t="str">
        <f t="shared" si="42"/>
        <v/>
      </c>
      <c r="AH54" s="33" t="str">
        <f t="shared" si="29"/>
        <v/>
      </c>
      <c r="AI54" s="30">
        <f t="shared" si="30"/>
        <v>0</v>
      </c>
      <c r="AJ54" s="30">
        <f t="shared" si="31"/>
        <v>0</v>
      </c>
      <c r="AK54" s="30">
        <f t="shared" si="10"/>
        <v>0</v>
      </c>
      <c r="AM54" s="238"/>
      <c r="AN54" s="237" t="s">
        <v>229</v>
      </c>
      <c r="AO54" s="238"/>
      <c r="AP54" s="238"/>
      <c r="AQ54" s="238"/>
      <c r="AR54" s="238"/>
      <c r="AS54" s="238"/>
    </row>
    <row r="55" spans="1:45" ht="14.25" hidden="1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32"/>
        <v>0</v>
      </c>
      <c r="K55" s="1"/>
      <c r="L55" s="31" t="s">
        <v>244</v>
      </c>
      <c r="M55" s="32" t="str">
        <f t="shared" si="40"/>
        <v/>
      </c>
      <c r="N55" s="33" t="str">
        <f t="shared" si="21"/>
        <v/>
      </c>
      <c r="O55" s="33" t="str">
        <f t="shared" si="22"/>
        <v/>
      </c>
      <c r="P55" s="34" t="str">
        <f t="shared" si="23"/>
        <v/>
      </c>
      <c r="Q55" s="30">
        <f t="shared" si="24"/>
        <v>0</v>
      </c>
      <c r="R55" s="30">
        <f t="shared" si="25"/>
        <v>0</v>
      </c>
      <c r="S55" s="30">
        <f t="shared" si="5"/>
        <v>0</v>
      </c>
      <c r="U55" s="33" t="s">
        <v>245</v>
      </c>
      <c r="V55" s="32" t="str">
        <f t="shared" si="11"/>
        <v/>
      </c>
      <c r="W55" s="33" t="str">
        <f t="shared" si="12"/>
        <v/>
      </c>
      <c r="X55" s="33" t="str">
        <f t="shared" si="13"/>
        <v/>
      </c>
      <c r="Y55" s="33" t="str">
        <f t="shared" si="14"/>
        <v/>
      </c>
      <c r="Z55" s="30">
        <f t="shared" si="15"/>
        <v>0</v>
      </c>
      <c r="AA55" s="30">
        <f t="shared" si="16"/>
        <v>0</v>
      </c>
      <c r="AB55" s="30">
        <f t="shared" si="6"/>
        <v>0</v>
      </c>
      <c r="AD55" s="33" t="s">
        <v>232</v>
      </c>
      <c r="AE55" s="32" t="str">
        <f t="shared" si="41"/>
        <v/>
      </c>
      <c r="AF55" s="33" t="str">
        <f t="shared" si="27"/>
        <v/>
      </c>
      <c r="AG55" s="33" t="str">
        <f t="shared" si="42"/>
        <v/>
      </c>
      <c r="AH55" s="33" t="str">
        <f t="shared" si="29"/>
        <v/>
      </c>
      <c r="AI55" s="30">
        <f t="shared" si="30"/>
        <v>0</v>
      </c>
      <c r="AJ55" s="30">
        <f t="shared" si="31"/>
        <v>0</v>
      </c>
      <c r="AK55" s="30">
        <f t="shared" si="10"/>
        <v>0</v>
      </c>
      <c r="AM55" s="238"/>
      <c r="AN55" s="237" t="s">
        <v>233</v>
      </c>
      <c r="AO55" s="238"/>
      <c r="AP55" s="238"/>
      <c r="AQ55" s="238"/>
      <c r="AR55" s="237" t="s">
        <v>234</v>
      </c>
      <c r="AS55" s="238"/>
    </row>
    <row r="56" spans="1:45" ht="14.25" hidden="1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32"/>
        <v>0</v>
      </c>
      <c r="K56" s="1"/>
      <c r="L56" s="31" t="s">
        <v>249</v>
      </c>
      <c r="M56" s="32" t="str">
        <f t="shared" si="40"/>
        <v/>
      </c>
      <c r="N56" s="33" t="str">
        <f t="shared" si="21"/>
        <v/>
      </c>
      <c r="O56" s="33" t="str">
        <f t="shared" si="22"/>
        <v/>
      </c>
      <c r="P56" s="34" t="str">
        <f t="shared" si="23"/>
        <v/>
      </c>
      <c r="Q56" s="30">
        <f t="shared" si="24"/>
        <v>0</v>
      </c>
      <c r="R56" s="30">
        <f t="shared" si="25"/>
        <v>0</v>
      </c>
      <c r="S56" s="30">
        <f t="shared" si="5"/>
        <v>0</v>
      </c>
      <c r="U56" s="33" t="s">
        <v>250</v>
      </c>
      <c r="V56" s="32" t="str">
        <f t="shared" si="11"/>
        <v/>
      </c>
      <c r="W56" s="33" t="str">
        <f t="shared" si="12"/>
        <v/>
      </c>
      <c r="X56" s="33" t="str">
        <f t="shared" si="13"/>
        <v/>
      </c>
      <c r="Y56" s="33" t="str">
        <f t="shared" si="14"/>
        <v/>
      </c>
      <c r="Z56" s="30">
        <f t="shared" si="15"/>
        <v>0</v>
      </c>
      <c r="AA56" s="30">
        <f t="shared" si="16"/>
        <v>0</v>
      </c>
      <c r="AB56" s="30">
        <f t="shared" si="6"/>
        <v>0</v>
      </c>
      <c r="AD56" s="33" t="s">
        <v>237</v>
      </c>
      <c r="AE56" s="32" t="str">
        <f t="shared" si="41"/>
        <v/>
      </c>
      <c r="AF56" s="33" t="str">
        <f t="shared" si="27"/>
        <v/>
      </c>
      <c r="AG56" s="33" t="str">
        <f t="shared" si="42"/>
        <v/>
      </c>
      <c r="AH56" s="33" t="str">
        <f t="shared" si="29"/>
        <v/>
      </c>
      <c r="AI56" s="30">
        <f t="shared" si="30"/>
        <v>0</v>
      </c>
      <c r="AJ56" s="30">
        <f t="shared" si="31"/>
        <v>0</v>
      </c>
      <c r="AK56" s="30">
        <f t="shared" si="10"/>
        <v>0</v>
      </c>
      <c r="AM56" s="238"/>
      <c r="AN56" s="238"/>
      <c r="AO56" s="238"/>
      <c r="AP56" s="238"/>
      <c r="AQ56" s="238"/>
      <c r="AR56" s="238"/>
      <c r="AS56" s="238"/>
    </row>
    <row r="57" spans="1:45" ht="14.25" hidden="1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32"/>
        <v>0</v>
      </c>
      <c r="K57" s="1"/>
      <c r="L57" s="31" t="s">
        <v>254</v>
      </c>
      <c r="M57" s="32" t="str">
        <f t="shared" si="40"/>
        <v/>
      </c>
      <c r="N57" s="33" t="str">
        <f t="shared" si="21"/>
        <v/>
      </c>
      <c r="O57" s="33" t="str">
        <f t="shared" si="22"/>
        <v/>
      </c>
      <c r="P57" s="34" t="str">
        <f t="shared" si="23"/>
        <v/>
      </c>
      <c r="Q57" s="30">
        <f t="shared" si="24"/>
        <v>0</v>
      </c>
      <c r="R57" s="30">
        <f t="shared" si="25"/>
        <v>0</v>
      </c>
      <c r="S57" s="30">
        <f t="shared" si="5"/>
        <v>0</v>
      </c>
      <c r="U57" s="33" t="s">
        <v>255</v>
      </c>
      <c r="V57" s="32" t="str">
        <f t="shared" si="11"/>
        <v/>
      </c>
      <c r="W57" s="33" t="str">
        <f t="shared" si="12"/>
        <v/>
      </c>
      <c r="X57" s="33" t="str">
        <f t="shared" si="13"/>
        <v/>
      </c>
      <c r="Y57" s="33" t="str">
        <f t="shared" si="14"/>
        <v/>
      </c>
      <c r="Z57" s="30">
        <f t="shared" si="15"/>
        <v>0</v>
      </c>
      <c r="AA57" s="30">
        <f t="shared" si="16"/>
        <v>0</v>
      </c>
      <c r="AB57" s="30">
        <f t="shared" si="6"/>
        <v>0</v>
      </c>
      <c r="AD57" s="33" t="s">
        <v>240</v>
      </c>
      <c r="AE57" s="32" t="str">
        <f t="shared" si="41"/>
        <v/>
      </c>
      <c r="AF57" s="33" t="str">
        <f t="shared" si="27"/>
        <v/>
      </c>
      <c r="AG57" s="33" t="str">
        <f t="shared" si="42"/>
        <v/>
      </c>
      <c r="AH57" s="33" t="str">
        <f t="shared" si="29"/>
        <v/>
      </c>
      <c r="AI57" s="30">
        <f t="shared" si="30"/>
        <v>0</v>
      </c>
      <c r="AJ57" s="30">
        <f t="shared" si="31"/>
        <v>0</v>
      </c>
      <c r="AK57" s="30">
        <f t="shared" si="10"/>
        <v>0</v>
      </c>
      <c r="AM57" s="238"/>
      <c r="AN57" s="238"/>
      <c r="AO57" s="238"/>
      <c r="AP57" s="238"/>
      <c r="AQ57" s="238"/>
      <c r="AR57" s="238"/>
      <c r="AS57" s="238"/>
    </row>
    <row r="58" spans="1:45" ht="14.25" hidden="1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32"/>
        <v>0</v>
      </c>
      <c r="K58" s="1"/>
      <c r="L58" s="31" t="s">
        <v>257</v>
      </c>
      <c r="M58" s="32" t="str">
        <f t="shared" si="40"/>
        <v/>
      </c>
      <c r="N58" s="33" t="str">
        <f t="shared" si="21"/>
        <v/>
      </c>
      <c r="O58" s="33" t="str">
        <f t="shared" si="22"/>
        <v/>
      </c>
      <c r="P58" s="34" t="str">
        <f t="shared" si="23"/>
        <v/>
      </c>
      <c r="Q58" s="30">
        <f t="shared" si="24"/>
        <v>0</v>
      </c>
      <c r="R58" s="30">
        <f t="shared" si="25"/>
        <v>0</v>
      </c>
      <c r="S58" s="30">
        <f t="shared" si="5"/>
        <v>0</v>
      </c>
      <c r="U58" s="33" t="s">
        <v>258</v>
      </c>
      <c r="V58" s="32" t="str">
        <f t="shared" si="11"/>
        <v/>
      </c>
      <c r="W58" s="33" t="str">
        <f t="shared" si="12"/>
        <v/>
      </c>
      <c r="X58" s="33" t="str">
        <f t="shared" si="13"/>
        <v/>
      </c>
      <c r="Y58" s="33" t="str">
        <f t="shared" si="14"/>
        <v/>
      </c>
      <c r="Z58" s="30">
        <f t="shared" si="15"/>
        <v>0</v>
      </c>
      <c r="AA58" s="30">
        <f t="shared" si="16"/>
        <v>0</v>
      </c>
      <c r="AB58" s="30">
        <f t="shared" si="6"/>
        <v>0</v>
      </c>
      <c r="AD58" s="33" t="s">
        <v>243</v>
      </c>
      <c r="AE58" s="32" t="str">
        <f t="shared" si="41"/>
        <v/>
      </c>
      <c r="AF58" s="33" t="str">
        <f t="shared" si="27"/>
        <v/>
      </c>
      <c r="AG58" s="33" t="str">
        <f t="shared" si="42"/>
        <v/>
      </c>
      <c r="AH58" s="33" t="str">
        <f t="shared" si="29"/>
        <v/>
      </c>
      <c r="AI58" s="30">
        <f t="shared" si="30"/>
        <v>0</v>
      </c>
      <c r="AJ58" s="30">
        <f t="shared" si="31"/>
        <v>0</v>
      </c>
      <c r="AK58" s="30">
        <f t="shared" si="10"/>
        <v>0</v>
      </c>
      <c r="AM58" s="238"/>
      <c r="AN58" s="238"/>
      <c r="AO58" s="238"/>
      <c r="AP58" s="238"/>
      <c r="AQ58" s="238"/>
      <c r="AR58" s="238"/>
      <c r="AS58" s="238"/>
    </row>
    <row r="59" spans="1:45" ht="14.25" hidden="1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32"/>
        <v>0</v>
      </c>
      <c r="K59" s="1"/>
      <c r="L59" s="31" t="s">
        <v>260</v>
      </c>
      <c r="M59" s="32" t="str">
        <f t="shared" si="40"/>
        <v/>
      </c>
      <c r="N59" s="33" t="str">
        <f t="shared" si="21"/>
        <v/>
      </c>
      <c r="O59" s="33" t="str">
        <f t="shared" si="22"/>
        <v/>
      </c>
      <c r="P59" s="34" t="str">
        <f t="shared" si="23"/>
        <v/>
      </c>
      <c r="Q59" s="30">
        <f t="shared" si="24"/>
        <v>0</v>
      </c>
      <c r="R59" s="30">
        <f t="shared" si="25"/>
        <v>0</v>
      </c>
      <c r="S59" s="30">
        <f t="shared" si="5"/>
        <v>0</v>
      </c>
      <c r="U59" s="33" t="s">
        <v>261</v>
      </c>
      <c r="V59" s="32" t="str">
        <f t="shared" si="11"/>
        <v/>
      </c>
      <c r="W59" s="33" t="str">
        <f t="shared" si="12"/>
        <v/>
      </c>
      <c r="X59" s="33" t="str">
        <f t="shared" si="13"/>
        <v/>
      </c>
      <c r="Y59" s="33" t="str">
        <f t="shared" si="14"/>
        <v/>
      </c>
      <c r="Z59" s="30">
        <f t="shared" si="15"/>
        <v>0</v>
      </c>
      <c r="AA59" s="30">
        <f t="shared" si="16"/>
        <v>0</v>
      </c>
      <c r="AB59" s="30">
        <f t="shared" si="6"/>
        <v>0</v>
      </c>
      <c r="AD59" s="33" t="s">
        <v>246</v>
      </c>
      <c r="AE59" s="32" t="str">
        <f t="shared" si="41"/>
        <v/>
      </c>
      <c r="AF59" s="33" t="str">
        <f t="shared" si="27"/>
        <v/>
      </c>
      <c r="AG59" s="33" t="str">
        <f t="shared" si="42"/>
        <v/>
      </c>
      <c r="AH59" s="33" t="str">
        <f t="shared" si="29"/>
        <v/>
      </c>
      <c r="AI59" s="30">
        <f t="shared" si="30"/>
        <v>0</v>
      </c>
      <c r="AJ59" s="30">
        <f t="shared" si="31"/>
        <v>0</v>
      </c>
      <c r="AK59" s="30">
        <f t="shared" si="10"/>
        <v>0</v>
      </c>
      <c r="AM59" s="238"/>
      <c r="AN59" s="242" t="s">
        <v>477</v>
      </c>
      <c r="AO59" s="238"/>
      <c r="AP59" s="238"/>
      <c r="AQ59" s="238"/>
      <c r="AR59" s="242" t="s">
        <v>478</v>
      </c>
      <c r="AS59" s="238"/>
    </row>
    <row r="60" spans="1:45" ht="14.25" hidden="1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32"/>
        <v>0</v>
      </c>
      <c r="K60" s="1"/>
      <c r="L60" s="31" t="s">
        <v>263</v>
      </c>
      <c r="M60" s="32" t="str">
        <f t="shared" si="40"/>
        <v/>
      </c>
      <c r="N60" s="33" t="str">
        <f t="shared" si="21"/>
        <v/>
      </c>
      <c r="O60" s="33" t="str">
        <f t="shared" si="22"/>
        <v/>
      </c>
      <c r="P60" s="34" t="str">
        <f t="shared" si="23"/>
        <v/>
      </c>
      <c r="Q60" s="30">
        <f t="shared" si="24"/>
        <v>0</v>
      </c>
      <c r="R60" s="30">
        <f t="shared" si="25"/>
        <v>0</v>
      </c>
      <c r="S60" s="30">
        <f t="shared" si="5"/>
        <v>0</v>
      </c>
      <c r="U60" s="33" t="s">
        <v>264</v>
      </c>
      <c r="V60" s="32" t="str">
        <f t="shared" si="11"/>
        <v/>
      </c>
      <c r="W60" s="33" t="str">
        <f t="shared" si="12"/>
        <v/>
      </c>
      <c r="X60" s="33" t="str">
        <f t="shared" si="13"/>
        <v/>
      </c>
      <c r="Y60" s="33" t="str">
        <f t="shared" si="14"/>
        <v/>
      </c>
      <c r="Z60" s="30">
        <f t="shared" si="15"/>
        <v>0</v>
      </c>
      <c r="AA60" s="30">
        <f t="shared" si="16"/>
        <v>0</v>
      </c>
      <c r="AB60" s="30">
        <f t="shared" si="6"/>
        <v>0</v>
      </c>
      <c r="AD60" s="33" t="s">
        <v>251</v>
      </c>
      <c r="AE60" s="32" t="str">
        <f t="shared" si="41"/>
        <v/>
      </c>
      <c r="AF60" s="33" t="str">
        <f t="shared" si="27"/>
        <v/>
      </c>
      <c r="AG60" s="33" t="str">
        <f t="shared" si="42"/>
        <v/>
      </c>
      <c r="AH60" s="33" t="str">
        <f t="shared" si="29"/>
        <v/>
      </c>
      <c r="AI60" s="30">
        <f t="shared" si="30"/>
        <v>0</v>
      </c>
      <c r="AJ60" s="30">
        <f t="shared" si="31"/>
        <v>0</v>
      </c>
      <c r="AK60" s="30">
        <f t="shared" si="10"/>
        <v>0</v>
      </c>
      <c r="AM60" s="238"/>
      <c r="AN60" s="242" t="s">
        <v>479</v>
      </c>
      <c r="AO60" s="238"/>
      <c r="AP60" s="238"/>
      <c r="AQ60" s="238"/>
      <c r="AR60" s="242" t="s">
        <v>479</v>
      </c>
      <c r="AS60" s="238"/>
    </row>
    <row r="61" spans="1:45" ht="14.25" hidden="1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32"/>
        <v>0</v>
      </c>
      <c r="K61" s="1"/>
      <c r="L61" s="31" t="s">
        <v>266</v>
      </c>
      <c r="M61" s="32" t="str">
        <f t="shared" si="40"/>
        <v/>
      </c>
      <c r="N61" s="33" t="str">
        <f t="shared" si="21"/>
        <v/>
      </c>
      <c r="O61" s="33" t="str">
        <f t="shared" si="22"/>
        <v/>
      </c>
      <c r="P61" s="34" t="str">
        <f t="shared" si="23"/>
        <v/>
      </c>
      <c r="Q61" s="30">
        <f t="shared" si="24"/>
        <v>0</v>
      </c>
      <c r="R61" s="30">
        <f t="shared" si="25"/>
        <v>0</v>
      </c>
      <c r="S61" s="30">
        <f t="shared" si="5"/>
        <v>0</v>
      </c>
      <c r="U61" s="33" t="s">
        <v>267</v>
      </c>
      <c r="V61" s="32" t="str">
        <f t="shared" si="11"/>
        <v/>
      </c>
      <c r="W61" s="33" t="str">
        <f t="shared" si="12"/>
        <v/>
      </c>
      <c r="X61" s="33" t="str">
        <f t="shared" si="13"/>
        <v/>
      </c>
      <c r="Y61" s="33" t="str">
        <f t="shared" si="14"/>
        <v/>
      </c>
      <c r="Z61" s="30">
        <f t="shared" si="15"/>
        <v>0</v>
      </c>
      <c r="AA61" s="30">
        <f t="shared" si="16"/>
        <v>0</v>
      </c>
      <c r="AB61" s="30">
        <f t="shared" si="6"/>
        <v>0</v>
      </c>
      <c r="AD61" s="33" t="s">
        <v>256</v>
      </c>
      <c r="AE61" s="32" t="str">
        <f t="shared" si="41"/>
        <v/>
      </c>
      <c r="AF61" s="33" t="str">
        <f t="shared" si="27"/>
        <v/>
      </c>
      <c r="AG61" s="33" t="str">
        <f t="shared" si="42"/>
        <v/>
      </c>
      <c r="AH61" s="33" t="str">
        <f t="shared" si="29"/>
        <v/>
      </c>
      <c r="AI61" s="30">
        <f t="shared" si="30"/>
        <v>0</v>
      </c>
      <c r="AJ61" s="30">
        <f t="shared" si="31"/>
        <v>0</v>
      </c>
      <c r="AK61" s="30">
        <f t="shared" si="10"/>
        <v>0</v>
      </c>
    </row>
    <row r="62" spans="1:45" ht="14.25" hidden="1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32"/>
        <v>0</v>
      </c>
      <c r="K62" s="1"/>
      <c r="L62" s="31" t="s">
        <v>269</v>
      </c>
      <c r="M62" s="32" t="str">
        <f t="shared" si="40"/>
        <v/>
      </c>
      <c r="N62" s="33" t="str">
        <f t="shared" si="21"/>
        <v/>
      </c>
      <c r="O62" s="33" t="str">
        <f t="shared" si="22"/>
        <v/>
      </c>
      <c r="P62" s="34" t="str">
        <f t="shared" si="23"/>
        <v/>
      </c>
      <c r="Q62" s="30">
        <f t="shared" si="24"/>
        <v>0</v>
      </c>
      <c r="R62" s="30">
        <f t="shared" si="25"/>
        <v>0</v>
      </c>
      <c r="S62" s="30">
        <f t="shared" si="5"/>
        <v>0</v>
      </c>
      <c r="U62" s="33" t="s">
        <v>270</v>
      </c>
      <c r="V62" s="32" t="str">
        <f t="shared" si="11"/>
        <v/>
      </c>
      <c r="W62" s="33" t="str">
        <f t="shared" si="12"/>
        <v/>
      </c>
      <c r="X62" s="33" t="str">
        <f t="shared" si="13"/>
        <v/>
      </c>
      <c r="Y62" s="33" t="str">
        <f t="shared" si="14"/>
        <v/>
      </c>
      <c r="Z62" s="30">
        <f t="shared" si="15"/>
        <v>0</v>
      </c>
      <c r="AA62" s="30">
        <f t="shared" si="16"/>
        <v>0</v>
      </c>
      <c r="AB62" s="30">
        <f t="shared" si="6"/>
        <v>0</v>
      </c>
      <c r="AD62" s="33" t="s">
        <v>259</v>
      </c>
      <c r="AE62" s="32" t="str">
        <f t="shared" si="41"/>
        <v/>
      </c>
      <c r="AF62" s="33" t="str">
        <f t="shared" si="27"/>
        <v/>
      </c>
      <c r="AG62" s="33" t="str">
        <f t="shared" si="42"/>
        <v/>
      </c>
      <c r="AH62" s="33" t="str">
        <f t="shared" si="29"/>
        <v/>
      </c>
      <c r="AI62" s="30">
        <f t="shared" si="30"/>
        <v>0</v>
      </c>
      <c r="AJ62" s="30">
        <f t="shared" si="31"/>
        <v>0</v>
      </c>
      <c r="AK62" s="30">
        <f t="shared" si="10"/>
        <v>0</v>
      </c>
    </row>
    <row r="63" spans="1:45" ht="14.25" hidden="1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32"/>
        <v>0</v>
      </c>
      <c r="K63" s="1"/>
      <c r="L63" s="31" t="s">
        <v>272</v>
      </c>
      <c r="M63" s="32" t="str">
        <f t="shared" si="40"/>
        <v/>
      </c>
      <c r="N63" s="33" t="str">
        <f t="shared" si="21"/>
        <v/>
      </c>
      <c r="O63" s="33" t="str">
        <f t="shared" si="22"/>
        <v/>
      </c>
      <c r="P63" s="34" t="str">
        <f t="shared" si="23"/>
        <v/>
      </c>
      <c r="Q63" s="30">
        <f t="shared" si="24"/>
        <v>0</v>
      </c>
      <c r="R63" s="30">
        <f t="shared" si="25"/>
        <v>0</v>
      </c>
      <c r="S63" s="30">
        <f t="shared" si="5"/>
        <v>0</v>
      </c>
      <c r="U63" s="33" t="s">
        <v>273</v>
      </c>
      <c r="V63" s="32" t="str">
        <f t="shared" si="11"/>
        <v/>
      </c>
      <c r="W63" s="33" t="str">
        <f t="shared" si="12"/>
        <v/>
      </c>
      <c r="X63" s="33" t="str">
        <f t="shared" si="13"/>
        <v/>
      </c>
      <c r="Y63" s="33" t="str">
        <f t="shared" si="14"/>
        <v/>
      </c>
      <c r="Z63" s="30">
        <f t="shared" si="15"/>
        <v>0</v>
      </c>
      <c r="AA63" s="30">
        <f t="shared" si="16"/>
        <v>0</v>
      </c>
      <c r="AB63" s="30">
        <f t="shared" si="6"/>
        <v>0</v>
      </c>
      <c r="AD63" s="33" t="s">
        <v>262</v>
      </c>
      <c r="AE63" s="32" t="str">
        <f t="shared" si="41"/>
        <v/>
      </c>
      <c r="AF63" s="33" t="str">
        <f t="shared" si="27"/>
        <v/>
      </c>
      <c r="AG63" s="33" t="str">
        <f t="shared" si="42"/>
        <v/>
      </c>
      <c r="AH63" s="33" t="str">
        <f t="shared" si="29"/>
        <v/>
      </c>
      <c r="AI63" s="30">
        <f t="shared" si="30"/>
        <v>0</v>
      </c>
      <c r="AJ63" s="30">
        <f t="shared" si="31"/>
        <v>0</v>
      </c>
      <c r="AK63" s="30">
        <f t="shared" si="10"/>
        <v>0</v>
      </c>
    </row>
    <row r="64" spans="1:45" ht="14.25" hidden="1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32"/>
        <v>0</v>
      </c>
      <c r="K64" s="1"/>
      <c r="L64" s="31" t="s">
        <v>275</v>
      </c>
      <c r="M64" s="32" t="str">
        <f t="shared" si="40"/>
        <v/>
      </c>
      <c r="N64" s="33" t="str">
        <f t="shared" si="21"/>
        <v/>
      </c>
      <c r="O64" s="33" t="str">
        <f t="shared" si="22"/>
        <v/>
      </c>
      <c r="P64" s="34" t="str">
        <f t="shared" si="23"/>
        <v/>
      </c>
      <c r="Q64" s="30">
        <f t="shared" si="24"/>
        <v>0</v>
      </c>
      <c r="R64" s="30">
        <f t="shared" si="25"/>
        <v>0</v>
      </c>
      <c r="S64" s="30">
        <f t="shared" si="5"/>
        <v>0</v>
      </c>
      <c r="U64" s="33" t="s">
        <v>276</v>
      </c>
      <c r="V64" s="32" t="str">
        <f t="shared" si="11"/>
        <v/>
      </c>
      <c r="W64" s="33" t="str">
        <f t="shared" si="12"/>
        <v/>
      </c>
      <c r="X64" s="33" t="str">
        <f t="shared" si="13"/>
        <v/>
      </c>
      <c r="Y64" s="33" t="str">
        <f t="shared" si="14"/>
        <v/>
      </c>
      <c r="Z64" s="30">
        <f t="shared" si="15"/>
        <v>0</v>
      </c>
      <c r="AA64" s="30">
        <f t="shared" si="16"/>
        <v>0</v>
      </c>
      <c r="AB64" s="30">
        <f t="shared" si="6"/>
        <v>0</v>
      </c>
      <c r="AD64" s="33" t="s">
        <v>265</v>
      </c>
      <c r="AE64" s="32" t="str">
        <f t="shared" si="41"/>
        <v/>
      </c>
      <c r="AF64" s="33" t="str">
        <f t="shared" si="27"/>
        <v/>
      </c>
      <c r="AG64" s="33" t="str">
        <f t="shared" si="42"/>
        <v/>
      </c>
      <c r="AH64" s="33" t="str">
        <f t="shared" si="29"/>
        <v/>
      </c>
      <c r="AI64" s="30">
        <f t="shared" si="30"/>
        <v>0</v>
      </c>
      <c r="AJ64" s="30">
        <f t="shared" si="31"/>
        <v>0</v>
      </c>
      <c r="AK64" s="30">
        <f t="shared" si="10"/>
        <v>0</v>
      </c>
    </row>
    <row r="65" spans="1:37" ht="14.25" hidden="1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32"/>
        <v>0</v>
      </c>
      <c r="K65" s="1"/>
      <c r="L65" s="31" t="s">
        <v>278</v>
      </c>
      <c r="M65" s="32" t="str">
        <f t="shared" si="40"/>
        <v/>
      </c>
      <c r="N65" s="33" t="str">
        <f t="shared" si="21"/>
        <v/>
      </c>
      <c r="O65" s="33" t="str">
        <f t="shared" si="22"/>
        <v/>
      </c>
      <c r="P65" s="34" t="str">
        <f t="shared" si="23"/>
        <v/>
      </c>
      <c r="Q65" s="30">
        <f t="shared" si="24"/>
        <v>0</v>
      </c>
      <c r="R65" s="30">
        <f t="shared" si="25"/>
        <v>0</v>
      </c>
      <c r="S65" s="30">
        <f t="shared" si="5"/>
        <v>0</v>
      </c>
      <c r="U65" s="33" t="s">
        <v>279</v>
      </c>
      <c r="V65" s="32" t="str">
        <f t="shared" si="11"/>
        <v/>
      </c>
      <c r="W65" s="33" t="str">
        <f t="shared" si="12"/>
        <v/>
      </c>
      <c r="X65" s="33" t="str">
        <f t="shared" si="13"/>
        <v/>
      </c>
      <c r="Y65" s="33" t="str">
        <f t="shared" si="14"/>
        <v/>
      </c>
      <c r="Z65" s="30">
        <f t="shared" si="15"/>
        <v>0</v>
      </c>
      <c r="AA65" s="30">
        <f t="shared" si="16"/>
        <v>0</v>
      </c>
      <c r="AB65" s="30">
        <f t="shared" si="6"/>
        <v>0</v>
      </c>
      <c r="AD65" s="33" t="s">
        <v>268</v>
      </c>
      <c r="AE65" s="32" t="str">
        <f t="shared" si="41"/>
        <v/>
      </c>
      <c r="AF65" s="33" t="str">
        <f t="shared" si="27"/>
        <v/>
      </c>
      <c r="AG65" s="33" t="str">
        <f t="shared" si="42"/>
        <v/>
      </c>
      <c r="AH65" s="33" t="str">
        <f t="shared" si="29"/>
        <v/>
      </c>
      <c r="AI65" s="30">
        <f t="shared" si="30"/>
        <v>0</v>
      </c>
      <c r="AJ65" s="30">
        <f t="shared" si="31"/>
        <v>0</v>
      </c>
      <c r="AK65" s="30">
        <f t="shared" si="10"/>
        <v>0</v>
      </c>
    </row>
    <row r="66" spans="1:37" ht="14.25" hidden="1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32"/>
        <v>0</v>
      </c>
      <c r="K66" s="1"/>
      <c r="L66" s="31" t="s">
        <v>281</v>
      </c>
      <c r="M66" s="32" t="str">
        <f t="shared" si="40"/>
        <v/>
      </c>
      <c r="N66" s="33" t="str">
        <f t="shared" si="21"/>
        <v/>
      </c>
      <c r="O66" s="33" t="str">
        <f t="shared" si="22"/>
        <v/>
      </c>
      <c r="P66" s="34" t="str">
        <f t="shared" si="23"/>
        <v/>
      </c>
      <c r="Q66" s="30">
        <f t="shared" si="24"/>
        <v>0</v>
      </c>
      <c r="R66" s="30">
        <f t="shared" si="25"/>
        <v>0</v>
      </c>
      <c r="S66" s="30">
        <f t="shared" si="5"/>
        <v>0</v>
      </c>
      <c r="U66" s="33" t="s">
        <v>282</v>
      </c>
      <c r="V66" s="32" t="str">
        <f t="shared" si="11"/>
        <v/>
      </c>
      <c r="W66" s="33" t="str">
        <f t="shared" si="12"/>
        <v/>
      </c>
      <c r="X66" s="33" t="str">
        <f t="shared" si="13"/>
        <v/>
      </c>
      <c r="Y66" s="33" t="str">
        <f t="shared" si="14"/>
        <v/>
      </c>
      <c r="Z66" s="30">
        <f t="shared" si="15"/>
        <v>0</v>
      </c>
      <c r="AA66" s="30">
        <f t="shared" si="16"/>
        <v>0</v>
      </c>
      <c r="AB66" s="30">
        <f t="shared" si="6"/>
        <v>0</v>
      </c>
      <c r="AD66" s="33" t="s">
        <v>271</v>
      </c>
      <c r="AE66" s="32" t="str">
        <f t="shared" si="41"/>
        <v/>
      </c>
      <c r="AF66" s="33" t="str">
        <f t="shared" si="27"/>
        <v/>
      </c>
      <c r="AG66" s="33" t="str">
        <f t="shared" si="42"/>
        <v/>
      </c>
      <c r="AH66" s="33" t="str">
        <f t="shared" si="29"/>
        <v/>
      </c>
      <c r="AI66" s="30">
        <f t="shared" si="30"/>
        <v>0</v>
      </c>
      <c r="AJ66" s="30">
        <f t="shared" si="31"/>
        <v>0</v>
      </c>
      <c r="AK66" s="30">
        <f t="shared" si="10"/>
        <v>0</v>
      </c>
    </row>
    <row r="67" spans="1:37" ht="14.25" hidden="1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32"/>
        <v>0</v>
      </c>
      <c r="K67" s="1"/>
      <c r="L67" s="31" t="s">
        <v>284</v>
      </c>
      <c r="M67" s="32" t="str">
        <f t="shared" si="40"/>
        <v/>
      </c>
      <c r="N67" s="33" t="str">
        <f t="shared" si="21"/>
        <v/>
      </c>
      <c r="O67" s="33" t="str">
        <f t="shared" si="22"/>
        <v/>
      </c>
      <c r="P67" s="34" t="str">
        <f t="shared" si="23"/>
        <v/>
      </c>
      <c r="Q67" s="30">
        <f t="shared" si="24"/>
        <v>0</v>
      </c>
      <c r="R67" s="30">
        <f t="shared" si="25"/>
        <v>0</v>
      </c>
      <c r="S67" s="30">
        <f t="shared" si="5"/>
        <v>0</v>
      </c>
      <c r="U67" s="33" t="s">
        <v>285</v>
      </c>
      <c r="V67" s="32" t="str">
        <f t="shared" si="11"/>
        <v/>
      </c>
      <c r="W67" s="33" t="str">
        <f t="shared" si="12"/>
        <v/>
      </c>
      <c r="X67" s="33" t="str">
        <f t="shared" si="13"/>
        <v/>
      </c>
      <c r="Y67" s="33" t="str">
        <f t="shared" si="14"/>
        <v/>
      </c>
      <c r="Z67" s="30">
        <f t="shared" si="15"/>
        <v>0</v>
      </c>
      <c r="AA67" s="30">
        <f t="shared" si="16"/>
        <v>0</v>
      </c>
      <c r="AB67" s="30">
        <f t="shared" si="6"/>
        <v>0</v>
      </c>
      <c r="AD67" s="33" t="s">
        <v>274</v>
      </c>
      <c r="AE67" s="32" t="str">
        <f t="shared" si="41"/>
        <v/>
      </c>
      <c r="AF67" s="33" t="str">
        <f t="shared" si="27"/>
        <v/>
      </c>
      <c r="AG67" s="33" t="str">
        <f t="shared" si="42"/>
        <v/>
      </c>
      <c r="AH67" s="33" t="str">
        <f t="shared" si="29"/>
        <v/>
      </c>
      <c r="AI67" s="30">
        <f t="shared" si="30"/>
        <v>0</v>
      </c>
      <c r="AJ67" s="30">
        <f t="shared" si="31"/>
        <v>0</v>
      </c>
      <c r="AK67" s="30">
        <f t="shared" si="10"/>
        <v>0</v>
      </c>
    </row>
    <row r="68" spans="1:37" ht="14.25" hidden="1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32"/>
        <v>0</v>
      </c>
      <c r="K68" s="1"/>
      <c r="L68" s="31" t="s">
        <v>287</v>
      </c>
      <c r="M68" s="32" t="str">
        <f t="shared" si="40"/>
        <v/>
      </c>
      <c r="N68" s="33" t="str">
        <f t="shared" si="21"/>
        <v/>
      </c>
      <c r="O68" s="33" t="str">
        <f t="shared" si="22"/>
        <v/>
      </c>
      <c r="P68" s="34" t="str">
        <f t="shared" si="23"/>
        <v/>
      </c>
      <c r="Q68" s="30">
        <f t="shared" si="24"/>
        <v>0</v>
      </c>
      <c r="R68" s="30">
        <f t="shared" si="25"/>
        <v>0</v>
      </c>
      <c r="S68" s="30">
        <f t="shared" si="5"/>
        <v>0</v>
      </c>
      <c r="U68" s="33" t="s">
        <v>288</v>
      </c>
      <c r="V68" s="32" t="str">
        <f t="shared" si="11"/>
        <v/>
      </c>
      <c r="W68" s="33" t="str">
        <f t="shared" si="12"/>
        <v/>
      </c>
      <c r="X68" s="33" t="str">
        <f t="shared" si="13"/>
        <v/>
      </c>
      <c r="Y68" s="33" t="str">
        <f t="shared" si="14"/>
        <v/>
      </c>
      <c r="Z68" s="30">
        <f t="shared" si="15"/>
        <v>0</v>
      </c>
      <c r="AA68" s="30">
        <f t="shared" si="16"/>
        <v>0</v>
      </c>
      <c r="AB68" s="30">
        <f t="shared" si="6"/>
        <v>0</v>
      </c>
      <c r="AD68" s="33" t="s">
        <v>277</v>
      </c>
      <c r="AE68" s="32" t="str">
        <f t="shared" si="41"/>
        <v/>
      </c>
      <c r="AF68" s="33" t="str">
        <f t="shared" si="27"/>
        <v/>
      </c>
      <c r="AG68" s="33" t="str">
        <f t="shared" si="42"/>
        <v/>
      </c>
      <c r="AH68" s="33" t="str">
        <f t="shared" si="29"/>
        <v/>
      </c>
      <c r="AI68" s="30">
        <f t="shared" si="30"/>
        <v>0</v>
      </c>
      <c r="AJ68" s="30">
        <f t="shared" si="31"/>
        <v>0</v>
      </c>
      <c r="AK68" s="30">
        <f t="shared" si="10"/>
        <v>0</v>
      </c>
    </row>
    <row r="69" spans="1:37" ht="14.25" hidden="1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32"/>
        <v>0</v>
      </c>
      <c r="K69" s="1"/>
      <c r="L69" s="31" t="s">
        <v>290</v>
      </c>
      <c r="M69" s="32" t="str">
        <f t="shared" si="40"/>
        <v/>
      </c>
      <c r="N69" s="33" t="str">
        <f t="shared" si="21"/>
        <v/>
      </c>
      <c r="O69" s="33" t="str">
        <f t="shared" si="22"/>
        <v/>
      </c>
      <c r="P69" s="34" t="str">
        <f t="shared" si="23"/>
        <v/>
      </c>
      <c r="Q69" s="30">
        <f t="shared" si="24"/>
        <v>0</v>
      </c>
      <c r="R69" s="30">
        <f t="shared" si="25"/>
        <v>0</v>
      </c>
      <c r="S69" s="30">
        <f t="shared" si="5"/>
        <v>0</v>
      </c>
      <c r="U69" s="33" t="s">
        <v>291</v>
      </c>
      <c r="V69" s="32" t="str">
        <f t="shared" si="11"/>
        <v/>
      </c>
      <c r="W69" s="33" t="str">
        <f t="shared" si="12"/>
        <v/>
      </c>
      <c r="X69" s="33" t="str">
        <f t="shared" si="13"/>
        <v/>
      </c>
      <c r="Y69" s="33" t="str">
        <f t="shared" si="14"/>
        <v/>
      </c>
      <c r="Z69" s="30">
        <f t="shared" si="15"/>
        <v>0</v>
      </c>
      <c r="AA69" s="30">
        <f t="shared" si="16"/>
        <v>0</v>
      </c>
      <c r="AB69" s="30">
        <f t="shared" si="6"/>
        <v>0</v>
      </c>
      <c r="AD69" s="33" t="s">
        <v>280</v>
      </c>
      <c r="AE69" s="32" t="str">
        <f t="shared" si="41"/>
        <v/>
      </c>
      <c r="AF69" s="33" t="str">
        <f t="shared" si="27"/>
        <v/>
      </c>
      <c r="AG69" s="33" t="str">
        <f t="shared" si="42"/>
        <v/>
      </c>
      <c r="AH69" s="33" t="str">
        <f t="shared" si="29"/>
        <v/>
      </c>
      <c r="AI69" s="30">
        <f t="shared" si="30"/>
        <v>0</v>
      </c>
      <c r="AJ69" s="30">
        <f t="shared" si="31"/>
        <v>0</v>
      </c>
      <c r="AK69" s="30">
        <f t="shared" si="10"/>
        <v>0</v>
      </c>
    </row>
    <row r="70" spans="1:37" ht="14.25" hidden="1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32"/>
        <v>0</v>
      </c>
      <c r="K70" s="1"/>
      <c r="L70" s="31" t="s">
        <v>293</v>
      </c>
      <c r="M70" s="32" t="str">
        <f t="shared" si="40"/>
        <v/>
      </c>
      <c r="N70" s="33" t="str">
        <f t="shared" si="21"/>
        <v/>
      </c>
      <c r="O70" s="33" t="str">
        <f t="shared" si="22"/>
        <v/>
      </c>
      <c r="P70" s="34" t="str">
        <f t="shared" si="23"/>
        <v/>
      </c>
      <c r="Q70" s="30">
        <f t="shared" si="24"/>
        <v>0</v>
      </c>
      <c r="R70" s="30">
        <f t="shared" si="25"/>
        <v>0</v>
      </c>
      <c r="S70" s="30">
        <f t="shared" si="5"/>
        <v>0</v>
      </c>
      <c r="U70" s="33" t="s">
        <v>294</v>
      </c>
      <c r="V70" s="32" t="str">
        <f t="shared" si="11"/>
        <v/>
      </c>
      <c r="W70" s="33" t="str">
        <f t="shared" si="12"/>
        <v/>
      </c>
      <c r="X70" s="33" t="str">
        <f t="shared" si="13"/>
        <v/>
      </c>
      <c r="Y70" s="33" t="str">
        <f t="shared" si="14"/>
        <v/>
      </c>
      <c r="Z70" s="30">
        <f t="shared" si="15"/>
        <v>0</v>
      </c>
      <c r="AA70" s="30">
        <f t="shared" si="16"/>
        <v>0</v>
      </c>
      <c r="AB70" s="30">
        <f t="shared" ref="AB70:AB110" si="43">AB69+Z70-AA70</f>
        <v>0</v>
      </c>
      <c r="AD70" s="33" t="s">
        <v>283</v>
      </c>
      <c r="AE70" s="32" t="str">
        <f t="shared" si="41"/>
        <v/>
      </c>
      <c r="AF70" s="33" t="str">
        <f t="shared" si="27"/>
        <v/>
      </c>
      <c r="AG70" s="33" t="str">
        <f t="shared" si="42"/>
        <v/>
      </c>
      <c r="AH70" s="33" t="str">
        <f t="shared" si="29"/>
        <v/>
      </c>
      <c r="AI70" s="30">
        <f t="shared" si="30"/>
        <v>0</v>
      </c>
      <c r="AJ70" s="30">
        <f t="shared" si="31"/>
        <v>0</v>
      </c>
      <c r="AK70" s="30">
        <f t="shared" si="10"/>
        <v>0</v>
      </c>
    </row>
    <row r="71" spans="1:37" ht="14.25" hidden="1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32"/>
        <v>0</v>
      </c>
      <c r="K71" s="1"/>
      <c r="L71" s="31" t="s">
        <v>296</v>
      </c>
      <c r="M71" s="32" t="str">
        <f t="shared" si="40"/>
        <v/>
      </c>
      <c r="N71" s="33" t="str">
        <f t="shared" si="21"/>
        <v/>
      </c>
      <c r="O71" s="33" t="str">
        <f t="shared" si="22"/>
        <v/>
      </c>
      <c r="P71" s="34" t="str">
        <f t="shared" si="23"/>
        <v/>
      </c>
      <c r="Q71" s="30">
        <f t="shared" si="24"/>
        <v>0</v>
      </c>
      <c r="R71" s="30">
        <f t="shared" si="25"/>
        <v>0</v>
      </c>
      <c r="S71" s="30">
        <f t="shared" si="5"/>
        <v>0</v>
      </c>
      <c r="U71" s="33" t="s">
        <v>297</v>
      </c>
      <c r="V71" s="32" t="str">
        <f t="shared" si="11"/>
        <v/>
      </c>
      <c r="W71" s="33" t="str">
        <f t="shared" si="12"/>
        <v/>
      </c>
      <c r="X71" s="33" t="str">
        <f t="shared" si="13"/>
        <v/>
      </c>
      <c r="Y71" s="33" t="str">
        <f t="shared" si="14"/>
        <v/>
      </c>
      <c r="Z71" s="30">
        <f t="shared" si="15"/>
        <v>0</v>
      </c>
      <c r="AA71" s="30">
        <f t="shared" si="16"/>
        <v>0</v>
      </c>
      <c r="AB71" s="30">
        <f t="shared" si="43"/>
        <v>0</v>
      </c>
      <c r="AD71" s="33" t="s">
        <v>286</v>
      </c>
      <c r="AE71" s="32" t="str">
        <f t="shared" si="41"/>
        <v/>
      </c>
      <c r="AF71" s="33" t="str">
        <f t="shared" si="27"/>
        <v/>
      </c>
      <c r="AG71" s="33" t="str">
        <f t="shared" si="42"/>
        <v/>
      </c>
      <c r="AH71" s="33" t="str">
        <f t="shared" si="29"/>
        <v/>
      </c>
      <c r="AI71" s="30">
        <f t="shared" si="30"/>
        <v>0</v>
      </c>
      <c r="AJ71" s="30">
        <f t="shared" si="31"/>
        <v>0</v>
      </c>
      <c r="AK71" s="30">
        <f t="shared" si="10"/>
        <v>0</v>
      </c>
    </row>
    <row r="72" spans="1:37" ht="14.25" hidden="1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32"/>
        <v>0</v>
      </c>
      <c r="K72" s="1"/>
      <c r="L72" s="31" t="s">
        <v>299</v>
      </c>
      <c r="M72" s="32" t="str">
        <f t="shared" si="40"/>
        <v/>
      </c>
      <c r="N72" s="33" t="str">
        <f t="shared" si="21"/>
        <v/>
      </c>
      <c r="O72" s="33" t="str">
        <f t="shared" si="22"/>
        <v/>
      </c>
      <c r="P72" s="34" t="str">
        <f t="shared" si="23"/>
        <v/>
      </c>
      <c r="Q72" s="30">
        <f t="shared" si="24"/>
        <v>0</v>
      </c>
      <c r="R72" s="30">
        <f t="shared" si="25"/>
        <v>0</v>
      </c>
      <c r="S72" s="30">
        <f t="shared" si="5"/>
        <v>0</v>
      </c>
      <c r="U72" s="33" t="s">
        <v>300</v>
      </c>
      <c r="V72" s="32" t="str">
        <f t="shared" si="11"/>
        <v/>
      </c>
      <c r="W72" s="33" t="str">
        <f t="shared" si="12"/>
        <v/>
      </c>
      <c r="X72" s="33" t="str">
        <f t="shared" si="13"/>
        <v/>
      </c>
      <c r="Y72" s="33" t="str">
        <f t="shared" si="14"/>
        <v/>
      </c>
      <c r="Z72" s="30">
        <f t="shared" si="15"/>
        <v>0</v>
      </c>
      <c r="AA72" s="30">
        <f t="shared" si="16"/>
        <v>0</v>
      </c>
      <c r="AB72" s="30">
        <f t="shared" si="43"/>
        <v>0</v>
      </c>
      <c r="AD72" s="33" t="s">
        <v>289</v>
      </c>
      <c r="AE72" s="32" t="str">
        <f t="shared" si="41"/>
        <v/>
      </c>
      <c r="AF72" s="33" t="str">
        <f t="shared" si="27"/>
        <v/>
      </c>
      <c r="AG72" s="33" t="str">
        <f t="shared" si="42"/>
        <v/>
      </c>
      <c r="AH72" s="33" t="str">
        <f t="shared" si="29"/>
        <v/>
      </c>
      <c r="AI72" s="30">
        <f t="shared" si="30"/>
        <v>0</v>
      </c>
      <c r="AJ72" s="30">
        <f t="shared" si="31"/>
        <v>0</v>
      </c>
      <c r="AK72" s="30">
        <f t="shared" si="10"/>
        <v>0</v>
      </c>
    </row>
    <row r="73" spans="1:37" ht="14.25" hidden="1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32"/>
        <v>0</v>
      </c>
      <c r="K73" s="1"/>
      <c r="L73" s="31" t="s">
        <v>302</v>
      </c>
      <c r="M73" s="32" t="str">
        <f t="shared" si="40"/>
        <v/>
      </c>
      <c r="N73" s="33" t="str">
        <f t="shared" si="21"/>
        <v/>
      </c>
      <c r="O73" s="33" t="str">
        <f t="shared" si="22"/>
        <v/>
      </c>
      <c r="P73" s="34" t="str">
        <f t="shared" si="23"/>
        <v/>
      </c>
      <c r="Q73" s="30">
        <f t="shared" si="24"/>
        <v>0</v>
      </c>
      <c r="R73" s="30">
        <f t="shared" si="25"/>
        <v>0</v>
      </c>
      <c r="S73" s="30">
        <f t="shared" si="5"/>
        <v>0</v>
      </c>
      <c r="U73" s="33" t="s">
        <v>303</v>
      </c>
      <c r="V73" s="32" t="str">
        <f t="shared" si="11"/>
        <v/>
      </c>
      <c r="W73" s="33" t="str">
        <f t="shared" si="12"/>
        <v/>
      </c>
      <c r="X73" s="33" t="str">
        <f t="shared" si="13"/>
        <v/>
      </c>
      <c r="Y73" s="33" t="str">
        <f t="shared" si="14"/>
        <v/>
      </c>
      <c r="Z73" s="30">
        <f t="shared" si="15"/>
        <v>0</v>
      </c>
      <c r="AA73" s="30">
        <f t="shared" si="16"/>
        <v>0</v>
      </c>
      <c r="AB73" s="30">
        <f t="shared" si="43"/>
        <v>0</v>
      </c>
      <c r="AD73" s="33" t="s">
        <v>292</v>
      </c>
      <c r="AE73" s="32" t="str">
        <f t="shared" si="41"/>
        <v/>
      </c>
      <c r="AF73" s="33" t="str">
        <f t="shared" si="27"/>
        <v/>
      </c>
      <c r="AG73" s="33" t="str">
        <f t="shared" si="42"/>
        <v/>
      </c>
      <c r="AH73" s="33" t="str">
        <f t="shared" si="29"/>
        <v/>
      </c>
      <c r="AI73" s="30">
        <f t="shared" si="30"/>
        <v>0</v>
      </c>
      <c r="AJ73" s="30">
        <f t="shared" si="31"/>
        <v>0</v>
      </c>
      <c r="AK73" s="30">
        <f t="shared" si="10"/>
        <v>0</v>
      </c>
    </row>
    <row r="74" spans="1:37" ht="14.25" hidden="1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32"/>
        <v>0</v>
      </c>
      <c r="K74" s="1"/>
      <c r="L74" s="31" t="s">
        <v>305</v>
      </c>
      <c r="M74" s="32" t="str">
        <f t="shared" si="40"/>
        <v/>
      </c>
      <c r="N74" s="33" t="str">
        <f t="shared" si="21"/>
        <v/>
      </c>
      <c r="O74" s="33" t="str">
        <f t="shared" si="22"/>
        <v/>
      </c>
      <c r="P74" s="34" t="str">
        <f t="shared" si="23"/>
        <v/>
      </c>
      <c r="Q74" s="30">
        <f t="shared" si="24"/>
        <v>0</v>
      </c>
      <c r="R74" s="30">
        <f t="shared" si="25"/>
        <v>0</v>
      </c>
      <c r="S74" s="30">
        <f t="shared" si="5"/>
        <v>0</v>
      </c>
      <c r="U74" s="33" t="s">
        <v>306</v>
      </c>
      <c r="V74" s="32" t="str">
        <f t="shared" si="11"/>
        <v/>
      </c>
      <c r="W74" s="33" t="str">
        <f t="shared" si="12"/>
        <v/>
      </c>
      <c r="X74" s="33" t="str">
        <f t="shared" si="13"/>
        <v/>
      </c>
      <c r="Y74" s="33" t="str">
        <f t="shared" si="14"/>
        <v/>
      </c>
      <c r="Z74" s="30">
        <f t="shared" si="15"/>
        <v>0</v>
      </c>
      <c r="AA74" s="30">
        <f t="shared" si="16"/>
        <v>0</v>
      </c>
      <c r="AB74" s="30">
        <f t="shared" si="43"/>
        <v>0</v>
      </c>
      <c r="AD74" s="33" t="s">
        <v>295</v>
      </c>
      <c r="AE74" s="32" t="str">
        <f t="shared" si="41"/>
        <v/>
      </c>
      <c r="AF74" s="33" t="str">
        <f t="shared" si="27"/>
        <v/>
      </c>
      <c r="AG74" s="33" t="str">
        <f t="shared" si="42"/>
        <v/>
      </c>
      <c r="AH74" s="33" t="str">
        <f t="shared" si="29"/>
        <v/>
      </c>
      <c r="AI74" s="30">
        <f t="shared" si="30"/>
        <v>0</v>
      </c>
      <c r="AJ74" s="30">
        <f t="shared" si="31"/>
        <v>0</v>
      </c>
      <c r="AK74" s="30">
        <f t="shared" si="10"/>
        <v>0</v>
      </c>
    </row>
    <row r="75" spans="1:37" ht="14.25" hidden="1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32"/>
        <v>0</v>
      </c>
      <c r="K75" s="1"/>
      <c r="L75" s="31" t="s">
        <v>308</v>
      </c>
      <c r="M75" s="32" t="str">
        <f t="shared" si="40"/>
        <v/>
      </c>
      <c r="N75" s="33" t="str">
        <f t="shared" si="21"/>
        <v/>
      </c>
      <c r="O75" s="33" t="str">
        <f t="shared" si="22"/>
        <v/>
      </c>
      <c r="P75" s="34" t="str">
        <f t="shared" si="23"/>
        <v/>
      </c>
      <c r="Q75" s="30">
        <f t="shared" si="24"/>
        <v>0</v>
      </c>
      <c r="R75" s="30">
        <f t="shared" si="25"/>
        <v>0</v>
      </c>
      <c r="S75" s="30">
        <f t="shared" si="5"/>
        <v>0</v>
      </c>
      <c r="U75" s="33" t="s">
        <v>309</v>
      </c>
      <c r="V75" s="32" t="str">
        <f t="shared" ref="V75:V110" si="44">IFERROR(VLOOKUP(U75,$B$10:$J$110,3,FALSE),"")</f>
        <v/>
      </c>
      <c r="W75" s="33" t="str">
        <f t="shared" ref="W75:W110" si="45">IFERROR(VLOOKUP(U75,$B$10:$J$110,4,FALSE),"")</f>
        <v/>
      </c>
      <c r="X75" s="33" t="str">
        <f t="shared" ref="X75:X110" si="46">IFERROR(VLOOKUP(U75,$B$10:$J$110,5,FALSE),"")</f>
        <v/>
      </c>
      <c r="Y75" s="33" t="str">
        <f t="shared" ref="Y75:Y110" si="47">IFERROR(VLOOKUP(U75,$B$10:$J$110,6,FALSE),"")</f>
        <v/>
      </c>
      <c r="Z75" s="30">
        <f t="shared" ref="Z75:Z110" si="48">IFERROR(VLOOKUP(U75,$B$10:$J$110,7,FALSE),0)</f>
        <v>0</v>
      </c>
      <c r="AA75" s="30">
        <f t="shared" ref="AA75:AA110" si="49">IFERROR(VLOOKUP(U75,$B$10:$J$110,8,FALSE),0)</f>
        <v>0</v>
      </c>
      <c r="AB75" s="30">
        <f t="shared" si="43"/>
        <v>0</v>
      </c>
      <c r="AD75" s="33" t="s">
        <v>298</v>
      </c>
      <c r="AE75" s="32" t="str">
        <f t="shared" si="41"/>
        <v/>
      </c>
      <c r="AF75" s="33" t="str">
        <f t="shared" si="27"/>
        <v/>
      </c>
      <c r="AG75" s="33" t="str">
        <f t="shared" si="42"/>
        <v/>
      </c>
      <c r="AH75" s="33" t="str">
        <f t="shared" si="29"/>
        <v/>
      </c>
      <c r="AI75" s="30">
        <f t="shared" si="30"/>
        <v>0</v>
      </c>
      <c r="AJ75" s="30">
        <f t="shared" si="31"/>
        <v>0</v>
      </c>
      <c r="AK75" s="30">
        <f t="shared" si="10"/>
        <v>0</v>
      </c>
    </row>
    <row r="76" spans="1:37" ht="14.25" hidden="1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32"/>
        <v>0</v>
      </c>
      <c r="K76" s="1"/>
      <c r="L76" s="31" t="s">
        <v>311</v>
      </c>
      <c r="M76" s="32" t="str">
        <f t="shared" si="40"/>
        <v/>
      </c>
      <c r="N76" s="33" t="str">
        <f t="shared" si="21"/>
        <v/>
      </c>
      <c r="O76" s="33" t="str">
        <f t="shared" si="22"/>
        <v/>
      </c>
      <c r="P76" s="34" t="str">
        <f t="shared" si="23"/>
        <v/>
      </c>
      <c r="Q76" s="30">
        <f t="shared" si="24"/>
        <v>0</v>
      </c>
      <c r="R76" s="30">
        <f t="shared" si="25"/>
        <v>0</v>
      </c>
      <c r="S76" s="30">
        <f t="shared" si="5"/>
        <v>0</v>
      </c>
      <c r="U76" s="33" t="s">
        <v>312</v>
      </c>
      <c r="V76" s="32" t="str">
        <f t="shared" si="44"/>
        <v/>
      </c>
      <c r="W76" s="33" t="str">
        <f t="shared" si="45"/>
        <v/>
      </c>
      <c r="X76" s="33" t="str">
        <f t="shared" si="46"/>
        <v/>
      </c>
      <c r="Y76" s="33" t="str">
        <f t="shared" si="47"/>
        <v/>
      </c>
      <c r="Z76" s="30">
        <f t="shared" si="48"/>
        <v>0</v>
      </c>
      <c r="AA76" s="30">
        <f t="shared" si="49"/>
        <v>0</v>
      </c>
      <c r="AB76" s="30">
        <f t="shared" si="43"/>
        <v>0</v>
      </c>
      <c r="AD76" s="33" t="s">
        <v>301</v>
      </c>
      <c r="AE76" s="32" t="str">
        <f t="shared" si="41"/>
        <v/>
      </c>
      <c r="AF76" s="33" t="str">
        <f t="shared" si="27"/>
        <v/>
      </c>
      <c r="AG76" s="33" t="str">
        <f t="shared" si="42"/>
        <v/>
      </c>
      <c r="AH76" s="33" t="str">
        <f t="shared" si="29"/>
        <v/>
      </c>
      <c r="AI76" s="30">
        <f t="shared" si="30"/>
        <v>0</v>
      </c>
      <c r="AJ76" s="30">
        <f t="shared" si="31"/>
        <v>0</v>
      </c>
      <c r="AK76" s="30">
        <f t="shared" si="10"/>
        <v>0</v>
      </c>
    </row>
    <row r="77" spans="1:37" ht="14.25" hidden="1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32"/>
        <v>0</v>
      </c>
      <c r="K77" s="1"/>
      <c r="L77" s="31" t="s">
        <v>314</v>
      </c>
      <c r="M77" s="32" t="str">
        <f t="shared" si="40"/>
        <v/>
      </c>
      <c r="N77" s="33" t="str">
        <f t="shared" si="21"/>
        <v/>
      </c>
      <c r="O77" s="33" t="str">
        <f t="shared" si="22"/>
        <v/>
      </c>
      <c r="P77" s="34" t="str">
        <f t="shared" si="23"/>
        <v/>
      </c>
      <c r="Q77" s="30">
        <f t="shared" si="24"/>
        <v>0</v>
      </c>
      <c r="R77" s="30">
        <f t="shared" si="25"/>
        <v>0</v>
      </c>
      <c r="S77" s="30">
        <f t="shared" si="5"/>
        <v>0</v>
      </c>
      <c r="U77" s="33" t="s">
        <v>315</v>
      </c>
      <c r="V77" s="32" t="str">
        <f t="shared" si="44"/>
        <v/>
      </c>
      <c r="W77" s="33" t="str">
        <f t="shared" si="45"/>
        <v/>
      </c>
      <c r="X77" s="33" t="str">
        <f t="shared" si="46"/>
        <v/>
      </c>
      <c r="Y77" s="33" t="str">
        <f t="shared" si="47"/>
        <v/>
      </c>
      <c r="Z77" s="30">
        <f t="shared" si="48"/>
        <v>0</v>
      </c>
      <c r="AA77" s="30">
        <f t="shared" si="49"/>
        <v>0</v>
      </c>
      <c r="AB77" s="30">
        <f t="shared" si="43"/>
        <v>0</v>
      </c>
      <c r="AD77" s="33" t="s">
        <v>304</v>
      </c>
      <c r="AE77" s="32" t="str">
        <f t="shared" si="41"/>
        <v/>
      </c>
      <c r="AF77" s="33" t="str">
        <f t="shared" si="27"/>
        <v/>
      </c>
      <c r="AG77" s="33" t="str">
        <f t="shared" si="42"/>
        <v/>
      </c>
      <c r="AH77" s="33" t="str">
        <f t="shared" si="29"/>
        <v/>
      </c>
      <c r="AI77" s="30">
        <f t="shared" si="30"/>
        <v>0</v>
      </c>
      <c r="AJ77" s="30">
        <f t="shared" si="31"/>
        <v>0</v>
      </c>
      <c r="AK77" s="30">
        <f t="shared" si="10"/>
        <v>0</v>
      </c>
    </row>
    <row r="78" spans="1:37" ht="14.25" hidden="1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32"/>
        <v>0</v>
      </c>
      <c r="K78" s="1"/>
      <c r="L78" s="31" t="s">
        <v>317</v>
      </c>
      <c r="M78" s="32" t="str">
        <f t="shared" si="40"/>
        <v/>
      </c>
      <c r="N78" s="33" t="str">
        <f t="shared" si="21"/>
        <v/>
      </c>
      <c r="O78" s="33" t="str">
        <f t="shared" si="22"/>
        <v/>
      </c>
      <c r="P78" s="34" t="str">
        <f t="shared" si="23"/>
        <v/>
      </c>
      <c r="Q78" s="30">
        <f t="shared" si="24"/>
        <v>0</v>
      </c>
      <c r="R78" s="30">
        <f t="shared" si="25"/>
        <v>0</v>
      </c>
      <c r="S78" s="30">
        <f t="shared" si="5"/>
        <v>0</v>
      </c>
      <c r="U78" s="33" t="s">
        <v>318</v>
      </c>
      <c r="V78" s="32" t="str">
        <f t="shared" si="44"/>
        <v/>
      </c>
      <c r="W78" s="33" t="str">
        <f t="shared" si="45"/>
        <v/>
      </c>
      <c r="X78" s="33" t="str">
        <f t="shared" si="46"/>
        <v/>
      </c>
      <c r="Y78" s="33" t="str">
        <f t="shared" si="47"/>
        <v/>
      </c>
      <c r="Z78" s="30">
        <f t="shared" si="48"/>
        <v>0</v>
      </c>
      <c r="AA78" s="30">
        <f t="shared" si="49"/>
        <v>0</v>
      </c>
      <c r="AB78" s="30">
        <f t="shared" si="43"/>
        <v>0</v>
      </c>
      <c r="AD78" s="33" t="s">
        <v>307</v>
      </c>
      <c r="AE78" s="32" t="str">
        <f t="shared" si="41"/>
        <v/>
      </c>
      <c r="AF78" s="33" t="str">
        <f t="shared" si="27"/>
        <v/>
      </c>
      <c r="AG78" s="33" t="str">
        <f t="shared" si="42"/>
        <v/>
      </c>
      <c r="AH78" s="33" t="str">
        <f t="shared" si="29"/>
        <v/>
      </c>
      <c r="AI78" s="30">
        <f t="shared" si="30"/>
        <v>0</v>
      </c>
      <c r="AJ78" s="30">
        <f t="shared" si="31"/>
        <v>0</v>
      </c>
      <c r="AK78" s="30">
        <f t="shared" si="10"/>
        <v>0</v>
      </c>
    </row>
    <row r="79" spans="1:37" ht="14.25" hidden="1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32"/>
        <v>0</v>
      </c>
      <c r="K79" s="1"/>
      <c r="L79" s="31" t="s">
        <v>320</v>
      </c>
      <c r="M79" s="32" t="str">
        <f t="shared" si="40"/>
        <v/>
      </c>
      <c r="N79" s="33" t="str">
        <f t="shared" si="21"/>
        <v/>
      </c>
      <c r="O79" s="33" t="str">
        <f t="shared" si="22"/>
        <v/>
      </c>
      <c r="P79" s="34" t="str">
        <f t="shared" si="23"/>
        <v/>
      </c>
      <c r="Q79" s="30">
        <f t="shared" si="24"/>
        <v>0</v>
      </c>
      <c r="R79" s="30">
        <f t="shared" si="25"/>
        <v>0</v>
      </c>
      <c r="S79" s="30">
        <f t="shared" si="5"/>
        <v>0</v>
      </c>
      <c r="U79" s="33" t="s">
        <v>321</v>
      </c>
      <c r="V79" s="32" t="str">
        <f t="shared" si="44"/>
        <v/>
      </c>
      <c r="W79" s="33" t="str">
        <f t="shared" si="45"/>
        <v/>
      </c>
      <c r="X79" s="33" t="str">
        <f t="shared" si="46"/>
        <v/>
      </c>
      <c r="Y79" s="33" t="str">
        <f t="shared" si="47"/>
        <v/>
      </c>
      <c r="Z79" s="30">
        <f t="shared" si="48"/>
        <v>0</v>
      </c>
      <c r="AA79" s="30">
        <f t="shared" si="49"/>
        <v>0</v>
      </c>
      <c r="AB79" s="30">
        <f t="shared" si="43"/>
        <v>0</v>
      </c>
      <c r="AD79" s="33" t="s">
        <v>310</v>
      </c>
      <c r="AE79" s="32" t="str">
        <f t="shared" si="41"/>
        <v/>
      </c>
      <c r="AF79" s="33" t="str">
        <f t="shared" si="27"/>
        <v/>
      </c>
      <c r="AG79" s="33" t="str">
        <f t="shared" si="42"/>
        <v/>
      </c>
      <c r="AH79" s="33" t="str">
        <f t="shared" si="29"/>
        <v/>
      </c>
      <c r="AI79" s="30">
        <f t="shared" si="30"/>
        <v>0</v>
      </c>
      <c r="AJ79" s="30">
        <f t="shared" si="31"/>
        <v>0</v>
      </c>
      <c r="AK79" s="30">
        <f t="shared" si="10"/>
        <v>0</v>
      </c>
    </row>
    <row r="80" spans="1:37" ht="14.25" hidden="1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32"/>
        <v>0</v>
      </c>
      <c r="K80" s="1"/>
      <c r="L80" s="31" t="s">
        <v>323</v>
      </c>
      <c r="M80" s="32" t="str">
        <f t="shared" si="40"/>
        <v/>
      </c>
      <c r="N80" s="33" t="str">
        <f t="shared" si="21"/>
        <v/>
      </c>
      <c r="O80" s="33" t="str">
        <f t="shared" si="22"/>
        <v/>
      </c>
      <c r="P80" s="34" t="str">
        <f t="shared" si="23"/>
        <v/>
      </c>
      <c r="Q80" s="30">
        <f t="shared" si="24"/>
        <v>0</v>
      </c>
      <c r="R80" s="30">
        <f t="shared" si="25"/>
        <v>0</v>
      </c>
      <c r="S80" s="30">
        <f t="shared" si="5"/>
        <v>0</v>
      </c>
      <c r="U80" s="33" t="s">
        <v>324</v>
      </c>
      <c r="V80" s="32" t="str">
        <f t="shared" si="44"/>
        <v/>
      </c>
      <c r="W80" s="33" t="str">
        <f t="shared" si="45"/>
        <v/>
      </c>
      <c r="X80" s="33" t="str">
        <f t="shared" si="46"/>
        <v/>
      </c>
      <c r="Y80" s="33" t="str">
        <f t="shared" si="47"/>
        <v/>
      </c>
      <c r="Z80" s="30">
        <f t="shared" si="48"/>
        <v>0</v>
      </c>
      <c r="AA80" s="30">
        <f t="shared" si="49"/>
        <v>0</v>
      </c>
      <c r="AB80" s="30">
        <f t="shared" si="43"/>
        <v>0</v>
      </c>
      <c r="AD80" s="33" t="s">
        <v>313</v>
      </c>
      <c r="AE80" s="32" t="str">
        <f t="shared" si="41"/>
        <v/>
      </c>
      <c r="AF80" s="33" t="str">
        <f t="shared" si="27"/>
        <v/>
      </c>
      <c r="AG80" s="33" t="str">
        <f t="shared" si="42"/>
        <v/>
      </c>
      <c r="AH80" s="33" t="str">
        <f t="shared" si="29"/>
        <v/>
      </c>
      <c r="AI80" s="30">
        <f t="shared" si="30"/>
        <v>0</v>
      </c>
      <c r="AJ80" s="30">
        <f t="shared" si="31"/>
        <v>0</v>
      </c>
      <c r="AK80" s="30">
        <f t="shared" si="10"/>
        <v>0</v>
      </c>
    </row>
    <row r="81" spans="1:37" ht="14.25" hidden="1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32"/>
        <v>0</v>
      </c>
      <c r="K81" s="1"/>
      <c r="L81" s="31" t="s">
        <v>326</v>
      </c>
      <c r="M81" s="32" t="str">
        <f t="shared" si="40"/>
        <v/>
      </c>
      <c r="N81" s="33" t="str">
        <f t="shared" si="21"/>
        <v/>
      </c>
      <c r="O81" s="33" t="str">
        <f t="shared" si="22"/>
        <v/>
      </c>
      <c r="P81" s="34" t="str">
        <f t="shared" si="23"/>
        <v/>
      </c>
      <c r="Q81" s="30">
        <f t="shared" si="24"/>
        <v>0</v>
      </c>
      <c r="R81" s="30">
        <f t="shared" si="25"/>
        <v>0</v>
      </c>
      <c r="S81" s="30">
        <f t="shared" si="5"/>
        <v>0</v>
      </c>
      <c r="U81" s="33" t="s">
        <v>327</v>
      </c>
      <c r="V81" s="32" t="str">
        <f t="shared" si="44"/>
        <v/>
      </c>
      <c r="W81" s="33" t="str">
        <f t="shared" si="45"/>
        <v/>
      </c>
      <c r="X81" s="33" t="str">
        <f t="shared" si="46"/>
        <v/>
      </c>
      <c r="Y81" s="33" t="str">
        <f t="shared" si="47"/>
        <v/>
      </c>
      <c r="Z81" s="30">
        <f t="shared" si="48"/>
        <v>0</v>
      </c>
      <c r="AA81" s="30">
        <f t="shared" si="49"/>
        <v>0</v>
      </c>
      <c r="AB81" s="30">
        <f t="shared" si="43"/>
        <v>0</v>
      </c>
      <c r="AD81" s="33" t="s">
        <v>316</v>
      </c>
      <c r="AE81" s="32" t="str">
        <f t="shared" si="41"/>
        <v/>
      </c>
      <c r="AF81" s="33" t="str">
        <f t="shared" si="27"/>
        <v/>
      </c>
      <c r="AG81" s="33" t="str">
        <f t="shared" si="42"/>
        <v/>
      </c>
      <c r="AH81" s="33" t="str">
        <f t="shared" si="29"/>
        <v/>
      </c>
      <c r="AI81" s="30">
        <f t="shared" si="30"/>
        <v>0</v>
      </c>
      <c r="AJ81" s="30">
        <f t="shared" si="31"/>
        <v>0</v>
      </c>
      <c r="AK81" s="30">
        <f t="shared" si="10"/>
        <v>0</v>
      </c>
    </row>
    <row r="82" spans="1:37" ht="14.25" hidden="1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32"/>
        <v>0</v>
      </c>
      <c r="K82" s="1"/>
      <c r="L82" s="31" t="s">
        <v>329</v>
      </c>
      <c r="M82" s="32" t="str">
        <f t="shared" si="40"/>
        <v/>
      </c>
      <c r="N82" s="33" t="str">
        <f t="shared" si="21"/>
        <v/>
      </c>
      <c r="O82" s="33" t="str">
        <f t="shared" si="22"/>
        <v/>
      </c>
      <c r="P82" s="34" t="str">
        <f t="shared" si="23"/>
        <v/>
      </c>
      <c r="Q82" s="30">
        <f t="shared" si="24"/>
        <v>0</v>
      </c>
      <c r="R82" s="30">
        <f t="shared" si="25"/>
        <v>0</v>
      </c>
      <c r="S82" s="30">
        <f t="shared" si="5"/>
        <v>0</v>
      </c>
      <c r="U82" s="33" t="s">
        <v>330</v>
      </c>
      <c r="V82" s="32" t="str">
        <f t="shared" si="44"/>
        <v/>
      </c>
      <c r="W82" s="33" t="str">
        <f t="shared" si="45"/>
        <v/>
      </c>
      <c r="X82" s="33" t="str">
        <f t="shared" si="46"/>
        <v/>
      </c>
      <c r="Y82" s="33" t="str">
        <f t="shared" si="47"/>
        <v/>
      </c>
      <c r="Z82" s="30">
        <f t="shared" si="48"/>
        <v>0</v>
      </c>
      <c r="AA82" s="30">
        <f t="shared" si="49"/>
        <v>0</v>
      </c>
      <c r="AB82" s="30">
        <f t="shared" si="43"/>
        <v>0</v>
      </c>
      <c r="AD82" s="33" t="s">
        <v>319</v>
      </c>
      <c r="AE82" s="32" t="str">
        <f t="shared" si="41"/>
        <v/>
      </c>
      <c r="AF82" s="33" t="str">
        <f t="shared" si="27"/>
        <v/>
      </c>
      <c r="AG82" s="33" t="str">
        <f t="shared" si="42"/>
        <v/>
      </c>
      <c r="AH82" s="33" t="str">
        <f t="shared" si="29"/>
        <v/>
      </c>
      <c r="AI82" s="30">
        <f t="shared" si="30"/>
        <v>0</v>
      </c>
      <c r="AJ82" s="30">
        <f t="shared" si="31"/>
        <v>0</v>
      </c>
      <c r="AK82" s="30">
        <f t="shared" si="10"/>
        <v>0</v>
      </c>
    </row>
    <row r="83" spans="1:37" ht="14.25" hidden="1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32"/>
        <v>0</v>
      </c>
      <c r="K83" s="1"/>
      <c r="L83" s="31" t="s">
        <v>332</v>
      </c>
      <c r="M83" s="32" t="str">
        <f t="shared" ref="M83:M110" si="50">IFERROR(VLOOKUP(L83,$A$10:$J$110,4,FALSE),"")</f>
        <v/>
      </c>
      <c r="N83" s="33" t="str">
        <f t="shared" ref="N83:N110" si="51">IFERROR(VLOOKUP(L83,$A$10:$J$110,5,FALSE),"")</f>
        <v/>
      </c>
      <c r="O83" s="33" t="str">
        <f t="shared" ref="O83:O110" si="52">IFERROR(VLOOKUP(L83,$A$10:$J$110,6,FALSE),"")</f>
        <v/>
      </c>
      <c r="P83" s="34" t="str">
        <f t="shared" ref="P83:P110" si="53">IFERROR(VLOOKUP(L83,$A$10:$J$110,7,FALSE),"")</f>
        <v/>
      </c>
      <c r="Q83" s="30">
        <f t="shared" ref="Q83:Q110" si="54">IFERROR(VLOOKUP(L83,$A$10:$J$110,8,FALSE),0)</f>
        <v>0</v>
      </c>
      <c r="R83" s="30">
        <f t="shared" ref="R83:R110" si="55">IFERROR(VLOOKUP(L83,$A$10:$J$110,9,FALSE),0)</f>
        <v>0</v>
      </c>
      <c r="S83" s="30">
        <f t="shared" si="5"/>
        <v>0</v>
      </c>
      <c r="U83" s="33" t="s">
        <v>333</v>
      </c>
      <c r="V83" s="32" t="str">
        <f t="shared" si="44"/>
        <v/>
      </c>
      <c r="W83" s="33" t="str">
        <f t="shared" si="45"/>
        <v/>
      </c>
      <c r="X83" s="33" t="str">
        <f t="shared" si="46"/>
        <v/>
      </c>
      <c r="Y83" s="33" t="str">
        <f t="shared" si="47"/>
        <v/>
      </c>
      <c r="Z83" s="30">
        <f t="shared" si="48"/>
        <v>0</v>
      </c>
      <c r="AA83" s="30">
        <f t="shared" si="49"/>
        <v>0</v>
      </c>
      <c r="AB83" s="30">
        <f t="shared" si="43"/>
        <v>0</v>
      </c>
      <c r="AD83" s="33" t="s">
        <v>322</v>
      </c>
      <c r="AE83" s="32" t="str">
        <f t="shared" ref="AE83:AE110" si="56">IFERROR(VLOOKUP(AD83,$C$10:$J$110,2,FALSE),"")</f>
        <v/>
      </c>
      <c r="AF83" s="33" t="str">
        <f t="shared" ref="AF83:AF110" si="57">IFERROR(VLOOKUP(AD83,$C$10:$J$110,3,FALSE),"")</f>
        <v/>
      </c>
      <c r="AG83" s="33" t="str">
        <f t="shared" ref="AG83:AG110" si="58">IFERROR(VLOOKUP(AD83,$C$10:$J$110,4,FALSE),"")</f>
        <v/>
      </c>
      <c r="AH83" s="33" t="str">
        <f t="shared" ref="AH83:AH110" si="59">IFERROR(VLOOKUP(AD83,$C$10:$J$110,5,FALSE),"")</f>
        <v/>
      </c>
      <c r="AI83" s="30">
        <f t="shared" ref="AI83:AI110" si="60">IFERROR(VLOOKUP(AD83,$C$10:$J$110,6,FALSE),0)</f>
        <v>0</v>
      </c>
      <c r="AJ83" s="30">
        <f t="shared" ref="AJ83:AJ110" si="61">IFERROR(VLOOKUP(AD83,$C$10:$J$110,7,FALSE),0)</f>
        <v>0</v>
      </c>
      <c r="AK83" s="30">
        <f t="shared" si="10"/>
        <v>0</v>
      </c>
    </row>
    <row r="84" spans="1:37" ht="14.25" hidden="1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32"/>
        <v>0</v>
      </c>
      <c r="K84" s="1"/>
      <c r="L84" s="31" t="s">
        <v>335</v>
      </c>
      <c r="M84" s="32" t="str">
        <f t="shared" si="50"/>
        <v/>
      </c>
      <c r="N84" s="33" t="str">
        <f t="shared" si="51"/>
        <v/>
      </c>
      <c r="O84" s="33" t="str">
        <f t="shared" si="52"/>
        <v/>
      </c>
      <c r="P84" s="34" t="str">
        <f t="shared" si="53"/>
        <v/>
      </c>
      <c r="Q84" s="30">
        <f t="shared" si="54"/>
        <v>0</v>
      </c>
      <c r="R84" s="30">
        <f t="shared" si="55"/>
        <v>0</v>
      </c>
      <c r="S84" s="30">
        <f t="shared" si="5"/>
        <v>0</v>
      </c>
      <c r="U84" s="33" t="s">
        <v>336</v>
      </c>
      <c r="V84" s="32" t="str">
        <f t="shared" si="44"/>
        <v/>
      </c>
      <c r="W84" s="33" t="str">
        <f t="shared" si="45"/>
        <v/>
      </c>
      <c r="X84" s="33" t="str">
        <f t="shared" si="46"/>
        <v/>
      </c>
      <c r="Y84" s="33" t="str">
        <f t="shared" si="47"/>
        <v/>
      </c>
      <c r="Z84" s="30">
        <f t="shared" si="48"/>
        <v>0</v>
      </c>
      <c r="AA84" s="30">
        <f t="shared" si="49"/>
        <v>0</v>
      </c>
      <c r="AB84" s="30">
        <f t="shared" si="43"/>
        <v>0</v>
      </c>
      <c r="AD84" s="33" t="s">
        <v>325</v>
      </c>
      <c r="AE84" s="32" t="str">
        <f t="shared" si="56"/>
        <v/>
      </c>
      <c r="AF84" s="33" t="str">
        <f t="shared" si="57"/>
        <v/>
      </c>
      <c r="AG84" s="33" t="str">
        <f t="shared" si="58"/>
        <v/>
      </c>
      <c r="AH84" s="33" t="str">
        <f t="shared" si="59"/>
        <v/>
      </c>
      <c r="AI84" s="30">
        <f t="shared" si="60"/>
        <v>0</v>
      </c>
      <c r="AJ84" s="30">
        <f t="shared" si="61"/>
        <v>0</v>
      </c>
      <c r="AK84" s="30">
        <f t="shared" si="10"/>
        <v>0</v>
      </c>
    </row>
    <row r="85" spans="1:37" ht="14.25" hidden="1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32"/>
        <v>0</v>
      </c>
      <c r="K85" s="1"/>
      <c r="L85" s="31" t="s">
        <v>338</v>
      </c>
      <c r="M85" s="32" t="str">
        <f t="shared" si="50"/>
        <v/>
      </c>
      <c r="N85" s="33" t="str">
        <f t="shared" si="51"/>
        <v/>
      </c>
      <c r="O85" s="33" t="str">
        <f t="shared" si="52"/>
        <v/>
      </c>
      <c r="P85" s="34" t="str">
        <f t="shared" si="53"/>
        <v/>
      </c>
      <c r="Q85" s="30">
        <f t="shared" si="54"/>
        <v>0</v>
      </c>
      <c r="R85" s="30">
        <f t="shared" si="55"/>
        <v>0</v>
      </c>
      <c r="S85" s="30">
        <f t="shared" si="5"/>
        <v>0</v>
      </c>
      <c r="U85" s="33" t="s">
        <v>339</v>
      </c>
      <c r="V85" s="32" t="str">
        <f t="shared" si="44"/>
        <v/>
      </c>
      <c r="W85" s="33" t="str">
        <f t="shared" si="45"/>
        <v/>
      </c>
      <c r="X85" s="33" t="str">
        <f t="shared" si="46"/>
        <v/>
      </c>
      <c r="Y85" s="33" t="str">
        <f t="shared" si="47"/>
        <v/>
      </c>
      <c r="Z85" s="30">
        <f t="shared" si="48"/>
        <v>0</v>
      </c>
      <c r="AA85" s="30">
        <f t="shared" si="49"/>
        <v>0</v>
      </c>
      <c r="AB85" s="30">
        <f t="shared" si="43"/>
        <v>0</v>
      </c>
      <c r="AD85" s="33" t="s">
        <v>328</v>
      </c>
      <c r="AE85" s="32" t="str">
        <f t="shared" si="56"/>
        <v/>
      </c>
      <c r="AF85" s="33" t="str">
        <f t="shared" si="57"/>
        <v/>
      </c>
      <c r="AG85" s="33" t="str">
        <f t="shared" si="58"/>
        <v/>
      </c>
      <c r="AH85" s="33" t="str">
        <f t="shared" si="59"/>
        <v/>
      </c>
      <c r="AI85" s="30">
        <f t="shared" si="60"/>
        <v>0</v>
      </c>
      <c r="AJ85" s="30">
        <f t="shared" si="61"/>
        <v>0</v>
      </c>
      <c r="AK85" s="30">
        <f t="shared" si="10"/>
        <v>0</v>
      </c>
    </row>
    <row r="86" spans="1:37" ht="14.25" hidden="1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32"/>
        <v>0</v>
      </c>
      <c r="K86" s="1"/>
      <c r="L86" s="31" t="s">
        <v>341</v>
      </c>
      <c r="M86" s="32" t="str">
        <f t="shared" si="50"/>
        <v/>
      </c>
      <c r="N86" s="33" t="str">
        <f t="shared" si="51"/>
        <v/>
      </c>
      <c r="O86" s="33" t="str">
        <f t="shared" si="52"/>
        <v/>
      </c>
      <c r="P86" s="34" t="str">
        <f t="shared" si="53"/>
        <v/>
      </c>
      <c r="Q86" s="30">
        <f t="shared" si="54"/>
        <v>0</v>
      </c>
      <c r="R86" s="30">
        <f t="shared" si="55"/>
        <v>0</v>
      </c>
      <c r="S86" s="30">
        <f t="shared" si="5"/>
        <v>0</v>
      </c>
      <c r="U86" s="33" t="s">
        <v>342</v>
      </c>
      <c r="V86" s="32" t="str">
        <f t="shared" si="44"/>
        <v/>
      </c>
      <c r="W86" s="33" t="str">
        <f t="shared" si="45"/>
        <v/>
      </c>
      <c r="X86" s="33" t="str">
        <f t="shared" si="46"/>
        <v/>
      </c>
      <c r="Y86" s="33" t="str">
        <f t="shared" si="47"/>
        <v/>
      </c>
      <c r="Z86" s="30">
        <f t="shared" si="48"/>
        <v>0</v>
      </c>
      <c r="AA86" s="30">
        <f t="shared" si="49"/>
        <v>0</v>
      </c>
      <c r="AB86" s="30">
        <f t="shared" si="43"/>
        <v>0</v>
      </c>
      <c r="AD86" s="33" t="s">
        <v>331</v>
      </c>
      <c r="AE86" s="32" t="str">
        <f t="shared" si="56"/>
        <v/>
      </c>
      <c r="AF86" s="33" t="str">
        <f t="shared" si="57"/>
        <v/>
      </c>
      <c r="AG86" s="33" t="str">
        <f t="shared" si="58"/>
        <v/>
      </c>
      <c r="AH86" s="33" t="str">
        <f t="shared" si="59"/>
        <v/>
      </c>
      <c r="AI86" s="30">
        <f t="shared" si="60"/>
        <v>0</v>
      </c>
      <c r="AJ86" s="30">
        <f t="shared" si="61"/>
        <v>0</v>
      </c>
      <c r="AK86" s="30">
        <f t="shared" si="10"/>
        <v>0</v>
      </c>
    </row>
    <row r="87" spans="1:37" ht="14.25" hidden="1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32"/>
        <v>0</v>
      </c>
      <c r="K87" s="1"/>
      <c r="L87" s="31" t="s">
        <v>344</v>
      </c>
      <c r="M87" s="32" t="str">
        <f t="shared" si="50"/>
        <v/>
      </c>
      <c r="N87" s="33" t="str">
        <f t="shared" si="51"/>
        <v/>
      </c>
      <c r="O87" s="33" t="str">
        <f t="shared" si="52"/>
        <v/>
      </c>
      <c r="P87" s="34" t="str">
        <f t="shared" si="53"/>
        <v/>
      </c>
      <c r="Q87" s="30">
        <f t="shared" si="54"/>
        <v>0</v>
      </c>
      <c r="R87" s="30">
        <f t="shared" si="55"/>
        <v>0</v>
      </c>
      <c r="S87" s="30">
        <f t="shared" si="5"/>
        <v>0</v>
      </c>
      <c r="U87" s="33" t="s">
        <v>345</v>
      </c>
      <c r="V87" s="32" t="str">
        <f t="shared" si="44"/>
        <v/>
      </c>
      <c r="W87" s="33" t="str">
        <f t="shared" si="45"/>
        <v/>
      </c>
      <c r="X87" s="33" t="str">
        <f t="shared" si="46"/>
        <v/>
      </c>
      <c r="Y87" s="33" t="str">
        <f t="shared" si="47"/>
        <v/>
      </c>
      <c r="Z87" s="30">
        <f t="shared" si="48"/>
        <v>0</v>
      </c>
      <c r="AA87" s="30">
        <f t="shared" si="49"/>
        <v>0</v>
      </c>
      <c r="AB87" s="30">
        <f t="shared" si="43"/>
        <v>0</v>
      </c>
      <c r="AD87" s="33" t="s">
        <v>334</v>
      </c>
      <c r="AE87" s="32" t="str">
        <f t="shared" si="56"/>
        <v/>
      </c>
      <c r="AF87" s="33" t="str">
        <f t="shared" si="57"/>
        <v/>
      </c>
      <c r="AG87" s="33" t="str">
        <f t="shared" si="58"/>
        <v/>
      </c>
      <c r="AH87" s="33" t="str">
        <f t="shared" si="59"/>
        <v/>
      </c>
      <c r="AI87" s="30">
        <f t="shared" si="60"/>
        <v>0</v>
      </c>
      <c r="AJ87" s="30">
        <f t="shared" si="61"/>
        <v>0</v>
      </c>
      <c r="AK87" s="30">
        <f t="shared" si="10"/>
        <v>0</v>
      </c>
    </row>
    <row r="88" spans="1:37" ht="14.25" hidden="1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32"/>
        <v>0</v>
      </c>
      <c r="K88" s="1"/>
      <c r="L88" s="31" t="s">
        <v>347</v>
      </c>
      <c r="M88" s="32" t="str">
        <f t="shared" si="50"/>
        <v/>
      </c>
      <c r="N88" s="33" t="str">
        <f t="shared" si="51"/>
        <v/>
      </c>
      <c r="O88" s="33" t="str">
        <f t="shared" si="52"/>
        <v/>
      </c>
      <c r="P88" s="34" t="str">
        <f t="shared" si="53"/>
        <v/>
      </c>
      <c r="Q88" s="30">
        <f t="shared" si="54"/>
        <v>0</v>
      </c>
      <c r="R88" s="30">
        <f t="shared" si="55"/>
        <v>0</v>
      </c>
      <c r="S88" s="30">
        <f t="shared" si="5"/>
        <v>0</v>
      </c>
      <c r="U88" s="33" t="s">
        <v>348</v>
      </c>
      <c r="V88" s="32" t="str">
        <f t="shared" si="44"/>
        <v/>
      </c>
      <c r="W88" s="33" t="str">
        <f t="shared" si="45"/>
        <v/>
      </c>
      <c r="X88" s="33" t="str">
        <f t="shared" si="46"/>
        <v/>
      </c>
      <c r="Y88" s="33" t="str">
        <f t="shared" si="47"/>
        <v/>
      </c>
      <c r="Z88" s="30">
        <f t="shared" si="48"/>
        <v>0</v>
      </c>
      <c r="AA88" s="30">
        <f t="shared" si="49"/>
        <v>0</v>
      </c>
      <c r="AB88" s="30">
        <f t="shared" si="43"/>
        <v>0</v>
      </c>
      <c r="AD88" s="33" t="s">
        <v>337</v>
      </c>
      <c r="AE88" s="32" t="str">
        <f t="shared" si="56"/>
        <v/>
      </c>
      <c r="AF88" s="33" t="str">
        <f t="shared" si="57"/>
        <v/>
      </c>
      <c r="AG88" s="33" t="str">
        <f t="shared" si="58"/>
        <v/>
      </c>
      <c r="AH88" s="33" t="str">
        <f t="shared" si="59"/>
        <v/>
      </c>
      <c r="AI88" s="30">
        <f t="shared" si="60"/>
        <v>0</v>
      </c>
      <c r="AJ88" s="30">
        <f t="shared" si="61"/>
        <v>0</v>
      </c>
      <c r="AK88" s="30">
        <f t="shared" si="10"/>
        <v>0</v>
      </c>
    </row>
    <row r="89" spans="1:37" ht="14.25" hidden="1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32"/>
        <v>0</v>
      </c>
      <c r="K89" s="1"/>
      <c r="L89" s="31" t="s">
        <v>350</v>
      </c>
      <c r="M89" s="32" t="str">
        <f t="shared" si="50"/>
        <v/>
      </c>
      <c r="N89" s="33" t="str">
        <f t="shared" si="51"/>
        <v/>
      </c>
      <c r="O89" s="33" t="str">
        <f t="shared" si="52"/>
        <v/>
      </c>
      <c r="P89" s="34" t="str">
        <f t="shared" si="53"/>
        <v/>
      </c>
      <c r="Q89" s="30">
        <f t="shared" si="54"/>
        <v>0</v>
      </c>
      <c r="R89" s="30">
        <f t="shared" si="55"/>
        <v>0</v>
      </c>
      <c r="S89" s="30">
        <f t="shared" si="5"/>
        <v>0</v>
      </c>
      <c r="U89" s="33" t="s">
        <v>351</v>
      </c>
      <c r="V89" s="32" t="str">
        <f t="shared" si="44"/>
        <v/>
      </c>
      <c r="W89" s="33" t="str">
        <f t="shared" si="45"/>
        <v/>
      </c>
      <c r="X89" s="33" t="str">
        <f t="shared" si="46"/>
        <v/>
      </c>
      <c r="Y89" s="33" t="str">
        <f t="shared" si="47"/>
        <v/>
      </c>
      <c r="Z89" s="30">
        <f t="shared" si="48"/>
        <v>0</v>
      </c>
      <c r="AA89" s="30">
        <f t="shared" si="49"/>
        <v>0</v>
      </c>
      <c r="AB89" s="30">
        <f t="shared" si="43"/>
        <v>0</v>
      </c>
      <c r="AD89" s="33" t="s">
        <v>340</v>
      </c>
      <c r="AE89" s="32" t="str">
        <f t="shared" si="56"/>
        <v/>
      </c>
      <c r="AF89" s="33" t="str">
        <f t="shared" si="57"/>
        <v/>
      </c>
      <c r="AG89" s="33" t="str">
        <f t="shared" si="58"/>
        <v/>
      </c>
      <c r="AH89" s="33" t="str">
        <f t="shared" si="59"/>
        <v/>
      </c>
      <c r="AI89" s="30">
        <f t="shared" si="60"/>
        <v>0</v>
      </c>
      <c r="AJ89" s="30">
        <f t="shared" si="61"/>
        <v>0</v>
      </c>
      <c r="AK89" s="30">
        <f t="shared" si="10"/>
        <v>0</v>
      </c>
    </row>
    <row r="90" spans="1:37" ht="14.25" hidden="1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32"/>
        <v>0</v>
      </c>
      <c r="K90" s="1"/>
      <c r="L90" s="31" t="s">
        <v>353</v>
      </c>
      <c r="M90" s="32" t="str">
        <f t="shared" si="50"/>
        <v/>
      </c>
      <c r="N90" s="33" t="str">
        <f t="shared" si="51"/>
        <v/>
      </c>
      <c r="O90" s="33" t="str">
        <f t="shared" si="52"/>
        <v/>
      </c>
      <c r="P90" s="34" t="str">
        <f t="shared" si="53"/>
        <v/>
      </c>
      <c r="Q90" s="30">
        <f t="shared" si="54"/>
        <v>0</v>
      </c>
      <c r="R90" s="30">
        <f t="shared" si="55"/>
        <v>0</v>
      </c>
      <c r="S90" s="30">
        <f t="shared" si="5"/>
        <v>0</v>
      </c>
      <c r="U90" s="33" t="s">
        <v>354</v>
      </c>
      <c r="V90" s="32" t="str">
        <f t="shared" si="44"/>
        <v/>
      </c>
      <c r="W90" s="33" t="str">
        <f t="shared" si="45"/>
        <v/>
      </c>
      <c r="X90" s="33" t="str">
        <f t="shared" si="46"/>
        <v/>
      </c>
      <c r="Y90" s="33" t="str">
        <f t="shared" si="47"/>
        <v/>
      </c>
      <c r="Z90" s="30">
        <f t="shared" si="48"/>
        <v>0</v>
      </c>
      <c r="AA90" s="30">
        <f t="shared" si="49"/>
        <v>0</v>
      </c>
      <c r="AB90" s="30">
        <f t="shared" si="43"/>
        <v>0</v>
      </c>
      <c r="AD90" s="33" t="s">
        <v>343</v>
      </c>
      <c r="AE90" s="32" t="str">
        <f t="shared" si="56"/>
        <v/>
      </c>
      <c r="AF90" s="33" t="str">
        <f t="shared" si="57"/>
        <v/>
      </c>
      <c r="AG90" s="33" t="str">
        <f t="shared" si="58"/>
        <v/>
      </c>
      <c r="AH90" s="33" t="str">
        <f t="shared" si="59"/>
        <v/>
      </c>
      <c r="AI90" s="30">
        <f t="shared" si="60"/>
        <v>0</v>
      </c>
      <c r="AJ90" s="30">
        <f t="shared" si="61"/>
        <v>0</v>
      </c>
      <c r="AK90" s="30">
        <f t="shared" si="10"/>
        <v>0</v>
      </c>
    </row>
    <row r="91" spans="1:37" ht="14.25" hidden="1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32"/>
        <v>0</v>
      </c>
      <c r="K91" s="1"/>
      <c r="L91" s="31" t="s">
        <v>356</v>
      </c>
      <c r="M91" s="32" t="str">
        <f t="shared" si="50"/>
        <v/>
      </c>
      <c r="N91" s="33" t="str">
        <f t="shared" si="51"/>
        <v/>
      </c>
      <c r="O91" s="33" t="str">
        <f t="shared" si="52"/>
        <v/>
      </c>
      <c r="P91" s="34" t="str">
        <f t="shared" si="53"/>
        <v/>
      </c>
      <c r="Q91" s="30">
        <f t="shared" si="54"/>
        <v>0</v>
      </c>
      <c r="R91" s="30">
        <f t="shared" si="55"/>
        <v>0</v>
      </c>
      <c r="S91" s="30">
        <f t="shared" si="5"/>
        <v>0</v>
      </c>
      <c r="U91" s="33" t="s">
        <v>357</v>
      </c>
      <c r="V91" s="32" t="str">
        <f t="shared" si="44"/>
        <v/>
      </c>
      <c r="W91" s="33" t="str">
        <f t="shared" si="45"/>
        <v/>
      </c>
      <c r="X91" s="33" t="str">
        <f t="shared" si="46"/>
        <v/>
      </c>
      <c r="Y91" s="33" t="str">
        <f t="shared" si="47"/>
        <v/>
      </c>
      <c r="Z91" s="30">
        <f t="shared" si="48"/>
        <v>0</v>
      </c>
      <c r="AA91" s="30">
        <f t="shared" si="49"/>
        <v>0</v>
      </c>
      <c r="AB91" s="30">
        <f t="shared" si="43"/>
        <v>0</v>
      </c>
      <c r="AD91" s="33" t="s">
        <v>346</v>
      </c>
      <c r="AE91" s="32" t="str">
        <f t="shared" si="56"/>
        <v/>
      </c>
      <c r="AF91" s="33" t="str">
        <f t="shared" si="57"/>
        <v/>
      </c>
      <c r="AG91" s="33" t="str">
        <f t="shared" si="58"/>
        <v/>
      </c>
      <c r="AH91" s="33" t="str">
        <f t="shared" si="59"/>
        <v/>
      </c>
      <c r="AI91" s="30">
        <f t="shared" si="60"/>
        <v>0</v>
      </c>
      <c r="AJ91" s="30">
        <f t="shared" si="61"/>
        <v>0</v>
      </c>
      <c r="AK91" s="30">
        <f t="shared" si="10"/>
        <v>0</v>
      </c>
    </row>
    <row r="92" spans="1:37" ht="14.25" hidden="1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32"/>
        <v>0</v>
      </c>
      <c r="K92" s="1"/>
      <c r="L92" s="31" t="s">
        <v>359</v>
      </c>
      <c r="M92" s="32" t="str">
        <f t="shared" si="50"/>
        <v/>
      </c>
      <c r="N92" s="33" t="str">
        <f t="shared" si="51"/>
        <v/>
      </c>
      <c r="O92" s="33" t="str">
        <f t="shared" si="52"/>
        <v/>
      </c>
      <c r="P92" s="34" t="str">
        <f t="shared" si="53"/>
        <v/>
      </c>
      <c r="Q92" s="30">
        <f t="shared" si="54"/>
        <v>0</v>
      </c>
      <c r="R92" s="30">
        <f t="shared" si="55"/>
        <v>0</v>
      </c>
      <c r="S92" s="30">
        <f t="shared" si="5"/>
        <v>0</v>
      </c>
      <c r="U92" s="33" t="s">
        <v>360</v>
      </c>
      <c r="V92" s="32" t="str">
        <f t="shared" si="44"/>
        <v/>
      </c>
      <c r="W92" s="33" t="str">
        <f t="shared" si="45"/>
        <v/>
      </c>
      <c r="X92" s="33" t="str">
        <f t="shared" si="46"/>
        <v/>
      </c>
      <c r="Y92" s="33" t="str">
        <f t="shared" si="47"/>
        <v/>
      </c>
      <c r="Z92" s="30">
        <f t="shared" si="48"/>
        <v>0</v>
      </c>
      <c r="AA92" s="30">
        <f t="shared" si="49"/>
        <v>0</v>
      </c>
      <c r="AB92" s="30">
        <f t="shared" si="43"/>
        <v>0</v>
      </c>
      <c r="AD92" s="33" t="s">
        <v>349</v>
      </c>
      <c r="AE92" s="32" t="str">
        <f t="shared" si="56"/>
        <v/>
      </c>
      <c r="AF92" s="33" t="str">
        <f t="shared" si="57"/>
        <v/>
      </c>
      <c r="AG92" s="33" t="str">
        <f t="shared" si="58"/>
        <v/>
      </c>
      <c r="AH92" s="33" t="str">
        <f t="shared" si="59"/>
        <v/>
      </c>
      <c r="AI92" s="30">
        <f t="shared" si="60"/>
        <v>0</v>
      </c>
      <c r="AJ92" s="30">
        <f t="shared" si="61"/>
        <v>0</v>
      </c>
      <c r="AK92" s="30">
        <f t="shared" si="10"/>
        <v>0</v>
      </c>
    </row>
    <row r="93" spans="1:37" ht="14.25" hidden="1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32"/>
        <v>0</v>
      </c>
      <c r="K93" s="1"/>
      <c r="L93" s="31" t="s">
        <v>362</v>
      </c>
      <c r="M93" s="32" t="str">
        <f t="shared" si="50"/>
        <v/>
      </c>
      <c r="N93" s="33" t="str">
        <f t="shared" si="51"/>
        <v/>
      </c>
      <c r="O93" s="33" t="str">
        <f t="shared" si="52"/>
        <v/>
      </c>
      <c r="P93" s="34" t="str">
        <f t="shared" si="53"/>
        <v/>
      </c>
      <c r="Q93" s="30">
        <f t="shared" si="54"/>
        <v>0</v>
      </c>
      <c r="R93" s="30">
        <f t="shared" si="55"/>
        <v>0</v>
      </c>
      <c r="S93" s="30">
        <f t="shared" si="5"/>
        <v>0</v>
      </c>
      <c r="U93" s="33" t="s">
        <v>363</v>
      </c>
      <c r="V93" s="32" t="str">
        <f t="shared" si="44"/>
        <v/>
      </c>
      <c r="W93" s="33" t="str">
        <f t="shared" si="45"/>
        <v/>
      </c>
      <c r="X93" s="33" t="str">
        <f t="shared" si="46"/>
        <v/>
      </c>
      <c r="Y93" s="33" t="str">
        <f t="shared" si="47"/>
        <v/>
      </c>
      <c r="Z93" s="30">
        <f t="shared" si="48"/>
        <v>0</v>
      </c>
      <c r="AA93" s="30">
        <f t="shared" si="49"/>
        <v>0</v>
      </c>
      <c r="AB93" s="30">
        <f t="shared" si="43"/>
        <v>0</v>
      </c>
      <c r="AD93" s="33" t="s">
        <v>352</v>
      </c>
      <c r="AE93" s="32" t="str">
        <f t="shared" si="56"/>
        <v/>
      </c>
      <c r="AF93" s="33" t="str">
        <f t="shared" si="57"/>
        <v/>
      </c>
      <c r="AG93" s="33" t="str">
        <f t="shared" si="58"/>
        <v/>
      </c>
      <c r="AH93" s="33" t="str">
        <f t="shared" si="59"/>
        <v/>
      </c>
      <c r="AI93" s="30">
        <f t="shared" si="60"/>
        <v>0</v>
      </c>
      <c r="AJ93" s="30">
        <f t="shared" si="61"/>
        <v>0</v>
      </c>
      <c r="AK93" s="30">
        <f t="shared" si="10"/>
        <v>0</v>
      </c>
    </row>
    <row r="94" spans="1:37" ht="14.25" hidden="1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32"/>
        <v>0</v>
      </c>
      <c r="K94" s="1"/>
      <c r="L94" s="31" t="s">
        <v>365</v>
      </c>
      <c r="M94" s="32" t="str">
        <f t="shared" si="50"/>
        <v/>
      </c>
      <c r="N94" s="33" t="str">
        <f t="shared" si="51"/>
        <v/>
      </c>
      <c r="O94" s="33" t="str">
        <f t="shared" si="52"/>
        <v/>
      </c>
      <c r="P94" s="34" t="str">
        <f t="shared" si="53"/>
        <v/>
      </c>
      <c r="Q94" s="30">
        <f t="shared" si="54"/>
        <v>0</v>
      </c>
      <c r="R94" s="30">
        <f t="shared" si="55"/>
        <v>0</v>
      </c>
      <c r="S94" s="30">
        <f t="shared" si="5"/>
        <v>0</v>
      </c>
      <c r="U94" s="33" t="s">
        <v>366</v>
      </c>
      <c r="V94" s="32" t="str">
        <f t="shared" si="44"/>
        <v/>
      </c>
      <c r="W94" s="33" t="str">
        <f t="shared" si="45"/>
        <v/>
      </c>
      <c r="X94" s="33" t="str">
        <f t="shared" si="46"/>
        <v/>
      </c>
      <c r="Y94" s="33" t="str">
        <f t="shared" si="47"/>
        <v/>
      </c>
      <c r="Z94" s="30">
        <f t="shared" si="48"/>
        <v>0</v>
      </c>
      <c r="AA94" s="30">
        <f t="shared" si="49"/>
        <v>0</v>
      </c>
      <c r="AB94" s="30">
        <f t="shared" si="43"/>
        <v>0</v>
      </c>
      <c r="AD94" s="33" t="s">
        <v>355</v>
      </c>
      <c r="AE94" s="32" t="str">
        <f t="shared" si="56"/>
        <v/>
      </c>
      <c r="AF94" s="33" t="str">
        <f t="shared" si="57"/>
        <v/>
      </c>
      <c r="AG94" s="33" t="str">
        <f t="shared" si="58"/>
        <v/>
      </c>
      <c r="AH94" s="33" t="str">
        <f t="shared" si="59"/>
        <v/>
      </c>
      <c r="AI94" s="30">
        <f t="shared" si="60"/>
        <v>0</v>
      </c>
      <c r="AJ94" s="30">
        <f t="shared" si="61"/>
        <v>0</v>
      </c>
      <c r="AK94" s="30">
        <f t="shared" si="10"/>
        <v>0</v>
      </c>
    </row>
    <row r="95" spans="1:37" ht="14.25" hidden="1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32"/>
        <v>0</v>
      </c>
      <c r="K95" s="1"/>
      <c r="L95" s="31" t="s">
        <v>368</v>
      </c>
      <c r="M95" s="32" t="str">
        <f t="shared" si="50"/>
        <v/>
      </c>
      <c r="N95" s="33" t="str">
        <f t="shared" si="51"/>
        <v/>
      </c>
      <c r="O95" s="33" t="str">
        <f t="shared" si="52"/>
        <v/>
      </c>
      <c r="P95" s="34" t="str">
        <f t="shared" si="53"/>
        <v/>
      </c>
      <c r="Q95" s="30">
        <f t="shared" si="54"/>
        <v>0</v>
      </c>
      <c r="R95" s="30">
        <f t="shared" si="55"/>
        <v>0</v>
      </c>
      <c r="S95" s="30">
        <f t="shared" si="5"/>
        <v>0</v>
      </c>
      <c r="U95" s="33" t="s">
        <v>369</v>
      </c>
      <c r="V95" s="32" t="str">
        <f t="shared" si="44"/>
        <v/>
      </c>
      <c r="W95" s="33" t="str">
        <f t="shared" si="45"/>
        <v/>
      </c>
      <c r="X95" s="33" t="str">
        <f t="shared" si="46"/>
        <v/>
      </c>
      <c r="Y95" s="33" t="str">
        <f t="shared" si="47"/>
        <v/>
      </c>
      <c r="Z95" s="30">
        <f t="shared" si="48"/>
        <v>0</v>
      </c>
      <c r="AA95" s="30">
        <f t="shared" si="49"/>
        <v>0</v>
      </c>
      <c r="AB95" s="30">
        <f t="shared" si="43"/>
        <v>0</v>
      </c>
      <c r="AD95" s="33" t="s">
        <v>358</v>
      </c>
      <c r="AE95" s="32" t="str">
        <f t="shared" si="56"/>
        <v/>
      </c>
      <c r="AF95" s="33" t="str">
        <f t="shared" si="57"/>
        <v/>
      </c>
      <c r="AG95" s="33" t="str">
        <f t="shared" si="58"/>
        <v/>
      </c>
      <c r="AH95" s="33" t="str">
        <f t="shared" si="59"/>
        <v/>
      </c>
      <c r="AI95" s="30">
        <f t="shared" si="60"/>
        <v>0</v>
      </c>
      <c r="AJ95" s="30">
        <f t="shared" si="61"/>
        <v>0</v>
      </c>
      <c r="AK95" s="30">
        <f t="shared" si="10"/>
        <v>0</v>
      </c>
    </row>
    <row r="96" spans="1:37" ht="14.25" hidden="1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32"/>
        <v>0</v>
      </c>
      <c r="K96" s="1"/>
      <c r="L96" s="31" t="s">
        <v>371</v>
      </c>
      <c r="M96" s="32" t="str">
        <f t="shared" si="50"/>
        <v/>
      </c>
      <c r="N96" s="33" t="str">
        <f t="shared" si="51"/>
        <v/>
      </c>
      <c r="O96" s="33" t="str">
        <f t="shared" si="52"/>
        <v/>
      </c>
      <c r="P96" s="34" t="str">
        <f t="shared" si="53"/>
        <v/>
      </c>
      <c r="Q96" s="30">
        <f t="shared" si="54"/>
        <v>0</v>
      </c>
      <c r="R96" s="30">
        <f t="shared" si="55"/>
        <v>0</v>
      </c>
      <c r="S96" s="30">
        <f t="shared" si="5"/>
        <v>0</v>
      </c>
      <c r="U96" s="33" t="s">
        <v>372</v>
      </c>
      <c r="V96" s="32" t="str">
        <f t="shared" si="44"/>
        <v/>
      </c>
      <c r="W96" s="33" t="str">
        <f t="shared" si="45"/>
        <v/>
      </c>
      <c r="X96" s="33" t="str">
        <f t="shared" si="46"/>
        <v/>
      </c>
      <c r="Y96" s="33" t="str">
        <f t="shared" si="47"/>
        <v/>
      </c>
      <c r="Z96" s="30">
        <f t="shared" si="48"/>
        <v>0</v>
      </c>
      <c r="AA96" s="30">
        <f t="shared" si="49"/>
        <v>0</v>
      </c>
      <c r="AB96" s="30">
        <f t="shared" si="43"/>
        <v>0</v>
      </c>
      <c r="AD96" s="33" t="s">
        <v>361</v>
      </c>
      <c r="AE96" s="32" t="str">
        <f t="shared" si="56"/>
        <v/>
      </c>
      <c r="AF96" s="33" t="str">
        <f t="shared" si="57"/>
        <v/>
      </c>
      <c r="AG96" s="33" t="str">
        <f t="shared" si="58"/>
        <v/>
      </c>
      <c r="AH96" s="33" t="str">
        <f t="shared" si="59"/>
        <v/>
      </c>
      <c r="AI96" s="30">
        <f t="shared" si="60"/>
        <v>0</v>
      </c>
      <c r="AJ96" s="30">
        <f t="shared" si="61"/>
        <v>0</v>
      </c>
      <c r="AK96" s="30">
        <f t="shared" si="10"/>
        <v>0</v>
      </c>
    </row>
    <row r="97" spans="1:37" ht="14.25" hidden="1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32"/>
        <v>0</v>
      </c>
      <c r="K97" s="1"/>
      <c r="L97" s="31" t="s">
        <v>374</v>
      </c>
      <c r="M97" s="32" t="str">
        <f t="shared" si="50"/>
        <v/>
      </c>
      <c r="N97" s="33" t="str">
        <f t="shared" si="51"/>
        <v/>
      </c>
      <c r="O97" s="33" t="str">
        <f t="shared" si="52"/>
        <v/>
      </c>
      <c r="P97" s="34" t="str">
        <f t="shared" si="53"/>
        <v/>
      </c>
      <c r="Q97" s="30">
        <f t="shared" si="54"/>
        <v>0</v>
      </c>
      <c r="R97" s="30">
        <f t="shared" si="55"/>
        <v>0</v>
      </c>
      <c r="S97" s="30">
        <f t="shared" si="5"/>
        <v>0</v>
      </c>
      <c r="U97" s="33" t="s">
        <v>375</v>
      </c>
      <c r="V97" s="32" t="str">
        <f t="shared" si="44"/>
        <v/>
      </c>
      <c r="W97" s="33" t="str">
        <f t="shared" si="45"/>
        <v/>
      </c>
      <c r="X97" s="33" t="str">
        <f t="shared" si="46"/>
        <v/>
      </c>
      <c r="Y97" s="33" t="str">
        <f t="shared" si="47"/>
        <v/>
      </c>
      <c r="Z97" s="30">
        <f t="shared" si="48"/>
        <v>0</v>
      </c>
      <c r="AA97" s="30">
        <f t="shared" si="49"/>
        <v>0</v>
      </c>
      <c r="AB97" s="30">
        <f t="shared" si="43"/>
        <v>0</v>
      </c>
      <c r="AD97" s="33" t="s">
        <v>364</v>
      </c>
      <c r="AE97" s="32" t="str">
        <f t="shared" si="56"/>
        <v/>
      </c>
      <c r="AF97" s="33" t="str">
        <f t="shared" si="57"/>
        <v/>
      </c>
      <c r="AG97" s="33" t="str">
        <f t="shared" si="58"/>
        <v/>
      </c>
      <c r="AH97" s="33" t="str">
        <f t="shared" si="59"/>
        <v/>
      </c>
      <c r="AI97" s="30">
        <f t="shared" si="60"/>
        <v>0</v>
      </c>
      <c r="AJ97" s="30">
        <f t="shared" si="61"/>
        <v>0</v>
      </c>
      <c r="AK97" s="30">
        <f t="shared" si="10"/>
        <v>0</v>
      </c>
    </row>
    <row r="98" spans="1:37" ht="14.25" hidden="1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32"/>
        <v>0</v>
      </c>
      <c r="K98" s="1"/>
      <c r="L98" s="31" t="s">
        <v>377</v>
      </c>
      <c r="M98" s="32" t="str">
        <f t="shared" si="50"/>
        <v/>
      </c>
      <c r="N98" s="33" t="str">
        <f t="shared" si="51"/>
        <v/>
      </c>
      <c r="O98" s="33" t="str">
        <f t="shared" si="52"/>
        <v/>
      </c>
      <c r="P98" s="34" t="str">
        <f t="shared" si="53"/>
        <v/>
      </c>
      <c r="Q98" s="30">
        <f t="shared" si="54"/>
        <v>0</v>
      </c>
      <c r="R98" s="30">
        <f t="shared" si="55"/>
        <v>0</v>
      </c>
      <c r="S98" s="30">
        <f t="shared" si="5"/>
        <v>0</v>
      </c>
      <c r="U98" s="33" t="s">
        <v>378</v>
      </c>
      <c r="V98" s="32" t="str">
        <f t="shared" si="44"/>
        <v/>
      </c>
      <c r="W98" s="33" t="str">
        <f t="shared" si="45"/>
        <v/>
      </c>
      <c r="X98" s="33" t="str">
        <f t="shared" si="46"/>
        <v/>
      </c>
      <c r="Y98" s="33" t="str">
        <f t="shared" si="47"/>
        <v/>
      </c>
      <c r="Z98" s="30">
        <f t="shared" si="48"/>
        <v>0</v>
      </c>
      <c r="AA98" s="30">
        <f t="shared" si="49"/>
        <v>0</v>
      </c>
      <c r="AB98" s="30">
        <f t="shared" si="43"/>
        <v>0</v>
      </c>
      <c r="AD98" s="33" t="s">
        <v>367</v>
      </c>
      <c r="AE98" s="32" t="str">
        <f t="shared" si="56"/>
        <v/>
      </c>
      <c r="AF98" s="33" t="str">
        <f t="shared" si="57"/>
        <v/>
      </c>
      <c r="AG98" s="33" t="str">
        <f t="shared" si="58"/>
        <v/>
      </c>
      <c r="AH98" s="33" t="str">
        <f t="shared" si="59"/>
        <v/>
      </c>
      <c r="AI98" s="30">
        <f t="shared" si="60"/>
        <v>0</v>
      </c>
      <c r="AJ98" s="30">
        <f t="shared" si="61"/>
        <v>0</v>
      </c>
      <c r="AK98" s="30">
        <f t="shared" si="10"/>
        <v>0</v>
      </c>
    </row>
    <row r="99" spans="1:37" ht="14.25" hidden="1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32"/>
        <v>0</v>
      </c>
      <c r="K99" s="1"/>
      <c r="L99" s="31" t="s">
        <v>380</v>
      </c>
      <c r="M99" s="32" t="str">
        <f t="shared" si="50"/>
        <v/>
      </c>
      <c r="N99" s="33" t="str">
        <f t="shared" si="51"/>
        <v/>
      </c>
      <c r="O99" s="33" t="str">
        <f t="shared" si="52"/>
        <v/>
      </c>
      <c r="P99" s="34" t="str">
        <f t="shared" si="53"/>
        <v/>
      </c>
      <c r="Q99" s="30">
        <f t="shared" si="54"/>
        <v>0</v>
      </c>
      <c r="R99" s="30">
        <f t="shared" si="55"/>
        <v>0</v>
      </c>
      <c r="S99" s="30">
        <f t="shared" si="5"/>
        <v>0</v>
      </c>
      <c r="U99" s="33" t="s">
        <v>381</v>
      </c>
      <c r="V99" s="32" t="str">
        <f t="shared" si="44"/>
        <v/>
      </c>
      <c r="W99" s="33" t="str">
        <f t="shared" si="45"/>
        <v/>
      </c>
      <c r="X99" s="33" t="str">
        <f t="shared" si="46"/>
        <v/>
      </c>
      <c r="Y99" s="33" t="str">
        <f t="shared" si="47"/>
        <v/>
      </c>
      <c r="Z99" s="30">
        <f t="shared" si="48"/>
        <v>0</v>
      </c>
      <c r="AA99" s="30">
        <f t="shared" si="49"/>
        <v>0</v>
      </c>
      <c r="AB99" s="30">
        <f t="shared" si="43"/>
        <v>0</v>
      </c>
      <c r="AD99" s="33" t="s">
        <v>370</v>
      </c>
      <c r="AE99" s="32" t="str">
        <f t="shared" si="56"/>
        <v/>
      </c>
      <c r="AF99" s="33" t="str">
        <f t="shared" si="57"/>
        <v/>
      </c>
      <c r="AG99" s="33" t="str">
        <f t="shared" si="58"/>
        <v/>
      </c>
      <c r="AH99" s="33" t="str">
        <f t="shared" si="59"/>
        <v/>
      </c>
      <c r="AI99" s="30">
        <f t="shared" si="60"/>
        <v>0</v>
      </c>
      <c r="AJ99" s="30">
        <f t="shared" si="61"/>
        <v>0</v>
      </c>
      <c r="AK99" s="30">
        <f t="shared" si="10"/>
        <v>0</v>
      </c>
    </row>
    <row r="100" spans="1:37" ht="14.25" hidden="1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32"/>
        <v>0</v>
      </c>
      <c r="K100" s="1"/>
      <c r="L100" s="31" t="s">
        <v>383</v>
      </c>
      <c r="M100" s="32" t="str">
        <f t="shared" si="50"/>
        <v/>
      </c>
      <c r="N100" s="33" t="str">
        <f t="shared" si="51"/>
        <v/>
      </c>
      <c r="O100" s="33" t="str">
        <f t="shared" si="52"/>
        <v/>
      </c>
      <c r="P100" s="34" t="str">
        <f t="shared" si="53"/>
        <v/>
      </c>
      <c r="Q100" s="30">
        <f t="shared" si="54"/>
        <v>0</v>
      </c>
      <c r="R100" s="30">
        <f t="shared" si="55"/>
        <v>0</v>
      </c>
      <c r="S100" s="30">
        <f t="shared" si="5"/>
        <v>0</v>
      </c>
      <c r="U100" s="33" t="s">
        <v>384</v>
      </c>
      <c r="V100" s="32" t="str">
        <f t="shared" si="44"/>
        <v/>
      </c>
      <c r="W100" s="33" t="str">
        <f t="shared" si="45"/>
        <v/>
      </c>
      <c r="X100" s="33" t="str">
        <f t="shared" si="46"/>
        <v/>
      </c>
      <c r="Y100" s="33" t="str">
        <f t="shared" si="47"/>
        <v/>
      </c>
      <c r="Z100" s="30">
        <f t="shared" si="48"/>
        <v>0</v>
      </c>
      <c r="AA100" s="30">
        <f t="shared" si="49"/>
        <v>0</v>
      </c>
      <c r="AB100" s="30">
        <f t="shared" si="43"/>
        <v>0</v>
      </c>
      <c r="AD100" s="33" t="s">
        <v>373</v>
      </c>
      <c r="AE100" s="32" t="str">
        <f t="shared" si="56"/>
        <v/>
      </c>
      <c r="AF100" s="33" t="str">
        <f t="shared" si="57"/>
        <v/>
      </c>
      <c r="AG100" s="33" t="str">
        <f t="shared" si="58"/>
        <v/>
      </c>
      <c r="AH100" s="33" t="str">
        <f t="shared" si="59"/>
        <v/>
      </c>
      <c r="AI100" s="30">
        <f t="shared" si="60"/>
        <v>0</v>
      </c>
      <c r="AJ100" s="30">
        <f t="shared" si="61"/>
        <v>0</v>
      </c>
      <c r="AK100" s="30">
        <f t="shared" si="10"/>
        <v>0</v>
      </c>
    </row>
    <row r="101" spans="1:37" ht="14.25" hidden="1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32"/>
        <v>0</v>
      </c>
      <c r="K101" s="1"/>
      <c r="L101" s="31" t="s">
        <v>386</v>
      </c>
      <c r="M101" s="32" t="str">
        <f t="shared" si="50"/>
        <v/>
      </c>
      <c r="N101" s="33" t="str">
        <f t="shared" si="51"/>
        <v/>
      </c>
      <c r="O101" s="33" t="str">
        <f t="shared" si="52"/>
        <v/>
      </c>
      <c r="P101" s="34" t="str">
        <f t="shared" si="53"/>
        <v/>
      </c>
      <c r="Q101" s="30">
        <f t="shared" si="54"/>
        <v>0</v>
      </c>
      <c r="R101" s="30">
        <f t="shared" si="55"/>
        <v>0</v>
      </c>
      <c r="S101" s="30">
        <f t="shared" si="5"/>
        <v>0</v>
      </c>
      <c r="U101" s="33" t="s">
        <v>387</v>
      </c>
      <c r="V101" s="32" t="str">
        <f t="shared" si="44"/>
        <v/>
      </c>
      <c r="W101" s="33" t="str">
        <f t="shared" si="45"/>
        <v/>
      </c>
      <c r="X101" s="33" t="str">
        <f t="shared" si="46"/>
        <v/>
      </c>
      <c r="Y101" s="33" t="str">
        <f t="shared" si="47"/>
        <v/>
      </c>
      <c r="Z101" s="30">
        <f t="shared" si="48"/>
        <v>0</v>
      </c>
      <c r="AA101" s="30">
        <f t="shared" si="49"/>
        <v>0</v>
      </c>
      <c r="AB101" s="30">
        <f t="shared" si="43"/>
        <v>0</v>
      </c>
      <c r="AD101" s="33" t="s">
        <v>376</v>
      </c>
      <c r="AE101" s="32" t="str">
        <f t="shared" si="56"/>
        <v/>
      </c>
      <c r="AF101" s="33" t="str">
        <f t="shared" si="57"/>
        <v/>
      </c>
      <c r="AG101" s="33" t="str">
        <f t="shared" si="58"/>
        <v/>
      </c>
      <c r="AH101" s="33" t="str">
        <f t="shared" si="59"/>
        <v/>
      </c>
      <c r="AI101" s="30">
        <f t="shared" si="60"/>
        <v>0</v>
      </c>
      <c r="AJ101" s="30">
        <f t="shared" si="61"/>
        <v>0</v>
      </c>
      <c r="AK101" s="30">
        <f t="shared" si="10"/>
        <v>0</v>
      </c>
    </row>
    <row r="102" spans="1:37" ht="14.25" hidden="1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32"/>
        <v>0</v>
      </c>
      <c r="K102" s="1"/>
      <c r="L102" s="31" t="s">
        <v>389</v>
      </c>
      <c r="M102" s="32" t="str">
        <f t="shared" si="50"/>
        <v/>
      </c>
      <c r="N102" s="33" t="str">
        <f t="shared" si="51"/>
        <v/>
      </c>
      <c r="O102" s="33" t="str">
        <f t="shared" si="52"/>
        <v/>
      </c>
      <c r="P102" s="34" t="str">
        <f t="shared" si="53"/>
        <v/>
      </c>
      <c r="Q102" s="30">
        <f t="shared" si="54"/>
        <v>0</v>
      </c>
      <c r="R102" s="30">
        <f t="shared" si="55"/>
        <v>0</v>
      </c>
      <c r="S102" s="30">
        <f t="shared" si="5"/>
        <v>0</v>
      </c>
      <c r="U102" s="33" t="s">
        <v>390</v>
      </c>
      <c r="V102" s="32" t="str">
        <f t="shared" si="44"/>
        <v/>
      </c>
      <c r="W102" s="33" t="str">
        <f t="shared" si="45"/>
        <v/>
      </c>
      <c r="X102" s="33" t="str">
        <f t="shared" si="46"/>
        <v/>
      </c>
      <c r="Y102" s="33" t="str">
        <f t="shared" si="47"/>
        <v/>
      </c>
      <c r="Z102" s="30">
        <f t="shared" si="48"/>
        <v>0</v>
      </c>
      <c r="AA102" s="30">
        <f t="shared" si="49"/>
        <v>0</v>
      </c>
      <c r="AB102" s="30">
        <f t="shared" si="43"/>
        <v>0</v>
      </c>
      <c r="AD102" s="33" t="s">
        <v>379</v>
      </c>
      <c r="AE102" s="32" t="str">
        <f t="shared" si="56"/>
        <v/>
      </c>
      <c r="AF102" s="33" t="str">
        <f t="shared" si="57"/>
        <v/>
      </c>
      <c r="AG102" s="33" t="str">
        <f t="shared" si="58"/>
        <v/>
      </c>
      <c r="AH102" s="33" t="str">
        <f t="shared" si="59"/>
        <v/>
      </c>
      <c r="AI102" s="30">
        <f t="shared" si="60"/>
        <v>0</v>
      </c>
      <c r="AJ102" s="30">
        <f t="shared" si="61"/>
        <v>0</v>
      </c>
      <c r="AK102" s="30">
        <f t="shared" si="10"/>
        <v>0</v>
      </c>
    </row>
    <row r="103" spans="1:37" ht="14.25" hidden="1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32"/>
        <v>0</v>
      </c>
      <c r="K103" s="1"/>
      <c r="L103" s="31" t="s">
        <v>392</v>
      </c>
      <c r="M103" s="32" t="str">
        <f t="shared" si="50"/>
        <v/>
      </c>
      <c r="N103" s="33" t="str">
        <f t="shared" si="51"/>
        <v/>
      </c>
      <c r="O103" s="33" t="str">
        <f t="shared" si="52"/>
        <v/>
      </c>
      <c r="P103" s="34" t="str">
        <f t="shared" si="53"/>
        <v/>
      </c>
      <c r="Q103" s="30">
        <f t="shared" si="54"/>
        <v>0</v>
      </c>
      <c r="R103" s="30">
        <f t="shared" si="55"/>
        <v>0</v>
      </c>
      <c r="S103" s="30">
        <f t="shared" si="5"/>
        <v>0</v>
      </c>
      <c r="U103" s="33" t="s">
        <v>393</v>
      </c>
      <c r="V103" s="32" t="str">
        <f t="shared" si="44"/>
        <v/>
      </c>
      <c r="W103" s="33" t="str">
        <f t="shared" si="45"/>
        <v/>
      </c>
      <c r="X103" s="33" t="str">
        <f t="shared" si="46"/>
        <v/>
      </c>
      <c r="Y103" s="33" t="str">
        <f t="shared" si="47"/>
        <v/>
      </c>
      <c r="Z103" s="30">
        <f t="shared" si="48"/>
        <v>0</v>
      </c>
      <c r="AA103" s="30">
        <f t="shared" si="49"/>
        <v>0</v>
      </c>
      <c r="AB103" s="30">
        <f t="shared" si="43"/>
        <v>0</v>
      </c>
      <c r="AD103" s="33" t="s">
        <v>382</v>
      </c>
      <c r="AE103" s="32" t="str">
        <f t="shared" si="56"/>
        <v/>
      </c>
      <c r="AF103" s="33" t="str">
        <f t="shared" si="57"/>
        <v/>
      </c>
      <c r="AG103" s="33" t="str">
        <f t="shared" si="58"/>
        <v/>
      </c>
      <c r="AH103" s="33" t="str">
        <f t="shared" si="59"/>
        <v/>
      </c>
      <c r="AI103" s="30">
        <f t="shared" si="60"/>
        <v>0</v>
      </c>
      <c r="AJ103" s="30">
        <f t="shared" si="61"/>
        <v>0</v>
      </c>
      <c r="AK103" s="30">
        <f t="shared" si="10"/>
        <v>0</v>
      </c>
    </row>
    <row r="104" spans="1:37" ht="14.25" hidden="1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32"/>
        <v>0</v>
      </c>
      <c r="K104" s="1"/>
      <c r="L104" s="31" t="s">
        <v>395</v>
      </c>
      <c r="M104" s="32" t="str">
        <f t="shared" si="50"/>
        <v/>
      </c>
      <c r="N104" s="33" t="str">
        <f t="shared" si="51"/>
        <v/>
      </c>
      <c r="O104" s="33" t="str">
        <f t="shared" si="52"/>
        <v/>
      </c>
      <c r="P104" s="34" t="str">
        <f t="shared" si="53"/>
        <v/>
      </c>
      <c r="Q104" s="30">
        <f t="shared" si="54"/>
        <v>0</v>
      </c>
      <c r="R104" s="30">
        <f t="shared" si="55"/>
        <v>0</v>
      </c>
      <c r="S104" s="30">
        <f t="shared" si="5"/>
        <v>0</v>
      </c>
      <c r="U104" s="33" t="s">
        <v>396</v>
      </c>
      <c r="V104" s="32" t="str">
        <f t="shared" si="44"/>
        <v/>
      </c>
      <c r="W104" s="33" t="str">
        <f t="shared" si="45"/>
        <v/>
      </c>
      <c r="X104" s="33" t="str">
        <f t="shared" si="46"/>
        <v/>
      </c>
      <c r="Y104" s="33" t="str">
        <f t="shared" si="47"/>
        <v/>
      </c>
      <c r="Z104" s="30">
        <f t="shared" si="48"/>
        <v>0</v>
      </c>
      <c r="AA104" s="30">
        <f t="shared" si="49"/>
        <v>0</v>
      </c>
      <c r="AB104" s="30">
        <f t="shared" si="43"/>
        <v>0</v>
      </c>
      <c r="AD104" s="33" t="s">
        <v>385</v>
      </c>
      <c r="AE104" s="32" t="str">
        <f t="shared" si="56"/>
        <v/>
      </c>
      <c r="AF104" s="33" t="str">
        <f t="shared" si="57"/>
        <v/>
      </c>
      <c r="AG104" s="33" t="str">
        <f t="shared" si="58"/>
        <v/>
      </c>
      <c r="AH104" s="33" t="str">
        <f t="shared" si="59"/>
        <v/>
      </c>
      <c r="AI104" s="30">
        <f t="shared" si="60"/>
        <v>0</v>
      </c>
      <c r="AJ104" s="30">
        <f t="shared" si="61"/>
        <v>0</v>
      </c>
      <c r="AK104" s="30">
        <f t="shared" si="10"/>
        <v>0</v>
      </c>
    </row>
    <row r="105" spans="1:37" ht="14.25" hidden="1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32"/>
        <v>0</v>
      </c>
      <c r="K105" s="1"/>
      <c r="L105" s="31" t="s">
        <v>398</v>
      </c>
      <c r="M105" s="32" t="str">
        <f t="shared" si="50"/>
        <v/>
      </c>
      <c r="N105" s="33" t="str">
        <f t="shared" si="51"/>
        <v/>
      </c>
      <c r="O105" s="33" t="str">
        <f t="shared" si="52"/>
        <v/>
      </c>
      <c r="P105" s="34" t="str">
        <f t="shared" si="53"/>
        <v/>
      </c>
      <c r="Q105" s="30">
        <f t="shared" si="54"/>
        <v>0</v>
      </c>
      <c r="R105" s="30">
        <f t="shared" si="55"/>
        <v>0</v>
      </c>
      <c r="S105" s="30">
        <f t="shared" si="5"/>
        <v>0</v>
      </c>
      <c r="U105" s="33" t="s">
        <v>399</v>
      </c>
      <c r="V105" s="32" t="str">
        <f t="shared" si="44"/>
        <v/>
      </c>
      <c r="W105" s="33" t="str">
        <f t="shared" si="45"/>
        <v/>
      </c>
      <c r="X105" s="33" t="str">
        <f t="shared" si="46"/>
        <v/>
      </c>
      <c r="Y105" s="33" t="str">
        <f t="shared" si="47"/>
        <v/>
      </c>
      <c r="Z105" s="30">
        <f t="shared" si="48"/>
        <v>0</v>
      </c>
      <c r="AA105" s="30">
        <f t="shared" si="49"/>
        <v>0</v>
      </c>
      <c r="AB105" s="30">
        <f t="shared" si="43"/>
        <v>0</v>
      </c>
      <c r="AD105" s="33" t="s">
        <v>388</v>
      </c>
      <c r="AE105" s="32" t="str">
        <f t="shared" si="56"/>
        <v/>
      </c>
      <c r="AF105" s="33" t="str">
        <f t="shared" si="57"/>
        <v/>
      </c>
      <c r="AG105" s="33" t="str">
        <f t="shared" si="58"/>
        <v/>
      </c>
      <c r="AH105" s="33" t="str">
        <f t="shared" si="59"/>
        <v/>
      </c>
      <c r="AI105" s="30">
        <f t="shared" si="60"/>
        <v>0</v>
      </c>
      <c r="AJ105" s="30">
        <f t="shared" si="61"/>
        <v>0</v>
      </c>
      <c r="AK105" s="30">
        <f t="shared" si="10"/>
        <v>0</v>
      </c>
    </row>
    <row r="106" spans="1:37" ht="14.25" hidden="1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32"/>
        <v>0</v>
      </c>
      <c r="K106" s="1"/>
      <c r="L106" s="31" t="s">
        <v>401</v>
      </c>
      <c r="M106" s="32" t="str">
        <f t="shared" si="50"/>
        <v/>
      </c>
      <c r="N106" s="33" t="str">
        <f t="shared" si="51"/>
        <v/>
      </c>
      <c r="O106" s="33" t="str">
        <f t="shared" si="52"/>
        <v/>
      </c>
      <c r="P106" s="34" t="str">
        <f t="shared" si="53"/>
        <v/>
      </c>
      <c r="Q106" s="30">
        <f t="shared" si="54"/>
        <v>0</v>
      </c>
      <c r="R106" s="30">
        <f t="shared" si="55"/>
        <v>0</v>
      </c>
      <c r="S106" s="30">
        <f t="shared" si="5"/>
        <v>0</v>
      </c>
      <c r="U106" s="33" t="s">
        <v>402</v>
      </c>
      <c r="V106" s="32" t="str">
        <f t="shared" si="44"/>
        <v/>
      </c>
      <c r="W106" s="33" t="str">
        <f t="shared" si="45"/>
        <v/>
      </c>
      <c r="X106" s="33" t="str">
        <f t="shared" si="46"/>
        <v/>
      </c>
      <c r="Y106" s="33" t="str">
        <f t="shared" si="47"/>
        <v/>
      </c>
      <c r="Z106" s="30">
        <f t="shared" si="48"/>
        <v>0</v>
      </c>
      <c r="AA106" s="30">
        <f t="shared" si="49"/>
        <v>0</v>
      </c>
      <c r="AB106" s="30">
        <f t="shared" si="43"/>
        <v>0</v>
      </c>
      <c r="AD106" s="33" t="s">
        <v>391</v>
      </c>
      <c r="AE106" s="32" t="str">
        <f t="shared" si="56"/>
        <v/>
      </c>
      <c r="AF106" s="33" t="str">
        <f t="shared" si="57"/>
        <v/>
      </c>
      <c r="AG106" s="33" t="str">
        <f t="shared" si="58"/>
        <v/>
      </c>
      <c r="AH106" s="33" t="str">
        <f t="shared" si="59"/>
        <v/>
      </c>
      <c r="AI106" s="30">
        <f t="shared" si="60"/>
        <v>0</v>
      </c>
      <c r="AJ106" s="30">
        <f t="shared" si="61"/>
        <v>0</v>
      </c>
      <c r="AK106" s="30">
        <f t="shared" si="10"/>
        <v>0</v>
      </c>
    </row>
    <row r="107" spans="1:37" ht="14.25" hidden="1" customHeight="1" x14ac:dyDescent="0.25">
      <c r="A107" s="33"/>
      <c r="B107" s="33"/>
      <c r="C107" s="33"/>
      <c r="D107" s="32"/>
      <c r="E107" s="33"/>
      <c r="F107" s="33"/>
      <c r="G107" s="34"/>
      <c r="H107" s="30">
        <v>0</v>
      </c>
      <c r="I107" s="30">
        <v>0</v>
      </c>
      <c r="J107" s="30">
        <f t="shared" si="32"/>
        <v>0</v>
      </c>
      <c r="K107" s="1"/>
      <c r="L107" s="31" t="s">
        <v>458</v>
      </c>
      <c r="M107" s="32" t="str">
        <f t="shared" si="50"/>
        <v/>
      </c>
      <c r="N107" s="33" t="str">
        <f t="shared" si="51"/>
        <v/>
      </c>
      <c r="O107" s="33" t="str">
        <f t="shared" si="52"/>
        <v/>
      </c>
      <c r="P107" s="34" t="str">
        <f t="shared" si="53"/>
        <v/>
      </c>
      <c r="Q107" s="30">
        <f t="shared" si="54"/>
        <v>0</v>
      </c>
      <c r="R107" s="30">
        <f t="shared" si="55"/>
        <v>0</v>
      </c>
      <c r="S107" s="30">
        <f t="shared" si="5"/>
        <v>0</v>
      </c>
      <c r="U107" s="33" t="s">
        <v>459</v>
      </c>
      <c r="V107" s="32" t="str">
        <f t="shared" si="44"/>
        <v/>
      </c>
      <c r="W107" s="33" t="str">
        <f t="shared" si="45"/>
        <v/>
      </c>
      <c r="X107" s="33" t="str">
        <f t="shared" si="46"/>
        <v/>
      </c>
      <c r="Y107" s="33" t="str">
        <f t="shared" si="47"/>
        <v/>
      </c>
      <c r="Z107" s="30">
        <f t="shared" si="48"/>
        <v>0</v>
      </c>
      <c r="AA107" s="30">
        <f t="shared" si="49"/>
        <v>0</v>
      </c>
      <c r="AB107" s="30">
        <f t="shared" si="43"/>
        <v>0</v>
      </c>
      <c r="AD107" s="33" t="s">
        <v>394</v>
      </c>
      <c r="AE107" s="32" t="str">
        <f t="shared" si="56"/>
        <v/>
      </c>
      <c r="AF107" s="33" t="str">
        <f t="shared" si="57"/>
        <v/>
      </c>
      <c r="AG107" s="33" t="str">
        <f t="shared" si="58"/>
        <v/>
      </c>
      <c r="AH107" s="33" t="str">
        <f t="shared" si="59"/>
        <v/>
      </c>
      <c r="AI107" s="30">
        <f t="shared" si="60"/>
        <v>0</v>
      </c>
      <c r="AJ107" s="30">
        <f t="shared" si="61"/>
        <v>0</v>
      </c>
      <c r="AK107" s="30">
        <f t="shared" si="10"/>
        <v>0</v>
      </c>
    </row>
    <row r="108" spans="1:37" ht="14.25" hidden="1" customHeight="1" x14ac:dyDescent="0.25">
      <c r="A108" s="33"/>
      <c r="B108" s="33"/>
      <c r="C108" s="33"/>
      <c r="D108" s="32"/>
      <c r="E108" s="33"/>
      <c r="F108" s="33"/>
      <c r="G108" s="34"/>
      <c r="H108" s="30">
        <v>0</v>
      </c>
      <c r="I108" s="30">
        <v>0</v>
      </c>
      <c r="J108" s="30">
        <f t="shared" si="32"/>
        <v>0</v>
      </c>
      <c r="K108" s="1"/>
      <c r="L108" s="31" t="s">
        <v>461</v>
      </c>
      <c r="M108" s="32" t="str">
        <f t="shared" si="50"/>
        <v/>
      </c>
      <c r="N108" s="33" t="str">
        <f t="shared" si="51"/>
        <v/>
      </c>
      <c r="O108" s="33" t="str">
        <f t="shared" si="52"/>
        <v/>
      </c>
      <c r="P108" s="34" t="str">
        <f t="shared" si="53"/>
        <v/>
      </c>
      <c r="Q108" s="30">
        <f t="shared" si="54"/>
        <v>0</v>
      </c>
      <c r="R108" s="30">
        <f t="shared" si="55"/>
        <v>0</v>
      </c>
      <c r="S108" s="30">
        <f t="shared" si="5"/>
        <v>0</v>
      </c>
      <c r="U108" s="33" t="s">
        <v>462</v>
      </c>
      <c r="V108" s="32" t="str">
        <f t="shared" si="44"/>
        <v/>
      </c>
      <c r="W108" s="33" t="str">
        <f t="shared" si="45"/>
        <v/>
      </c>
      <c r="X108" s="33" t="str">
        <f t="shared" si="46"/>
        <v/>
      </c>
      <c r="Y108" s="33" t="str">
        <f t="shared" si="47"/>
        <v/>
      </c>
      <c r="Z108" s="30">
        <f t="shared" si="48"/>
        <v>0</v>
      </c>
      <c r="AA108" s="30">
        <f t="shared" si="49"/>
        <v>0</v>
      </c>
      <c r="AB108" s="30">
        <f t="shared" si="43"/>
        <v>0</v>
      </c>
      <c r="AD108" s="33" t="s">
        <v>397</v>
      </c>
      <c r="AE108" s="32" t="str">
        <f t="shared" si="56"/>
        <v/>
      </c>
      <c r="AF108" s="33" t="str">
        <f t="shared" si="57"/>
        <v/>
      </c>
      <c r="AG108" s="33" t="str">
        <f t="shared" si="58"/>
        <v/>
      </c>
      <c r="AH108" s="33" t="str">
        <f t="shared" si="59"/>
        <v/>
      </c>
      <c r="AI108" s="30">
        <f t="shared" si="60"/>
        <v>0</v>
      </c>
      <c r="AJ108" s="30">
        <f t="shared" si="61"/>
        <v>0</v>
      </c>
      <c r="AK108" s="30">
        <f t="shared" si="10"/>
        <v>0</v>
      </c>
    </row>
    <row r="109" spans="1:37" ht="14.25" hidden="1" customHeight="1" x14ac:dyDescent="0.25">
      <c r="A109" s="33"/>
      <c r="B109" s="33"/>
      <c r="C109" s="33"/>
      <c r="D109" s="32"/>
      <c r="E109" s="33"/>
      <c r="F109" s="33"/>
      <c r="G109" s="34"/>
      <c r="H109" s="30">
        <v>0</v>
      </c>
      <c r="I109" s="30">
        <v>0</v>
      </c>
      <c r="J109" s="30">
        <f t="shared" si="32"/>
        <v>0</v>
      </c>
      <c r="K109" s="1"/>
      <c r="L109" s="31" t="s">
        <v>464</v>
      </c>
      <c r="M109" s="32" t="str">
        <f t="shared" si="50"/>
        <v/>
      </c>
      <c r="N109" s="33" t="str">
        <f t="shared" si="51"/>
        <v/>
      </c>
      <c r="O109" s="33" t="str">
        <f t="shared" si="52"/>
        <v/>
      </c>
      <c r="P109" s="34" t="str">
        <f t="shared" si="53"/>
        <v/>
      </c>
      <c r="Q109" s="30">
        <f t="shared" si="54"/>
        <v>0</v>
      </c>
      <c r="R109" s="30">
        <f t="shared" si="55"/>
        <v>0</v>
      </c>
      <c r="S109" s="30">
        <f t="shared" si="5"/>
        <v>0</v>
      </c>
      <c r="U109" s="33" t="s">
        <v>465</v>
      </c>
      <c r="V109" s="32" t="str">
        <f t="shared" si="44"/>
        <v/>
      </c>
      <c r="W109" s="33" t="str">
        <f t="shared" si="45"/>
        <v/>
      </c>
      <c r="X109" s="33" t="str">
        <f t="shared" si="46"/>
        <v/>
      </c>
      <c r="Y109" s="33" t="str">
        <f t="shared" si="47"/>
        <v/>
      </c>
      <c r="Z109" s="30">
        <f t="shared" si="48"/>
        <v>0</v>
      </c>
      <c r="AA109" s="30">
        <f t="shared" si="49"/>
        <v>0</v>
      </c>
      <c r="AB109" s="30">
        <f t="shared" si="43"/>
        <v>0</v>
      </c>
      <c r="AD109" s="33" t="s">
        <v>400</v>
      </c>
      <c r="AE109" s="32" t="str">
        <f t="shared" si="56"/>
        <v/>
      </c>
      <c r="AF109" s="33" t="str">
        <f t="shared" si="57"/>
        <v/>
      </c>
      <c r="AG109" s="33" t="str">
        <f t="shared" si="58"/>
        <v/>
      </c>
      <c r="AH109" s="33" t="str">
        <f t="shared" si="59"/>
        <v/>
      </c>
      <c r="AI109" s="30">
        <f t="shared" si="60"/>
        <v>0</v>
      </c>
      <c r="AJ109" s="30">
        <f t="shared" si="61"/>
        <v>0</v>
      </c>
      <c r="AK109" s="30">
        <f t="shared" si="10"/>
        <v>0</v>
      </c>
    </row>
    <row r="110" spans="1:37" ht="14.25" customHeight="1" x14ac:dyDescent="0.25">
      <c r="A110" s="33"/>
      <c r="B110" s="33"/>
      <c r="C110" s="33"/>
      <c r="D110" s="32"/>
      <c r="E110" s="33"/>
      <c r="F110" s="33"/>
      <c r="G110" s="34"/>
      <c r="H110" s="30">
        <v>0</v>
      </c>
      <c r="I110" s="30">
        <v>0</v>
      </c>
      <c r="J110" s="30">
        <f t="shared" si="32"/>
        <v>0</v>
      </c>
      <c r="K110" s="1"/>
      <c r="L110" s="31" t="s">
        <v>474</v>
      </c>
      <c r="M110" s="32" t="str">
        <f t="shared" si="50"/>
        <v/>
      </c>
      <c r="N110" s="33" t="str">
        <f t="shared" si="51"/>
        <v/>
      </c>
      <c r="O110" s="33" t="str">
        <f t="shared" si="52"/>
        <v/>
      </c>
      <c r="P110" s="34" t="str">
        <f t="shared" si="53"/>
        <v/>
      </c>
      <c r="Q110" s="30">
        <f t="shared" si="54"/>
        <v>0</v>
      </c>
      <c r="R110" s="30">
        <f t="shared" si="55"/>
        <v>0</v>
      </c>
      <c r="S110" s="30">
        <f t="shared" si="5"/>
        <v>0</v>
      </c>
      <c r="U110" s="33" t="s">
        <v>475</v>
      </c>
      <c r="V110" s="32" t="str">
        <f t="shared" si="44"/>
        <v/>
      </c>
      <c r="W110" s="33" t="str">
        <f t="shared" si="45"/>
        <v/>
      </c>
      <c r="X110" s="33" t="str">
        <f t="shared" si="46"/>
        <v/>
      </c>
      <c r="Y110" s="33" t="str">
        <f t="shared" si="47"/>
        <v/>
      </c>
      <c r="Z110" s="30">
        <f t="shared" si="48"/>
        <v>0</v>
      </c>
      <c r="AA110" s="30">
        <f t="shared" si="49"/>
        <v>0</v>
      </c>
      <c r="AB110" s="30">
        <f t="shared" si="43"/>
        <v>0</v>
      </c>
      <c r="AD110" s="33" t="s">
        <v>403</v>
      </c>
      <c r="AE110" s="32" t="str">
        <f t="shared" si="56"/>
        <v/>
      </c>
      <c r="AF110" s="33" t="str">
        <f t="shared" si="57"/>
        <v/>
      </c>
      <c r="AG110" s="33" t="str">
        <f t="shared" si="58"/>
        <v/>
      </c>
      <c r="AH110" s="33" t="str">
        <f t="shared" si="59"/>
        <v/>
      </c>
      <c r="AI110" s="30">
        <f t="shared" si="60"/>
        <v>0</v>
      </c>
      <c r="AJ110" s="30">
        <f t="shared" si="61"/>
        <v>0</v>
      </c>
      <c r="AK110" s="30">
        <f t="shared" si="10"/>
        <v>0</v>
      </c>
    </row>
    <row r="111" spans="1:37" ht="14.25" customHeight="1" x14ac:dyDescent="0.25">
      <c r="A111" s="66" t="s">
        <v>404</v>
      </c>
      <c r="B111" s="67"/>
      <c r="C111" s="67"/>
      <c r="D111" s="82">
        <v>44804</v>
      </c>
      <c r="E111" s="67"/>
      <c r="F111" s="67"/>
      <c r="G111" s="67"/>
      <c r="H111" s="70">
        <f t="shared" ref="H111:I111" si="62">SUM(H10:H110)</f>
        <v>0</v>
      </c>
      <c r="I111" s="70">
        <f t="shared" si="62"/>
        <v>0</v>
      </c>
      <c r="J111" s="71">
        <f>J110</f>
        <v>0</v>
      </c>
      <c r="K111" s="1"/>
      <c r="L111" s="66" t="s">
        <v>405</v>
      </c>
      <c r="M111" s="67"/>
      <c r="N111" s="67"/>
      <c r="O111" s="67"/>
      <c r="P111" s="67"/>
      <c r="Q111" s="70">
        <f t="shared" ref="Q111:R111" si="63">SUM(Q10:Q110)</f>
        <v>0</v>
      </c>
      <c r="R111" s="70">
        <f t="shared" si="63"/>
        <v>0</v>
      </c>
      <c r="S111" s="71">
        <f>S110</f>
        <v>0</v>
      </c>
      <c r="U111" s="72" t="s">
        <v>406</v>
      </c>
      <c r="V111" s="72"/>
      <c r="W111" s="72"/>
      <c r="X111" s="72"/>
      <c r="Y111" s="72"/>
      <c r="Z111" s="71">
        <f t="shared" ref="Z111:AA111" si="64">SUM(Z10:Z110)</f>
        <v>0</v>
      </c>
      <c r="AA111" s="71">
        <f t="shared" si="64"/>
        <v>0</v>
      </c>
      <c r="AB111" s="71">
        <f>AB110</f>
        <v>0</v>
      </c>
      <c r="AD111" s="305" t="s">
        <v>407</v>
      </c>
      <c r="AE111" s="292"/>
      <c r="AF111" s="292"/>
      <c r="AG111" s="293"/>
      <c r="AH111" s="72" t="str">
        <f>IFERROR(VLOOKUP(AD111,$C$10:$J$110,5,FALSE),"")</f>
        <v/>
      </c>
      <c r="AI111" s="71">
        <f t="shared" ref="AI111:AJ111" si="65">SUM(AI10:AI110)</f>
        <v>0</v>
      </c>
      <c r="AJ111" s="71">
        <f t="shared" si="65"/>
        <v>0</v>
      </c>
      <c r="AK111" s="71">
        <f>AK110</f>
        <v>0</v>
      </c>
    </row>
    <row r="112" spans="1:37" ht="14.25" customHeight="1" x14ac:dyDescent="0.25">
      <c r="D112" s="5"/>
      <c r="G112" s="1"/>
      <c r="H112" s="74"/>
      <c r="I112" s="74"/>
      <c r="J112" s="74"/>
      <c r="K112" s="1"/>
      <c r="M112" s="5"/>
      <c r="N112" s="5"/>
      <c r="O112" s="5"/>
      <c r="P112" s="5"/>
      <c r="Q112" s="4"/>
      <c r="R112" s="4"/>
      <c r="S112" s="4"/>
      <c r="U112" s="5"/>
      <c r="V112" s="5"/>
      <c r="W112" s="5"/>
      <c r="X112" s="5"/>
      <c r="Y112" s="5"/>
      <c r="Z112" s="4"/>
      <c r="AA112" s="4"/>
      <c r="AB112" s="4"/>
      <c r="AD112" s="5"/>
      <c r="AE112" s="5"/>
      <c r="AF112" s="5"/>
      <c r="AG112" s="5"/>
      <c r="AH112" s="5"/>
      <c r="AI112" s="5"/>
      <c r="AJ112" s="5"/>
      <c r="AK112" s="5"/>
    </row>
    <row r="113" spans="1:28" ht="14.25" customHeight="1" x14ac:dyDescent="0.25">
      <c r="A113" s="83" t="s">
        <v>486</v>
      </c>
      <c r="B113" s="80"/>
      <c r="D113" s="79"/>
      <c r="E113" s="77"/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83" t="s">
        <v>409</v>
      </c>
      <c r="B114" s="80"/>
      <c r="D114" s="79"/>
      <c r="E114" s="75">
        <f>J111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9" t="s">
        <v>410</v>
      </c>
      <c r="B115" s="80"/>
      <c r="D115" s="84"/>
      <c r="E115" s="75"/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9" t="s">
        <v>411</v>
      </c>
      <c r="B116" s="80"/>
      <c r="D116" s="84" t="str">
        <f>P110</f>
        <v/>
      </c>
      <c r="E116" s="75">
        <f>S111</f>
        <v>0</v>
      </c>
      <c r="F116" s="76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9" t="s">
        <v>412</v>
      </c>
      <c r="B117" s="80"/>
      <c r="D117" s="84" t="str">
        <f>X110</f>
        <v/>
      </c>
      <c r="E117" s="75">
        <f>AB111</f>
        <v>0</v>
      </c>
      <c r="F117" s="76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9"/>
      <c r="B118" s="77" t="s">
        <v>413</v>
      </c>
      <c r="D118" s="79"/>
      <c r="E118" s="78">
        <f>E114-E116-E117</f>
        <v>0</v>
      </c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9"/>
      <c r="B119" s="80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9"/>
      <c r="B120" s="77" t="s">
        <v>229</v>
      </c>
      <c r="D120" s="79"/>
      <c r="E120" s="77"/>
      <c r="F120" s="76" t="s">
        <v>414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A121" s="79"/>
      <c r="B121" s="77"/>
      <c r="D121" s="79"/>
      <c r="E121" s="77"/>
      <c r="F121" s="76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A122" s="79"/>
      <c r="B122" s="77"/>
      <c r="D122" s="79"/>
      <c r="E122" s="77"/>
      <c r="F122" s="76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A123" s="79"/>
      <c r="B123" s="77"/>
      <c r="D123" s="79"/>
      <c r="E123" s="77"/>
      <c r="F123" s="76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A124" s="79"/>
      <c r="B124" s="281" t="s">
        <v>477</v>
      </c>
      <c r="C124" s="280"/>
      <c r="D124" s="79"/>
      <c r="E124" s="281"/>
      <c r="F124" s="76" t="s">
        <v>478</v>
      </c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  <row r="1002" spans="4:28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</row>
    <row r="1003" spans="4:28" ht="14.25" customHeight="1" x14ac:dyDescent="0.25">
      <c r="D1003" s="5"/>
      <c r="G1003" s="1"/>
      <c r="H1003" s="4"/>
      <c r="I1003" s="4"/>
      <c r="J1003" s="4"/>
      <c r="K1003" s="1"/>
      <c r="M1003" s="5"/>
      <c r="P1003" s="1"/>
      <c r="Q1003" s="4"/>
      <c r="R1003" s="4"/>
      <c r="S1003" s="4"/>
      <c r="Z1003" s="4"/>
      <c r="AA1003" s="4"/>
      <c r="AB1003" s="4"/>
    </row>
    <row r="1004" spans="4:28" ht="14.25" customHeight="1" x14ac:dyDescent="0.25">
      <c r="D1004" s="5"/>
      <c r="G1004" s="1"/>
      <c r="H1004" s="4"/>
      <c r="I1004" s="4"/>
      <c r="J1004" s="4"/>
      <c r="K1004" s="1"/>
      <c r="M1004" s="5"/>
      <c r="P1004" s="1"/>
      <c r="Q1004" s="4"/>
      <c r="R1004" s="4"/>
      <c r="S1004" s="4"/>
      <c r="Z1004" s="4"/>
      <c r="AA1004" s="4"/>
      <c r="AB1004" s="4"/>
    </row>
  </sheetData>
  <autoFilter ref="A8:AW111" xr:uid="{00000000-0009-0000-0000-000007000000}"/>
  <mergeCells count="13">
    <mergeCell ref="AP12:AQ12"/>
    <mergeCell ref="AP13:AQ13"/>
    <mergeCell ref="AD111:AG111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44" right="0.12" top="0.75" bottom="0.12" header="0.19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700-000000000000}">
          <x14:formula1>
            <xm:f>database!$C$1:$C$100</xm:f>
          </x14:formula1>
          <xm:sqref>C10:C110</xm:sqref>
        </x14:dataValidation>
        <x14:dataValidation type="list" allowBlank="1" showErrorMessage="1" xr:uid="{00000000-0002-0000-0700-000001000000}">
          <x14:formula1>
            <xm:f>database!$B$1:$B$100</xm:f>
          </x14:formula1>
          <xm:sqref>B10:B110</xm:sqref>
        </x14:dataValidation>
        <x14:dataValidation type="list" allowBlank="1" showErrorMessage="1" xr:uid="{00000000-0002-0000-0700-000002000000}">
          <x14:formula1>
            <xm:f>database!$A$1:$A$100</xm:f>
          </x14:formula1>
          <xm:sqref>A10:A110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W1001"/>
  <sheetViews>
    <sheetView topLeftCell="A5" workbookViewId="0">
      <selection sqref="A1:J121"/>
    </sheetView>
  </sheetViews>
  <sheetFormatPr defaultColWidth="12.625" defaultRowHeight="15" customHeight="1" x14ac:dyDescent="0.2"/>
  <cols>
    <col min="1" max="1" width="7.625" customWidth="1"/>
    <col min="2" max="2" width="9.375" customWidth="1"/>
    <col min="3" max="3" width="7.625" customWidth="1"/>
    <col min="4" max="4" width="9.125" customWidth="1"/>
    <col min="5" max="5" width="12.125" customWidth="1"/>
    <col min="6" max="6" width="12" customWidth="1"/>
    <col min="7" max="7" width="42.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290"/>
      <c r="K1" s="1"/>
      <c r="L1" s="289" t="s">
        <v>1</v>
      </c>
      <c r="M1" s="290"/>
      <c r="N1" s="290"/>
      <c r="O1" s="290"/>
      <c r="P1" s="290"/>
      <c r="Q1" s="290"/>
      <c r="R1" s="290"/>
      <c r="S1" s="290"/>
      <c r="U1" s="289" t="s">
        <v>2</v>
      </c>
      <c r="V1" s="290"/>
      <c r="W1" s="290"/>
      <c r="X1" s="290"/>
      <c r="Y1" s="290"/>
      <c r="Z1" s="290"/>
      <c r="AA1" s="290"/>
      <c r="AB1" s="290"/>
      <c r="AD1" s="289" t="s">
        <v>3</v>
      </c>
      <c r="AE1" s="290"/>
      <c r="AF1" s="290"/>
      <c r="AG1" s="290"/>
      <c r="AH1" s="290"/>
      <c r="AI1" s="290"/>
      <c r="AJ1" s="290"/>
      <c r="AK1" s="290"/>
      <c r="AM1" s="319" t="s">
        <v>4</v>
      </c>
      <c r="AN1" s="320"/>
      <c r="AO1" s="325" t="s">
        <v>5</v>
      </c>
      <c r="AP1" s="326"/>
      <c r="AQ1" s="326"/>
      <c r="AR1" s="320"/>
      <c r="AS1" s="316" t="s">
        <v>705</v>
      </c>
    </row>
    <row r="2" spans="1:49" ht="14.25" customHeight="1" x14ac:dyDescent="0.25">
      <c r="A2" s="289" t="s">
        <v>440</v>
      </c>
      <c r="B2" s="290"/>
      <c r="C2" s="290"/>
      <c r="D2" s="290"/>
      <c r="E2" s="290"/>
      <c r="F2" s="290"/>
      <c r="G2" s="290"/>
      <c r="H2" s="290"/>
      <c r="I2" s="290"/>
      <c r="J2" s="290"/>
      <c r="K2" s="1"/>
      <c r="L2" s="2" t="s">
        <v>8</v>
      </c>
      <c r="N2" s="25" t="s">
        <v>505</v>
      </c>
      <c r="P2" s="1"/>
      <c r="Q2" s="4"/>
      <c r="R2" s="4"/>
      <c r="S2" s="4"/>
      <c r="U2" s="2" t="s">
        <v>8</v>
      </c>
      <c r="W2" s="25" t="s">
        <v>505</v>
      </c>
      <c r="Y2" s="1"/>
      <c r="Z2" s="4"/>
      <c r="AA2" s="4"/>
      <c r="AB2" s="4"/>
      <c r="AD2" s="2" t="s">
        <v>8</v>
      </c>
      <c r="AF2" s="2" t="s">
        <v>505</v>
      </c>
      <c r="AH2" s="1"/>
      <c r="AI2" s="1"/>
      <c r="AJ2" s="1"/>
      <c r="AM2" s="321"/>
      <c r="AN2" s="322"/>
      <c r="AO2" s="321"/>
      <c r="AP2" s="327"/>
      <c r="AQ2" s="327"/>
      <c r="AR2" s="322"/>
      <c r="AS2" s="317"/>
    </row>
    <row r="3" spans="1:49" ht="14.25" customHeight="1" x14ac:dyDescent="0.25">
      <c r="A3" s="2" t="s">
        <v>10</v>
      </c>
      <c r="C3" s="25" t="s">
        <v>483</v>
      </c>
      <c r="D3" s="5"/>
      <c r="G3" s="1"/>
      <c r="H3" s="4"/>
      <c r="I3" s="4"/>
      <c r="J3" s="4"/>
      <c r="K3" s="1"/>
      <c r="L3" s="2" t="s">
        <v>10</v>
      </c>
      <c r="N3" s="25" t="s">
        <v>483</v>
      </c>
      <c r="P3" s="1"/>
      <c r="Q3" s="4"/>
      <c r="R3" s="4"/>
      <c r="S3" s="4"/>
      <c r="U3" s="2" t="s">
        <v>10</v>
      </c>
      <c r="W3" s="25" t="s">
        <v>483</v>
      </c>
      <c r="Y3" s="1"/>
      <c r="Z3" s="4"/>
      <c r="AA3" s="4"/>
      <c r="AB3" s="4"/>
      <c r="AD3" s="2" t="s">
        <v>10</v>
      </c>
      <c r="AF3" s="2" t="s">
        <v>483</v>
      </c>
      <c r="AH3" s="1"/>
      <c r="AI3" s="1"/>
      <c r="AJ3" s="1"/>
      <c r="AM3" s="323"/>
      <c r="AN3" s="324"/>
      <c r="AO3" s="328" t="s">
        <v>489</v>
      </c>
      <c r="AP3" s="329"/>
      <c r="AQ3" s="329"/>
      <c r="AR3" s="324"/>
      <c r="AS3" s="318"/>
    </row>
    <row r="4" spans="1:49" ht="14.25" customHeight="1" x14ac:dyDescent="0.25">
      <c r="A4" s="2" t="s">
        <v>11</v>
      </c>
      <c r="C4" s="25" t="s">
        <v>498</v>
      </c>
      <c r="D4" s="5"/>
      <c r="G4" s="1"/>
      <c r="H4" s="4"/>
      <c r="I4" s="4"/>
      <c r="J4" s="4"/>
      <c r="K4" s="1"/>
      <c r="L4" s="2" t="s">
        <v>11</v>
      </c>
      <c r="N4" s="25" t="s">
        <v>498</v>
      </c>
      <c r="P4" s="1"/>
      <c r="Q4" s="4"/>
      <c r="R4" s="4"/>
      <c r="S4" s="4"/>
      <c r="U4" s="2" t="s">
        <v>11</v>
      </c>
      <c r="W4" s="25" t="s">
        <v>498</v>
      </c>
      <c r="Y4" s="1"/>
      <c r="Z4" s="4"/>
      <c r="AA4" s="4"/>
      <c r="AB4" s="4"/>
      <c r="AD4" s="2" t="s">
        <v>11</v>
      </c>
      <c r="AF4" s="2" t="s">
        <v>498</v>
      </c>
      <c r="AH4" s="1"/>
      <c r="AI4" s="1"/>
      <c r="AJ4" s="1"/>
      <c r="AM4" s="237" t="s">
        <v>12</v>
      </c>
      <c r="AN4" s="238"/>
      <c r="AO4" s="238"/>
      <c r="AP4" s="239" t="s">
        <v>13</v>
      </c>
      <c r="AQ4" s="239"/>
      <c r="AR4" s="240" t="s">
        <v>14</v>
      </c>
      <c r="AS4" s="238"/>
    </row>
    <row r="5" spans="1:49" ht="14.25" customHeight="1" x14ac:dyDescent="0.25">
      <c r="A5" s="2" t="s">
        <v>15</v>
      </c>
      <c r="C5" s="25" t="s">
        <v>499</v>
      </c>
      <c r="D5" s="5"/>
      <c r="G5" s="1"/>
      <c r="H5" s="4"/>
      <c r="I5" s="4"/>
      <c r="J5" s="4"/>
      <c r="K5" s="1"/>
      <c r="L5" s="2" t="s">
        <v>15</v>
      </c>
      <c r="N5" s="25" t="s">
        <v>499</v>
      </c>
      <c r="P5" s="1"/>
      <c r="Q5" s="4"/>
      <c r="R5" s="4"/>
      <c r="S5" s="4"/>
      <c r="U5" s="2" t="s">
        <v>15</v>
      </c>
      <c r="W5" s="25" t="s">
        <v>499</v>
      </c>
      <c r="Y5" s="1"/>
      <c r="Z5" s="4"/>
      <c r="AA5" s="4"/>
      <c r="AB5" s="4"/>
      <c r="AD5" s="2" t="s">
        <v>15</v>
      </c>
      <c r="AF5" s="2" t="s">
        <v>499</v>
      </c>
      <c r="AH5" s="1"/>
      <c r="AI5" s="1"/>
      <c r="AJ5" s="1"/>
      <c r="AM5" s="237" t="s">
        <v>16</v>
      </c>
      <c r="AN5" s="238"/>
      <c r="AO5" s="238"/>
      <c r="AP5" s="239" t="s">
        <v>17</v>
      </c>
      <c r="AQ5" s="239"/>
      <c r="AR5" s="240" t="s">
        <v>18</v>
      </c>
      <c r="AS5" s="238"/>
    </row>
    <row r="6" spans="1:49" ht="14.25" customHeight="1" x14ac:dyDescent="0.25">
      <c r="A6" s="2" t="s">
        <v>19</v>
      </c>
      <c r="C6" s="25" t="s">
        <v>500</v>
      </c>
      <c r="D6" s="5"/>
      <c r="G6" s="1"/>
      <c r="H6" s="4"/>
      <c r="I6" s="4"/>
      <c r="J6" s="4"/>
      <c r="K6" s="1"/>
      <c r="L6" s="2" t="s">
        <v>19</v>
      </c>
      <c r="N6" s="25" t="s">
        <v>500</v>
      </c>
      <c r="P6" s="1"/>
      <c r="Q6" s="4"/>
      <c r="R6" s="4"/>
      <c r="S6" s="4"/>
      <c r="U6" s="2" t="s">
        <v>19</v>
      </c>
      <c r="W6" s="25" t="s">
        <v>500</v>
      </c>
      <c r="Y6" s="1"/>
      <c r="Z6" s="4"/>
      <c r="AA6" s="4"/>
      <c r="AB6" s="4"/>
      <c r="AD6" s="2" t="s">
        <v>19</v>
      </c>
      <c r="AF6" s="2" t="s">
        <v>500</v>
      </c>
      <c r="AH6" s="1"/>
      <c r="AI6" s="1"/>
      <c r="AJ6" s="1"/>
      <c r="AM6" s="237" t="s">
        <v>20</v>
      </c>
      <c r="AN6" s="238"/>
      <c r="AO6" s="238"/>
      <c r="AP6" s="239" t="s">
        <v>470</v>
      </c>
      <c r="AQ6" s="239"/>
      <c r="AR6" s="240" t="s">
        <v>22</v>
      </c>
      <c r="AS6" s="238"/>
    </row>
    <row r="7" spans="1:49" ht="14.25" customHeight="1" x14ac:dyDescent="0.25">
      <c r="A7" s="291" t="s">
        <v>23</v>
      </c>
      <c r="B7" s="292"/>
      <c r="C7" s="293"/>
      <c r="D7" s="9" t="s">
        <v>24</v>
      </c>
      <c r="E7" s="10" t="s">
        <v>25</v>
      </c>
      <c r="F7" s="11" t="s">
        <v>26</v>
      </c>
      <c r="G7" s="12" t="s">
        <v>27</v>
      </c>
      <c r="H7" s="13" t="s">
        <v>28</v>
      </c>
      <c r="I7" s="13" t="s">
        <v>29</v>
      </c>
      <c r="J7" s="13" t="s">
        <v>30</v>
      </c>
      <c r="K7" s="1"/>
      <c r="L7" s="14" t="s">
        <v>23</v>
      </c>
      <c r="M7" s="9" t="s">
        <v>24</v>
      </c>
      <c r="N7" s="11" t="s">
        <v>25</v>
      </c>
      <c r="O7" s="11" t="s">
        <v>26</v>
      </c>
      <c r="P7" s="12" t="s">
        <v>27</v>
      </c>
      <c r="Q7" s="13" t="s">
        <v>28</v>
      </c>
      <c r="R7" s="13" t="s">
        <v>29</v>
      </c>
      <c r="S7" s="13" t="s">
        <v>30</v>
      </c>
      <c r="U7" s="14" t="s">
        <v>23</v>
      </c>
      <c r="V7" s="11" t="s">
        <v>24</v>
      </c>
      <c r="W7" s="11" t="s">
        <v>25</v>
      </c>
      <c r="X7" s="11" t="s">
        <v>26</v>
      </c>
      <c r="Y7" s="12" t="s">
        <v>27</v>
      </c>
      <c r="Z7" s="13" t="s">
        <v>28</v>
      </c>
      <c r="AA7" s="13" t="s">
        <v>29</v>
      </c>
      <c r="AB7" s="13" t="s">
        <v>30</v>
      </c>
      <c r="AD7" s="14" t="s">
        <v>23</v>
      </c>
      <c r="AE7" s="11" t="s">
        <v>24</v>
      </c>
      <c r="AF7" s="11" t="s">
        <v>25</v>
      </c>
      <c r="AG7" s="11" t="s">
        <v>26</v>
      </c>
      <c r="AH7" s="12" t="s">
        <v>27</v>
      </c>
      <c r="AI7" s="13" t="s">
        <v>28</v>
      </c>
      <c r="AJ7" s="13" t="s">
        <v>29</v>
      </c>
      <c r="AK7" s="13" t="s">
        <v>30</v>
      </c>
      <c r="AM7" s="237" t="s">
        <v>31</v>
      </c>
      <c r="AN7" s="238"/>
      <c r="AO7" s="238"/>
      <c r="AP7" s="239" t="s">
        <v>483</v>
      </c>
      <c r="AQ7" s="239"/>
      <c r="AR7" s="240" t="s">
        <v>33</v>
      </c>
      <c r="AS7" s="238"/>
    </row>
    <row r="8" spans="1:49" ht="14.25" customHeight="1" x14ac:dyDescent="0.25">
      <c r="A8" s="15" t="s">
        <v>34</v>
      </c>
      <c r="B8" s="15" t="s">
        <v>35</v>
      </c>
      <c r="C8" s="15" t="s">
        <v>36</v>
      </c>
      <c r="D8" s="9"/>
      <c r="E8" s="16"/>
      <c r="F8" s="11"/>
      <c r="G8" s="12"/>
      <c r="H8" s="13"/>
      <c r="I8" s="13"/>
      <c r="J8" s="13"/>
      <c r="K8" s="1"/>
      <c r="L8" s="14"/>
      <c r="M8" s="9"/>
      <c r="N8" s="11"/>
      <c r="O8" s="11"/>
      <c r="P8" s="12"/>
      <c r="Q8" s="13"/>
      <c r="R8" s="13"/>
      <c r="S8" s="13"/>
      <c r="U8" s="14"/>
      <c r="V8" s="11"/>
      <c r="W8" s="11"/>
      <c r="X8" s="11"/>
      <c r="Y8" s="12"/>
      <c r="Z8" s="13"/>
      <c r="AA8" s="13"/>
      <c r="AB8" s="13"/>
      <c r="AD8" s="14"/>
      <c r="AE8" s="11"/>
      <c r="AF8" s="11"/>
      <c r="AG8" s="11"/>
      <c r="AH8" s="12"/>
      <c r="AI8" s="13"/>
      <c r="AJ8" s="13"/>
      <c r="AK8" s="13"/>
      <c r="AM8" s="237" t="s">
        <v>37</v>
      </c>
      <c r="AN8" s="238"/>
      <c r="AO8" s="238"/>
      <c r="AP8" s="239" t="s">
        <v>472</v>
      </c>
      <c r="AQ8" s="239"/>
      <c r="AR8" s="240" t="s">
        <v>39</v>
      </c>
      <c r="AS8" s="238"/>
    </row>
    <row r="9" spans="1:49" ht="14.25" customHeight="1" x14ac:dyDescent="0.25">
      <c r="A9" s="17"/>
      <c r="B9" s="17"/>
      <c r="C9" s="17"/>
      <c r="D9" s="18">
        <v>44805</v>
      </c>
      <c r="E9" s="19"/>
      <c r="F9" s="20"/>
      <c r="G9" s="21"/>
      <c r="H9" s="22"/>
      <c r="I9" s="22"/>
      <c r="J9" s="81">
        <f>agt!J111</f>
        <v>0</v>
      </c>
      <c r="K9" s="1"/>
      <c r="L9" s="24"/>
      <c r="M9" s="18">
        <v>44440</v>
      </c>
      <c r="N9" s="19"/>
      <c r="O9" s="20"/>
      <c r="P9" s="21" t="s">
        <v>40</v>
      </c>
      <c r="Q9" s="22"/>
      <c r="R9" s="22"/>
      <c r="S9" s="81">
        <f>agt!S111</f>
        <v>0</v>
      </c>
      <c r="T9" s="25"/>
      <c r="U9" s="24"/>
      <c r="V9" s="18">
        <v>44440</v>
      </c>
      <c r="W9" s="19"/>
      <c r="X9" s="20"/>
      <c r="Y9" s="21" t="s">
        <v>40</v>
      </c>
      <c r="Z9" s="22"/>
      <c r="AA9" s="22"/>
      <c r="AB9" s="81">
        <f>agt!AB111</f>
        <v>0</v>
      </c>
      <c r="AC9" s="25"/>
      <c r="AD9" s="24"/>
      <c r="AE9" s="18">
        <v>44440</v>
      </c>
      <c r="AF9" s="19"/>
      <c r="AG9" s="20"/>
      <c r="AH9" s="21" t="s">
        <v>40</v>
      </c>
      <c r="AI9" s="22"/>
      <c r="AJ9" s="22"/>
      <c r="AK9" s="81">
        <f>agt!AK111</f>
        <v>0</v>
      </c>
      <c r="AL9" s="25"/>
      <c r="AM9" s="242"/>
      <c r="AN9" s="242"/>
      <c r="AO9" s="242"/>
      <c r="AP9" s="242"/>
      <c r="AQ9" s="242"/>
      <c r="AR9" s="242"/>
      <c r="AS9" s="242"/>
      <c r="AT9" s="25"/>
      <c r="AU9" s="25"/>
      <c r="AV9" s="25"/>
      <c r="AW9" s="25"/>
    </row>
    <row r="10" spans="1:49" ht="14.25" customHeight="1" x14ac:dyDescent="0.25">
      <c r="A10" s="26"/>
      <c r="B10" s="175"/>
      <c r="C10" s="191"/>
      <c r="D10" s="177"/>
      <c r="E10" s="175"/>
      <c r="F10" s="175"/>
      <c r="G10" s="176"/>
      <c r="H10" s="169"/>
      <c r="I10" s="169"/>
      <c r="J10" s="30">
        <f t="shared" ref="J10:J107" si="0">J9+H10-I10</f>
        <v>0</v>
      </c>
      <c r="K10" s="1"/>
      <c r="L10" s="31" t="s">
        <v>41</v>
      </c>
      <c r="M10" s="32" t="str">
        <f t="shared" ref="M10:M23" si="1">IFERROR(VLOOKUP(L10,$A$10:$J$107,4,FALSE),"")</f>
        <v/>
      </c>
      <c r="N10" s="33" t="str">
        <f t="shared" ref="N10:N23" si="2">IFERROR(VLOOKUP(L10,$A$10:$J$107,5,FALSE),"")</f>
        <v/>
      </c>
      <c r="O10" s="33" t="str">
        <f t="shared" ref="O10:O23" si="3">IFERROR(VLOOKUP(L10,$A$10:$J$107,6,FALSE),"")</f>
        <v/>
      </c>
      <c r="P10" s="34" t="str">
        <f t="shared" ref="P10:P23" si="4">IFERROR(VLOOKUP(L10,$A$10:$J$107,7,FALSE),"")</f>
        <v/>
      </c>
      <c r="Q10" s="30">
        <f t="shared" ref="Q10:Q23" si="5">IFERROR(VLOOKUP(L10,$A$10:$J$107,8,FALSE),0)</f>
        <v>0</v>
      </c>
      <c r="R10" s="30">
        <f t="shared" ref="R10:R23" si="6">IFERROR(VLOOKUP(L10,$A$10:$J$107,9,FALSE),0)</f>
        <v>0</v>
      </c>
      <c r="S10" s="30">
        <f t="shared" ref="S10:S107" si="7">S9+Q10-R10</f>
        <v>0</v>
      </c>
      <c r="U10" s="33" t="s">
        <v>42</v>
      </c>
      <c r="V10" s="32" t="str">
        <f t="shared" ref="V10:V23" si="8">IFERROR(VLOOKUP(U10,$B$10:$J$107,3,FALSE),"")</f>
        <v/>
      </c>
      <c r="W10" s="33" t="str">
        <f t="shared" ref="W10:W23" si="9">IFERROR(VLOOKUP(U10,$B$10:$J$107,4,FALSE),"")</f>
        <v/>
      </c>
      <c r="X10" s="33" t="str">
        <f t="shared" ref="X10:X23" si="10">IFERROR(VLOOKUP(U10,$B$10:$J$107,5,FALSE),"")</f>
        <v/>
      </c>
      <c r="Y10" s="33" t="str">
        <f t="shared" ref="Y10:Y23" si="11">IFERROR(VLOOKUP(U10,$B$10:$J$107,6,FALSE),"")</f>
        <v/>
      </c>
      <c r="Z10" s="30">
        <f t="shared" ref="Z10:Z23" si="12">IFERROR(VLOOKUP(U10,$B$10:$J$107,7,FALSE),0)</f>
        <v>0</v>
      </c>
      <c r="AA10" s="30">
        <f t="shared" ref="AA10:AA23" si="13">IFERROR(VLOOKUP(U10,$B$10:$J$107,8,FALSE),0)</f>
        <v>0</v>
      </c>
      <c r="AB10" s="30">
        <f t="shared" ref="AB10:AB107" si="14">AB9+Z10-AA10</f>
        <v>0</v>
      </c>
      <c r="AD10" s="33" t="s">
        <v>43</v>
      </c>
      <c r="AE10" s="32" t="str">
        <f t="shared" ref="AE10:AE23" si="15">IFERROR(VLOOKUP(AD10,$C$10:$J$107,2,FALSE),"")</f>
        <v/>
      </c>
      <c r="AF10" s="33" t="str">
        <f t="shared" ref="AF10:AF23" si="16">IFERROR(VLOOKUP(AD10,$C$10:$J$107,3,FALSE),"")</f>
        <v/>
      </c>
      <c r="AG10" s="33" t="str">
        <f t="shared" ref="AG10:AG23" si="17">IFERROR(VLOOKUP(AD10,$C$10:$J$107,4,FALSE),"")</f>
        <v/>
      </c>
      <c r="AH10" s="33" t="str">
        <f t="shared" ref="AH10:AH23" si="18">IFERROR(VLOOKUP(AD10,$C$10:$J$107,5,FALSE),"")</f>
        <v/>
      </c>
      <c r="AI10" s="30">
        <f t="shared" ref="AI10:AI23" si="19">IFERROR(VLOOKUP(AD10,$C$10:$J$107,6,FALSE),0)</f>
        <v>0</v>
      </c>
      <c r="AJ10" s="30">
        <f t="shared" ref="AJ10:AJ23" si="20">IFERROR(VLOOKUP(AD10,$C$10:$J$107,7,FALSE),0)</f>
        <v>0</v>
      </c>
      <c r="AK10" s="30">
        <f t="shared" ref="AK10:AK107" si="21">AK9+AI10-AJ10</f>
        <v>0</v>
      </c>
      <c r="AM10" s="237" t="s">
        <v>44</v>
      </c>
      <c r="AN10" s="238"/>
      <c r="AO10" s="238"/>
      <c r="AP10" s="239" t="s">
        <v>45</v>
      </c>
      <c r="AQ10" s="239"/>
      <c r="AR10" s="240" t="s">
        <v>46</v>
      </c>
      <c r="AS10" s="238"/>
    </row>
    <row r="11" spans="1:49" ht="14.25" customHeight="1" x14ac:dyDescent="0.25">
      <c r="A11" s="26"/>
      <c r="B11" s="175"/>
      <c r="C11" s="191"/>
      <c r="D11" s="177"/>
      <c r="E11" s="175"/>
      <c r="F11" s="175"/>
      <c r="G11" s="176"/>
      <c r="H11" s="169"/>
      <c r="I11" s="169"/>
      <c r="J11" s="30">
        <f t="shared" si="0"/>
        <v>0</v>
      </c>
      <c r="K11" s="1"/>
      <c r="L11" s="36" t="s">
        <v>47</v>
      </c>
      <c r="M11" s="32" t="str">
        <f t="shared" si="1"/>
        <v/>
      </c>
      <c r="N11" s="33" t="str">
        <f t="shared" si="2"/>
        <v/>
      </c>
      <c r="O11" s="33" t="str">
        <f t="shared" si="3"/>
        <v/>
      </c>
      <c r="P11" s="34" t="str">
        <f t="shared" si="4"/>
        <v/>
      </c>
      <c r="Q11" s="30">
        <f t="shared" si="5"/>
        <v>0</v>
      </c>
      <c r="R11" s="30">
        <f t="shared" si="6"/>
        <v>0</v>
      </c>
      <c r="S11" s="30">
        <f t="shared" si="7"/>
        <v>0</v>
      </c>
      <c r="U11" s="33" t="s">
        <v>48</v>
      </c>
      <c r="V11" s="32" t="str">
        <f t="shared" si="8"/>
        <v/>
      </c>
      <c r="W11" s="33" t="str">
        <f t="shared" si="9"/>
        <v/>
      </c>
      <c r="X11" s="33" t="str">
        <f t="shared" si="10"/>
        <v/>
      </c>
      <c r="Y11" s="33" t="str">
        <f t="shared" si="11"/>
        <v/>
      </c>
      <c r="Z11" s="30">
        <f t="shared" si="12"/>
        <v>0</v>
      </c>
      <c r="AA11" s="30">
        <f t="shared" si="13"/>
        <v>0</v>
      </c>
      <c r="AB11" s="30">
        <f t="shared" si="14"/>
        <v>0</v>
      </c>
      <c r="AD11" s="33" t="s">
        <v>49</v>
      </c>
      <c r="AE11" s="32" t="str">
        <f t="shared" si="15"/>
        <v/>
      </c>
      <c r="AF11" s="33" t="str">
        <f t="shared" si="16"/>
        <v/>
      </c>
      <c r="AG11" s="33" t="str">
        <f t="shared" si="17"/>
        <v/>
      </c>
      <c r="AH11" s="33" t="str">
        <f t="shared" si="18"/>
        <v/>
      </c>
      <c r="AI11" s="30">
        <f t="shared" si="19"/>
        <v>0</v>
      </c>
      <c r="AJ11" s="30">
        <f t="shared" si="20"/>
        <v>0</v>
      </c>
      <c r="AK11" s="30">
        <f t="shared" si="21"/>
        <v>0</v>
      </c>
      <c r="AM11" s="237" t="s">
        <v>50</v>
      </c>
      <c r="AN11" s="238"/>
      <c r="AO11" s="238"/>
      <c r="AP11" s="314" t="s">
        <v>484</v>
      </c>
      <c r="AQ11" s="315"/>
      <c r="AR11" s="240" t="s">
        <v>52</v>
      </c>
      <c r="AS11" s="238"/>
    </row>
    <row r="12" spans="1:49" ht="14.25" customHeight="1" x14ac:dyDescent="0.25">
      <c r="A12" s="26"/>
      <c r="B12" s="175"/>
      <c r="C12" s="191"/>
      <c r="D12" s="177"/>
      <c r="E12" s="175"/>
      <c r="F12" s="175"/>
      <c r="G12" s="176"/>
      <c r="H12" s="169"/>
      <c r="I12" s="169"/>
      <c r="J12" s="30">
        <f t="shared" si="0"/>
        <v>0</v>
      </c>
      <c r="K12" s="1"/>
      <c r="L12" s="31" t="s">
        <v>53</v>
      </c>
      <c r="M12" s="32" t="str">
        <f t="shared" si="1"/>
        <v/>
      </c>
      <c r="N12" s="33" t="str">
        <f t="shared" si="2"/>
        <v/>
      </c>
      <c r="O12" s="33" t="str">
        <f t="shared" si="3"/>
        <v/>
      </c>
      <c r="P12" s="34" t="str">
        <f t="shared" si="4"/>
        <v/>
      </c>
      <c r="Q12" s="30">
        <f t="shared" si="5"/>
        <v>0</v>
      </c>
      <c r="R12" s="30">
        <f t="shared" si="6"/>
        <v>0</v>
      </c>
      <c r="S12" s="30">
        <f t="shared" si="7"/>
        <v>0</v>
      </c>
      <c r="U12" s="33" t="s">
        <v>54</v>
      </c>
      <c r="V12" s="32" t="str">
        <f t="shared" si="8"/>
        <v/>
      </c>
      <c r="W12" s="33" t="str">
        <f t="shared" si="9"/>
        <v/>
      </c>
      <c r="X12" s="33" t="str">
        <f t="shared" si="10"/>
        <v/>
      </c>
      <c r="Y12" s="33" t="str">
        <f t="shared" si="11"/>
        <v/>
      </c>
      <c r="Z12" s="30">
        <f t="shared" si="12"/>
        <v>0</v>
      </c>
      <c r="AA12" s="30">
        <f t="shared" si="13"/>
        <v>0</v>
      </c>
      <c r="AB12" s="30">
        <f t="shared" si="14"/>
        <v>0</v>
      </c>
      <c r="AD12" s="33" t="s">
        <v>55</v>
      </c>
      <c r="AE12" s="32" t="str">
        <f t="shared" si="15"/>
        <v/>
      </c>
      <c r="AF12" s="33" t="str">
        <f t="shared" si="16"/>
        <v/>
      </c>
      <c r="AG12" s="33" t="str">
        <f t="shared" si="17"/>
        <v/>
      </c>
      <c r="AH12" s="33" t="str">
        <f t="shared" si="18"/>
        <v/>
      </c>
      <c r="AI12" s="30">
        <f t="shared" si="19"/>
        <v>0</v>
      </c>
      <c r="AJ12" s="30">
        <f t="shared" si="20"/>
        <v>0</v>
      </c>
      <c r="AK12" s="30">
        <f t="shared" si="21"/>
        <v>0</v>
      </c>
      <c r="AM12" s="237" t="s">
        <v>56</v>
      </c>
      <c r="AN12" s="238"/>
      <c r="AO12" s="238"/>
      <c r="AP12" s="314" t="s">
        <v>638</v>
      </c>
      <c r="AQ12" s="315"/>
      <c r="AR12" s="240" t="s">
        <v>58</v>
      </c>
      <c r="AS12" s="238"/>
    </row>
    <row r="13" spans="1:49" ht="14.25" customHeight="1" x14ac:dyDescent="0.25">
      <c r="A13" s="26"/>
      <c r="B13" s="175"/>
      <c r="C13" s="191"/>
      <c r="D13" s="177"/>
      <c r="E13" s="175"/>
      <c r="F13" s="175"/>
      <c r="G13" s="176"/>
      <c r="H13" s="169"/>
      <c r="I13" s="169"/>
      <c r="J13" s="30">
        <f t="shared" si="0"/>
        <v>0</v>
      </c>
      <c r="K13" s="1"/>
      <c r="L13" s="36" t="s">
        <v>59</v>
      </c>
      <c r="M13" s="32" t="str">
        <f t="shared" si="1"/>
        <v/>
      </c>
      <c r="N13" s="33" t="str">
        <f t="shared" si="2"/>
        <v/>
      </c>
      <c r="O13" s="33" t="str">
        <f t="shared" si="3"/>
        <v/>
      </c>
      <c r="P13" s="34" t="str">
        <f t="shared" si="4"/>
        <v/>
      </c>
      <c r="Q13" s="30">
        <f t="shared" si="5"/>
        <v>0</v>
      </c>
      <c r="R13" s="30">
        <f t="shared" si="6"/>
        <v>0</v>
      </c>
      <c r="S13" s="30">
        <f t="shared" si="7"/>
        <v>0</v>
      </c>
      <c r="U13" s="33" t="s">
        <v>60</v>
      </c>
      <c r="V13" s="32" t="str">
        <f t="shared" si="8"/>
        <v/>
      </c>
      <c r="W13" s="33" t="str">
        <f t="shared" si="9"/>
        <v/>
      </c>
      <c r="X13" s="33" t="str">
        <f t="shared" si="10"/>
        <v/>
      </c>
      <c r="Y13" s="33" t="str">
        <f t="shared" si="11"/>
        <v/>
      </c>
      <c r="Z13" s="30">
        <f t="shared" si="12"/>
        <v>0</v>
      </c>
      <c r="AA13" s="30">
        <f t="shared" si="13"/>
        <v>0</v>
      </c>
      <c r="AB13" s="30">
        <f t="shared" si="14"/>
        <v>0</v>
      </c>
      <c r="AD13" s="33" t="s">
        <v>61</v>
      </c>
      <c r="AE13" s="32" t="str">
        <f t="shared" si="15"/>
        <v/>
      </c>
      <c r="AF13" s="33" t="str">
        <f t="shared" si="16"/>
        <v/>
      </c>
      <c r="AG13" s="33" t="str">
        <f t="shared" si="17"/>
        <v/>
      </c>
      <c r="AH13" s="33" t="str">
        <f t="shared" si="18"/>
        <v/>
      </c>
      <c r="AI13" s="30">
        <f t="shared" si="19"/>
        <v>0</v>
      </c>
      <c r="AJ13" s="30">
        <f t="shared" si="20"/>
        <v>0</v>
      </c>
      <c r="AK13" s="30">
        <f t="shared" si="21"/>
        <v>0</v>
      </c>
      <c r="AM13" s="237" t="s">
        <v>62</v>
      </c>
      <c r="AN13" s="238"/>
      <c r="AO13" s="238"/>
      <c r="AP13" s="239" t="s">
        <v>634</v>
      </c>
      <c r="AQ13" s="239"/>
      <c r="AR13" s="240" t="s">
        <v>64</v>
      </c>
      <c r="AS13" s="238"/>
    </row>
    <row r="14" spans="1:49" ht="14.25" customHeight="1" x14ac:dyDescent="0.25">
      <c r="A14" s="26"/>
      <c r="B14" s="175"/>
      <c r="C14" s="191"/>
      <c r="D14" s="177"/>
      <c r="E14" s="175"/>
      <c r="F14" s="175"/>
      <c r="G14" s="176"/>
      <c r="H14" s="169"/>
      <c r="I14" s="169"/>
      <c r="J14" s="30">
        <f t="shared" si="0"/>
        <v>0</v>
      </c>
      <c r="K14" s="1"/>
      <c r="L14" s="31" t="s">
        <v>65</v>
      </c>
      <c r="M14" s="32" t="str">
        <f t="shared" si="1"/>
        <v/>
      </c>
      <c r="N14" s="33" t="str">
        <f t="shared" si="2"/>
        <v/>
      </c>
      <c r="O14" s="33" t="str">
        <f t="shared" si="3"/>
        <v/>
      </c>
      <c r="P14" s="34" t="str">
        <f t="shared" si="4"/>
        <v/>
      </c>
      <c r="Q14" s="30">
        <f t="shared" si="5"/>
        <v>0</v>
      </c>
      <c r="R14" s="30">
        <f t="shared" si="6"/>
        <v>0</v>
      </c>
      <c r="S14" s="30">
        <f t="shared" si="7"/>
        <v>0</v>
      </c>
      <c r="U14" s="33" t="s">
        <v>66</v>
      </c>
      <c r="V14" s="32" t="str">
        <f t="shared" si="8"/>
        <v/>
      </c>
      <c r="W14" s="33" t="str">
        <f t="shared" si="9"/>
        <v/>
      </c>
      <c r="X14" s="33" t="str">
        <f t="shared" si="10"/>
        <v/>
      </c>
      <c r="Y14" s="33" t="str">
        <f t="shared" si="11"/>
        <v/>
      </c>
      <c r="Z14" s="30">
        <f t="shared" si="12"/>
        <v>0</v>
      </c>
      <c r="AA14" s="30">
        <f t="shared" si="13"/>
        <v>0</v>
      </c>
      <c r="AB14" s="30">
        <f t="shared" si="14"/>
        <v>0</v>
      </c>
      <c r="AD14" s="33" t="s">
        <v>67</v>
      </c>
      <c r="AE14" s="32" t="str">
        <f t="shared" si="15"/>
        <v/>
      </c>
      <c r="AF14" s="33" t="str">
        <f t="shared" si="16"/>
        <v/>
      </c>
      <c r="AG14" s="33" t="str">
        <f t="shared" si="17"/>
        <v/>
      </c>
      <c r="AH14" s="33" t="str">
        <f t="shared" si="18"/>
        <v/>
      </c>
      <c r="AI14" s="30">
        <f t="shared" si="19"/>
        <v>0</v>
      </c>
      <c r="AJ14" s="30">
        <f t="shared" si="20"/>
        <v>0</v>
      </c>
      <c r="AK14" s="30">
        <f t="shared" si="21"/>
        <v>0</v>
      </c>
      <c r="AM14" s="237" t="s">
        <v>68</v>
      </c>
      <c r="AN14" s="238"/>
      <c r="AO14" s="238"/>
      <c r="AP14" s="239" t="s">
        <v>473</v>
      </c>
      <c r="AQ14" s="239"/>
      <c r="AR14" s="240" t="s">
        <v>70</v>
      </c>
      <c r="AS14" s="238"/>
    </row>
    <row r="15" spans="1:49" ht="14.25" customHeight="1" x14ac:dyDescent="0.25">
      <c r="A15" s="33"/>
      <c r="B15" s="181"/>
      <c r="C15" s="181"/>
      <c r="D15" s="177"/>
      <c r="E15" s="175"/>
      <c r="F15" s="175"/>
      <c r="G15" s="176"/>
      <c r="H15" s="169"/>
      <c r="I15" s="169"/>
      <c r="J15" s="30">
        <f t="shared" si="0"/>
        <v>0</v>
      </c>
      <c r="K15" s="1"/>
      <c r="L15" s="36" t="s">
        <v>71</v>
      </c>
      <c r="M15" s="32" t="str">
        <f t="shared" si="1"/>
        <v/>
      </c>
      <c r="N15" s="33" t="str">
        <f t="shared" si="2"/>
        <v/>
      </c>
      <c r="O15" s="33" t="str">
        <f t="shared" si="3"/>
        <v/>
      </c>
      <c r="P15" s="34" t="str">
        <f t="shared" si="4"/>
        <v/>
      </c>
      <c r="Q15" s="30">
        <f t="shared" si="5"/>
        <v>0</v>
      </c>
      <c r="R15" s="30">
        <f t="shared" si="6"/>
        <v>0</v>
      </c>
      <c r="S15" s="30">
        <f t="shared" si="7"/>
        <v>0</v>
      </c>
      <c r="U15" s="33" t="s">
        <v>72</v>
      </c>
      <c r="V15" s="32" t="str">
        <f t="shared" si="8"/>
        <v/>
      </c>
      <c r="W15" s="33" t="str">
        <f t="shared" si="9"/>
        <v/>
      </c>
      <c r="X15" s="33" t="str">
        <f t="shared" si="10"/>
        <v/>
      </c>
      <c r="Y15" s="33" t="str">
        <f t="shared" si="11"/>
        <v/>
      </c>
      <c r="Z15" s="30">
        <f t="shared" si="12"/>
        <v>0</v>
      </c>
      <c r="AA15" s="30">
        <f t="shared" si="13"/>
        <v>0</v>
      </c>
      <c r="AB15" s="30">
        <f t="shared" si="14"/>
        <v>0</v>
      </c>
      <c r="AD15" s="33" t="s">
        <v>73</v>
      </c>
      <c r="AE15" s="32" t="str">
        <f t="shared" si="15"/>
        <v/>
      </c>
      <c r="AF15" s="33" t="str">
        <f t="shared" si="16"/>
        <v/>
      </c>
      <c r="AG15" s="33" t="str">
        <f t="shared" si="17"/>
        <v/>
      </c>
      <c r="AH15" s="33" t="str">
        <f t="shared" si="18"/>
        <v/>
      </c>
      <c r="AI15" s="30">
        <f t="shared" si="19"/>
        <v>0</v>
      </c>
      <c r="AJ15" s="30">
        <f t="shared" si="20"/>
        <v>0</v>
      </c>
      <c r="AK15" s="30">
        <f t="shared" si="21"/>
        <v>0</v>
      </c>
      <c r="AM15" s="237" t="s">
        <v>74</v>
      </c>
      <c r="AN15" s="238"/>
      <c r="AO15" s="238"/>
      <c r="AP15" s="239" t="s">
        <v>75</v>
      </c>
      <c r="AQ15" s="239"/>
      <c r="AR15" s="240" t="s">
        <v>76</v>
      </c>
      <c r="AS15" s="238"/>
    </row>
    <row r="16" spans="1:49" ht="14.25" customHeight="1" x14ac:dyDescent="0.25">
      <c r="A16" s="33"/>
      <c r="B16" s="181"/>
      <c r="C16" s="181"/>
      <c r="D16" s="177"/>
      <c r="E16" s="175"/>
      <c r="F16" s="175"/>
      <c r="G16" s="176"/>
      <c r="H16" s="169"/>
      <c r="I16" s="169"/>
      <c r="J16" s="30">
        <f t="shared" si="0"/>
        <v>0</v>
      </c>
      <c r="K16" s="1"/>
      <c r="L16" s="31" t="s">
        <v>77</v>
      </c>
      <c r="M16" s="32" t="str">
        <f t="shared" si="1"/>
        <v/>
      </c>
      <c r="N16" s="33" t="str">
        <f t="shared" si="2"/>
        <v/>
      </c>
      <c r="O16" s="33" t="str">
        <f t="shared" si="3"/>
        <v/>
      </c>
      <c r="P16" s="34" t="str">
        <f t="shared" si="4"/>
        <v/>
      </c>
      <c r="Q16" s="30">
        <f t="shared" si="5"/>
        <v>0</v>
      </c>
      <c r="R16" s="30">
        <f t="shared" si="6"/>
        <v>0</v>
      </c>
      <c r="S16" s="30">
        <f t="shared" si="7"/>
        <v>0</v>
      </c>
      <c r="U16" s="33" t="s">
        <v>78</v>
      </c>
      <c r="V16" s="32" t="str">
        <f t="shared" si="8"/>
        <v/>
      </c>
      <c r="W16" s="33" t="str">
        <f t="shared" si="9"/>
        <v/>
      </c>
      <c r="X16" s="33" t="str">
        <f t="shared" si="10"/>
        <v/>
      </c>
      <c r="Y16" s="33" t="str">
        <f t="shared" si="11"/>
        <v/>
      </c>
      <c r="Z16" s="30">
        <f t="shared" si="12"/>
        <v>0</v>
      </c>
      <c r="AA16" s="30">
        <f t="shared" si="13"/>
        <v>0</v>
      </c>
      <c r="AB16" s="30">
        <f t="shared" si="14"/>
        <v>0</v>
      </c>
      <c r="AD16" s="33" t="s">
        <v>79</v>
      </c>
      <c r="AE16" s="32" t="str">
        <f t="shared" si="15"/>
        <v/>
      </c>
      <c r="AF16" s="33" t="str">
        <f t="shared" si="16"/>
        <v/>
      </c>
      <c r="AG16" s="33" t="str">
        <f t="shared" si="17"/>
        <v/>
      </c>
      <c r="AH16" s="33" t="str">
        <f t="shared" si="18"/>
        <v/>
      </c>
      <c r="AI16" s="30">
        <f t="shared" si="19"/>
        <v>0</v>
      </c>
      <c r="AJ16" s="30">
        <f t="shared" si="20"/>
        <v>0</v>
      </c>
      <c r="AK16" s="30">
        <f t="shared" si="21"/>
        <v>0</v>
      </c>
      <c r="AM16" s="238"/>
      <c r="AN16" s="238"/>
      <c r="AO16" s="238"/>
      <c r="AP16" s="238"/>
      <c r="AQ16" s="238"/>
      <c r="AR16" s="238"/>
      <c r="AS16" s="238"/>
    </row>
    <row r="17" spans="1:49" ht="14.25" customHeight="1" x14ac:dyDescent="0.25">
      <c r="A17" s="33"/>
      <c r="B17" s="181"/>
      <c r="C17" s="181"/>
      <c r="D17" s="177"/>
      <c r="E17" s="175"/>
      <c r="F17" s="175"/>
      <c r="G17" s="176"/>
      <c r="H17" s="169"/>
      <c r="I17" s="169"/>
      <c r="J17" s="30">
        <f t="shared" si="0"/>
        <v>0</v>
      </c>
      <c r="K17" s="1"/>
      <c r="L17" s="36" t="s">
        <v>80</v>
      </c>
      <c r="M17" s="32" t="str">
        <f t="shared" si="1"/>
        <v/>
      </c>
      <c r="N17" s="33" t="str">
        <f t="shared" si="2"/>
        <v/>
      </c>
      <c r="O17" s="33" t="str">
        <f t="shared" si="3"/>
        <v/>
      </c>
      <c r="P17" s="34" t="str">
        <f t="shared" si="4"/>
        <v/>
      </c>
      <c r="Q17" s="30">
        <f t="shared" si="5"/>
        <v>0</v>
      </c>
      <c r="R17" s="30">
        <f t="shared" si="6"/>
        <v>0</v>
      </c>
      <c r="S17" s="30">
        <f t="shared" si="7"/>
        <v>0</v>
      </c>
      <c r="U17" s="33" t="s">
        <v>81</v>
      </c>
      <c r="V17" s="32" t="str">
        <f t="shared" si="8"/>
        <v/>
      </c>
      <c r="W17" s="33" t="str">
        <f t="shared" si="9"/>
        <v/>
      </c>
      <c r="X17" s="33" t="str">
        <f t="shared" si="10"/>
        <v/>
      </c>
      <c r="Y17" s="33" t="str">
        <f t="shared" si="11"/>
        <v/>
      </c>
      <c r="Z17" s="30">
        <f t="shared" si="12"/>
        <v>0</v>
      </c>
      <c r="AA17" s="30">
        <f t="shared" si="13"/>
        <v>0</v>
      </c>
      <c r="AB17" s="30">
        <f t="shared" si="14"/>
        <v>0</v>
      </c>
      <c r="AD17" s="33" t="s">
        <v>82</v>
      </c>
      <c r="AE17" s="32" t="str">
        <f t="shared" si="15"/>
        <v/>
      </c>
      <c r="AF17" s="33" t="str">
        <f t="shared" si="16"/>
        <v/>
      </c>
      <c r="AG17" s="33" t="str">
        <f t="shared" si="17"/>
        <v/>
      </c>
      <c r="AH17" s="33" t="str">
        <f t="shared" si="18"/>
        <v/>
      </c>
      <c r="AI17" s="30">
        <f t="shared" si="19"/>
        <v>0</v>
      </c>
      <c r="AJ17" s="30">
        <f t="shared" si="20"/>
        <v>0</v>
      </c>
      <c r="AK17" s="30">
        <f t="shared" si="21"/>
        <v>0</v>
      </c>
      <c r="AM17" s="237" t="s">
        <v>83</v>
      </c>
      <c r="AN17" s="237" t="s">
        <v>84</v>
      </c>
      <c r="AO17" s="238"/>
      <c r="AP17" s="238"/>
      <c r="AQ17" s="238"/>
      <c r="AR17" s="238"/>
      <c r="AS17" s="246">
        <f>J108</f>
        <v>0</v>
      </c>
    </row>
    <row r="18" spans="1:49" ht="14.25" customHeight="1" x14ac:dyDescent="0.25">
      <c r="A18" s="33"/>
      <c r="B18" s="181"/>
      <c r="C18" s="181"/>
      <c r="D18" s="177"/>
      <c r="E18" s="175"/>
      <c r="F18" s="175"/>
      <c r="G18" s="176"/>
      <c r="H18" s="169"/>
      <c r="I18" s="169"/>
      <c r="J18" s="30">
        <f t="shared" si="0"/>
        <v>0</v>
      </c>
      <c r="K18" s="1"/>
      <c r="L18" s="31" t="s">
        <v>85</v>
      </c>
      <c r="M18" s="32" t="str">
        <f t="shared" si="1"/>
        <v/>
      </c>
      <c r="N18" s="33" t="str">
        <f t="shared" si="2"/>
        <v/>
      </c>
      <c r="O18" s="33" t="str">
        <f t="shared" si="3"/>
        <v/>
      </c>
      <c r="P18" s="34" t="str">
        <f t="shared" si="4"/>
        <v/>
      </c>
      <c r="Q18" s="30">
        <f t="shared" si="5"/>
        <v>0</v>
      </c>
      <c r="R18" s="30">
        <f t="shared" si="6"/>
        <v>0</v>
      </c>
      <c r="S18" s="30">
        <f t="shared" si="7"/>
        <v>0</v>
      </c>
      <c r="U18" s="33" t="s">
        <v>86</v>
      </c>
      <c r="V18" s="32" t="str">
        <f t="shared" si="8"/>
        <v/>
      </c>
      <c r="W18" s="33" t="str">
        <f t="shared" si="9"/>
        <v/>
      </c>
      <c r="X18" s="33" t="str">
        <f t="shared" si="10"/>
        <v/>
      </c>
      <c r="Y18" s="33" t="str">
        <f t="shared" si="11"/>
        <v/>
      </c>
      <c r="Z18" s="30">
        <f t="shared" si="12"/>
        <v>0</v>
      </c>
      <c r="AA18" s="30">
        <f t="shared" si="13"/>
        <v>0</v>
      </c>
      <c r="AB18" s="30">
        <f t="shared" si="14"/>
        <v>0</v>
      </c>
      <c r="AD18" s="33" t="s">
        <v>87</v>
      </c>
      <c r="AE18" s="32" t="str">
        <f t="shared" si="15"/>
        <v/>
      </c>
      <c r="AF18" s="33" t="str">
        <f t="shared" si="16"/>
        <v/>
      </c>
      <c r="AG18" s="33" t="str">
        <f t="shared" si="17"/>
        <v/>
      </c>
      <c r="AH18" s="33" t="str">
        <f t="shared" si="18"/>
        <v/>
      </c>
      <c r="AI18" s="30">
        <f t="shared" si="19"/>
        <v>0</v>
      </c>
      <c r="AJ18" s="30">
        <f t="shared" si="20"/>
        <v>0</v>
      </c>
      <c r="AK18" s="30">
        <f t="shared" si="21"/>
        <v>0</v>
      </c>
      <c r="AM18" s="238"/>
      <c r="AN18" s="239" t="s">
        <v>88</v>
      </c>
      <c r="AO18" s="239"/>
      <c r="AP18" s="247"/>
      <c r="AQ18" s="238"/>
      <c r="AR18" s="238"/>
      <c r="AS18" s="238"/>
    </row>
    <row r="19" spans="1:49" ht="14.25" customHeight="1" x14ac:dyDescent="0.25">
      <c r="A19" s="33"/>
      <c r="B19" s="181"/>
      <c r="C19" s="181"/>
      <c r="D19" s="177"/>
      <c r="E19" s="175"/>
      <c r="F19" s="175"/>
      <c r="G19" s="176"/>
      <c r="H19" s="169"/>
      <c r="I19" s="169"/>
      <c r="J19" s="30">
        <f t="shared" si="0"/>
        <v>0</v>
      </c>
      <c r="K19" s="1"/>
      <c r="L19" s="36" t="s">
        <v>89</v>
      </c>
      <c r="M19" s="32" t="str">
        <f t="shared" si="1"/>
        <v/>
      </c>
      <c r="N19" s="33" t="str">
        <f t="shared" si="2"/>
        <v/>
      </c>
      <c r="O19" s="33" t="str">
        <f t="shared" si="3"/>
        <v/>
      </c>
      <c r="P19" s="34" t="str">
        <f t="shared" si="4"/>
        <v/>
      </c>
      <c r="Q19" s="30">
        <f t="shared" si="5"/>
        <v>0</v>
      </c>
      <c r="R19" s="30">
        <f t="shared" si="6"/>
        <v>0</v>
      </c>
      <c r="S19" s="30">
        <f t="shared" si="7"/>
        <v>0</v>
      </c>
      <c r="U19" s="33" t="s">
        <v>90</v>
      </c>
      <c r="V19" s="32" t="str">
        <f t="shared" si="8"/>
        <v/>
      </c>
      <c r="W19" s="33" t="str">
        <f t="shared" si="9"/>
        <v/>
      </c>
      <c r="X19" s="33" t="str">
        <f t="shared" si="10"/>
        <v/>
      </c>
      <c r="Y19" s="33" t="str">
        <f t="shared" si="11"/>
        <v/>
      </c>
      <c r="Z19" s="30">
        <f t="shared" si="12"/>
        <v>0</v>
      </c>
      <c r="AA19" s="30">
        <f t="shared" si="13"/>
        <v>0</v>
      </c>
      <c r="AB19" s="30">
        <f t="shared" si="14"/>
        <v>0</v>
      </c>
      <c r="AD19" s="33" t="s">
        <v>91</v>
      </c>
      <c r="AE19" s="32" t="str">
        <f t="shared" si="15"/>
        <v/>
      </c>
      <c r="AF19" s="33" t="str">
        <f t="shared" si="16"/>
        <v/>
      </c>
      <c r="AG19" s="33" t="str">
        <f t="shared" si="17"/>
        <v/>
      </c>
      <c r="AH19" s="33" t="str">
        <f t="shared" si="18"/>
        <v/>
      </c>
      <c r="AI19" s="30">
        <f t="shared" si="19"/>
        <v>0</v>
      </c>
      <c r="AJ19" s="30">
        <f t="shared" si="20"/>
        <v>0</v>
      </c>
      <c r="AK19" s="30">
        <f t="shared" si="21"/>
        <v>0</v>
      </c>
      <c r="AM19" s="238"/>
      <c r="AN19" s="248" t="s">
        <v>92</v>
      </c>
      <c r="AO19" s="249" t="s">
        <v>93</v>
      </c>
      <c r="AP19" s="249" t="s">
        <v>94</v>
      </c>
      <c r="AQ19" s="249" t="s">
        <v>95</v>
      </c>
      <c r="AR19" s="249" t="s">
        <v>96</v>
      </c>
      <c r="AS19" s="249" t="s">
        <v>97</v>
      </c>
    </row>
    <row r="20" spans="1:49" ht="14.25" customHeight="1" x14ac:dyDescent="0.25">
      <c r="A20" s="33"/>
      <c r="B20" s="181"/>
      <c r="C20" s="181"/>
      <c r="D20" s="177"/>
      <c r="E20" s="175"/>
      <c r="F20" s="175"/>
      <c r="G20" s="176"/>
      <c r="H20" s="169"/>
      <c r="I20" s="169"/>
      <c r="J20" s="30">
        <f t="shared" si="0"/>
        <v>0</v>
      </c>
      <c r="K20" s="1"/>
      <c r="L20" s="31" t="s">
        <v>98</v>
      </c>
      <c r="M20" s="32" t="str">
        <f t="shared" si="1"/>
        <v/>
      </c>
      <c r="N20" s="33" t="str">
        <f t="shared" si="2"/>
        <v/>
      </c>
      <c r="O20" s="33" t="str">
        <f t="shared" si="3"/>
        <v/>
      </c>
      <c r="P20" s="34" t="str">
        <f t="shared" si="4"/>
        <v/>
      </c>
      <c r="Q20" s="30">
        <f t="shared" si="5"/>
        <v>0</v>
      </c>
      <c r="R20" s="30">
        <f t="shared" si="6"/>
        <v>0</v>
      </c>
      <c r="S20" s="30">
        <f t="shared" si="7"/>
        <v>0</v>
      </c>
      <c r="U20" s="33" t="s">
        <v>99</v>
      </c>
      <c r="V20" s="32" t="str">
        <f t="shared" si="8"/>
        <v/>
      </c>
      <c r="W20" s="33" t="str">
        <f t="shared" si="9"/>
        <v/>
      </c>
      <c r="X20" s="33" t="str">
        <f t="shared" si="10"/>
        <v/>
      </c>
      <c r="Y20" s="33" t="str">
        <f t="shared" si="11"/>
        <v/>
      </c>
      <c r="Z20" s="30">
        <f t="shared" si="12"/>
        <v>0</v>
      </c>
      <c r="AA20" s="30">
        <f t="shared" si="13"/>
        <v>0</v>
      </c>
      <c r="AB20" s="30">
        <f t="shared" si="14"/>
        <v>0</v>
      </c>
      <c r="AD20" s="33" t="s">
        <v>100</v>
      </c>
      <c r="AE20" s="32" t="str">
        <f t="shared" si="15"/>
        <v/>
      </c>
      <c r="AF20" s="33" t="str">
        <f t="shared" si="16"/>
        <v/>
      </c>
      <c r="AG20" s="33" t="str">
        <f t="shared" si="17"/>
        <v/>
      </c>
      <c r="AH20" s="33" t="str">
        <f t="shared" si="18"/>
        <v/>
      </c>
      <c r="AI20" s="30">
        <f t="shared" si="19"/>
        <v>0</v>
      </c>
      <c r="AJ20" s="30">
        <f t="shared" si="20"/>
        <v>0</v>
      </c>
      <c r="AK20" s="30">
        <f t="shared" si="21"/>
        <v>0</v>
      </c>
      <c r="AM20" s="238"/>
      <c r="AN20" s="250" t="s">
        <v>101</v>
      </c>
      <c r="AO20" s="250" t="s">
        <v>14</v>
      </c>
      <c r="AP20" s="250" t="s">
        <v>18</v>
      </c>
      <c r="AQ20" s="250" t="s">
        <v>22</v>
      </c>
      <c r="AR20" s="250" t="s">
        <v>33</v>
      </c>
      <c r="AS20" s="250" t="s">
        <v>39</v>
      </c>
      <c r="AU20" s="43" t="s">
        <v>102</v>
      </c>
      <c r="AV20" s="43" t="s">
        <v>103</v>
      </c>
      <c r="AW20" s="44" t="s">
        <v>104</v>
      </c>
    </row>
    <row r="21" spans="1:49" ht="14.25" customHeight="1" x14ac:dyDescent="0.25">
      <c r="A21" s="33"/>
      <c r="B21" s="181"/>
      <c r="C21" s="181"/>
      <c r="D21" s="177"/>
      <c r="E21" s="175"/>
      <c r="F21" s="175"/>
      <c r="G21" s="192"/>
      <c r="H21" s="193"/>
      <c r="I21" s="194"/>
      <c r="J21" s="30">
        <f t="shared" si="0"/>
        <v>0</v>
      </c>
      <c r="K21" s="1"/>
      <c r="L21" s="36" t="s">
        <v>105</v>
      </c>
      <c r="M21" s="32" t="str">
        <f t="shared" si="1"/>
        <v/>
      </c>
      <c r="N21" s="33" t="str">
        <f t="shared" si="2"/>
        <v/>
      </c>
      <c r="O21" s="33" t="str">
        <f t="shared" si="3"/>
        <v/>
      </c>
      <c r="P21" s="34" t="str">
        <f t="shared" si="4"/>
        <v/>
      </c>
      <c r="Q21" s="30">
        <f t="shared" si="5"/>
        <v>0</v>
      </c>
      <c r="R21" s="30">
        <f t="shared" si="6"/>
        <v>0</v>
      </c>
      <c r="S21" s="30">
        <f t="shared" si="7"/>
        <v>0</v>
      </c>
      <c r="U21" s="33" t="s">
        <v>106</v>
      </c>
      <c r="V21" s="32" t="str">
        <f t="shared" si="8"/>
        <v/>
      </c>
      <c r="W21" s="33" t="str">
        <f t="shared" si="9"/>
        <v/>
      </c>
      <c r="X21" s="33" t="str">
        <f t="shared" si="10"/>
        <v/>
      </c>
      <c r="Y21" s="33" t="str">
        <f t="shared" si="11"/>
        <v/>
      </c>
      <c r="Z21" s="30">
        <f t="shared" si="12"/>
        <v>0</v>
      </c>
      <c r="AA21" s="30">
        <f t="shared" si="13"/>
        <v>0</v>
      </c>
      <c r="AB21" s="30">
        <f t="shared" si="14"/>
        <v>0</v>
      </c>
      <c r="AD21" s="33" t="s">
        <v>107</v>
      </c>
      <c r="AE21" s="32" t="str">
        <f t="shared" si="15"/>
        <v/>
      </c>
      <c r="AF21" s="33" t="str">
        <f t="shared" si="16"/>
        <v/>
      </c>
      <c r="AG21" s="33" t="str">
        <f t="shared" si="17"/>
        <v/>
      </c>
      <c r="AH21" s="33" t="str">
        <f t="shared" si="18"/>
        <v/>
      </c>
      <c r="AI21" s="30">
        <f t="shared" si="19"/>
        <v>0</v>
      </c>
      <c r="AJ21" s="30">
        <f t="shared" si="20"/>
        <v>0</v>
      </c>
      <c r="AK21" s="30">
        <f t="shared" si="21"/>
        <v>0</v>
      </c>
      <c r="AM21" s="238"/>
      <c r="AN21" s="252" t="s">
        <v>108</v>
      </c>
      <c r="AO21" s="253" t="s">
        <v>109</v>
      </c>
      <c r="AP21" s="254">
        <f t="shared" ref="AP21:AS21" si="22">SUM(AP22:AP25)</f>
        <v>0</v>
      </c>
      <c r="AQ21" s="254">
        <f t="shared" si="22"/>
        <v>0</v>
      </c>
      <c r="AR21" s="254">
        <f t="shared" si="22"/>
        <v>0</v>
      </c>
      <c r="AS21" s="254">
        <f t="shared" si="22"/>
        <v>0</v>
      </c>
      <c r="AU21" s="48">
        <f>H108-Z108</f>
        <v>0</v>
      </c>
      <c r="AV21" s="48">
        <f>R108-Z108+AA108</f>
        <v>0</v>
      </c>
      <c r="AW21" s="48">
        <f>AU21-AV21</f>
        <v>0</v>
      </c>
    </row>
    <row r="22" spans="1:49" ht="14.25" customHeight="1" x14ac:dyDescent="0.25">
      <c r="A22" s="33"/>
      <c r="B22" s="181"/>
      <c r="C22" s="181"/>
      <c r="D22" s="177"/>
      <c r="E22" s="175"/>
      <c r="F22" s="175"/>
      <c r="G22" s="176"/>
      <c r="H22" s="169"/>
      <c r="I22" s="169"/>
      <c r="J22" s="30">
        <f t="shared" si="0"/>
        <v>0</v>
      </c>
      <c r="K22" s="1"/>
      <c r="L22" s="31" t="s">
        <v>110</v>
      </c>
      <c r="M22" s="32" t="str">
        <f t="shared" si="1"/>
        <v/>
      </c>
      <c r="N22" s="33" t="str">
        <f t="shared" si="2"/>
        <v/>
      </c>
      <c r="O22" s="33" t="str">
        <f t="shared" si="3"/>
        <v/>
      </c>
      <c r="P22" s="34" t="str">
        <f t="shared" si="4"/>
        <v/>
      </c>
      <c r="Q22" s="30">
        <f t="shared" si="5"/>
        <v>0</v>
      </c>
      <c r="R22" s="30">
        <f t="shared" si="6"/>
        <v>0</v>
      </c>
      <c r="S22" s="30">
        <f t="shared" si="7"/>
        <v>0</v>
      </c>
      <c r="U22" s="33" t="s">
        <v>111</v>
      </c>
      <c r="V22" s="32" t="str">
        <f t="shared" si="8"/>
        <v/>
      </c>
      <c r="W22" s="33" t="str">
        <f t="shared" si="9"/>
        <v/>
      </c>
      <c r="X22" s="33" t="str">
        <f t="shared" si="10"/>
        <v/>
      </c>
      <c r="Y22" s="33" t="str">
        <f t="shared" si="11"/>
        <v/>
      </c>
      <c r="Z22" s="30">
        <f t="shared" si="12"/>
        <v>0</v>
      </c>
      <c r="AA22" s="30">
        <f t="shared" si="13"/>
        <v>0</v>
      </c>
      <c r="AB22" s="30">
        <f t="shared" si="14"/>
        <v>0</v>
      </c>
      <c r="AD22" s="33" t="s">
        <v>112</v>
      </c>
      <c r="AE22" s="32" t="str">
        <f t="shared" si="15"/>
        <v/>
      </c>
      <c r="AF22" s="33" t="str">
        <f t="shared" si="16"/>
        <v/>
      </c>
      <c r="AG22" s="33" t="str">
        <f t="shared" si="17"/>
        <v/>
      </c>
      <c r="AH22" s="33" t="str">
        <f t="shared" si="18"/>
        <v/>
      </c>
      <c r="AI22" s="30">
        <f t="shared" si="19"/>
        <v>0</v>
      </c>
      <c r="AJ22" s="30">
        <f t="shared" si="20"/>
        <v>0</v>
      </c>
      <c r="AK22" s="30">
        <f t="shared" si="21"/>
        <v>0</v>
      </c>
      <c r="AM22" s="238"/>
      <c r="AN22" s="255"/>
      <c r="AO22" s="255" t="s">
        <v>113</v>
      </c>
      <c r="AP22" s="254">
        <f>J9</f>
        <v>0</v>
      </c>
      <c r="AQ22" s="254">
        <f t="shared" ref="AQ22:AR22" si="23">AU21</f>
        <v>0</v>
      </c>
      <c r="AR22" s="254">
        <f t="shared" si="23"/>
        <v>0</v>
      </c>
      <c r="AS22" s="254">
        <f t="shared" ref="AS22:AS25" si="24">AP22+AQ22-AR22</f>
        <v>0</v>
      </c>
    </row>
    <row r="23" spans="1:49" ht="14.25" hidden="1" customHeight="1" x14ac:dyDescent="0.25">
      <c r="A23" s="33"/>
      <c r="B23" s="181"/>
      <c r="C23" s="181"/>
      <c r="D23" s="177"/>
      <c r="E23" s="175"/>
      <c r="F23" s="175"/>
      <c r="G23" s="176"/>
      <c r="H23" s="169"/>
      <c r="I23" s="169"/>
      <c r="J23" s="30">
        <f t="shared" si="0"/>
        <v>0</v>
      </c>
      <c r="K23" s="1"/>
      <c r="L23" s="31" t="s">
        <v>114</v>
      </c>
      <c r="M23" s="32" t="str">
        <f t="shared" si="1"/>
        <v/>
      </c>
      <c r="N23" s="33" t="str">
        <f t="shared" si="2"/>
        <v/>
      </c>
      <c r="O23" s="33" t="str">
        <f t="shared" si="3"/>
        <v/>
      </c>
      <c r="P23" s="34" t="str">
        <f t="shared" si="4"/>
        <v/>
      </c>
      <c r="Q23" s="30">
        <f t="shared" si="5"/>
        <v>0</v>
      </c>
      <c r="R23" s="30">
        <f t="shared" si="6"/>
        <v>0</v>
      </c>
      <c r="S23" s="30">
        <f t="shared" si="7"/>
        <v>0</v>
      </c>
      <c r="U23" s="33" t="s">
        <v>115</v>
      </c>
      <c r="V23" s="32" t="str">
        <f t="shared" si="8"/>
        <v/>
      </c>
      <c r="W23" s="33" t="str">
        <f t="shared" si="9"/>
        <v/>
      </c>
      <c r="X23" s="33" t="str">
        <f t="shared" si="10"/>
        <v/>
      </c>
      <c r="Y23" s="33" t="str">
        <f t="shared" si="11"/>
        <v/>
      </c>
      <c r="Z23" s="30">
        <f t="shared" si="12"/>
        <v>0</v>
      </c>
      <c r="AA23" s="30">
        <f t="shared" si="13"/>
        <v>0</v>
      </c>
      <c r="AB23" s="30">
        <f t="shared" si="14"/>
        <v>0</v>
      </c>
      <c r="AD23" s="33" t="s">
        <v>116</v>
      </c>
      <c r="AE23" s="32" t="str">
        <f t="shared" si="15"/>
        <v/>
      </c>
      <c r="AF23" s="33" t="str">
        <f t="shared" si="16"/>
        <v/>
      </c>
      <c r="AG23" s="33" t="str">
        <f t="shared" si="17"/>
        <v/>
      </c>
      <c r="AH23" s="33" t="str">
        <f t="shared" si="18"/>
        <v/>
      </c>
      <c r="AI23" s="30">
        <f t="shared" si="19"/>
        <v>0</v>
      </c>
      <c r="AJ23" s="30">
        <f t="shared" si="20"/>
        <v>0</v>
      </c>
      <c r="AK23" s="30">
        <f t="shared" si="21"/>
        <v>0</v>
      </c>
      <c r="AM23" s="238"/>
      <c r="AN23" s="273"/>
      <c r="AO23" s="273"/>
      <c r="AP23" s="274"/>
      <c r="AQ23" s="274"/>
      <c r="AR23" s="274"/>
      <c r="AS23" s="254"/>
    </row>
    <row r="24" spans="1:49" ht="14.25" hidden="1" customHeight="1" x14ac:dyDescent="0.25">
      <c r="A24" s="33"/>
      <c r="B24" s="181"/>
      <c r="C24" s="181"/>
      <c r="D24" s="177"/>
      <c r="E24" s="175"/>
      <c r="F24" s="175"/>
      <c r="G24" s="195"/>
      <c r="H24" s="182"/>
      <c r="I24" s="170"/>
      <c r="J24" s="30">
        <f t="shared" si="0"/>
        <v>0</v>
      </c>
      <c r="K24" s="1"/>
      <c r="L24" s="31" t="s">
        <v>119</v>
      </c>
      <c r="M24" s="32" t="str">
        <f t="shared" ref="M24:M87" si="25">IFERROR(VLOOKUP(L24,$A$10:$J$107,4,FALSE),"")</f>
        <v/>
      </c>
      <c r="N24" s="33" t="str">
        <f t="shared" ref="N24:N87" si="26">IFERROR(VLOOKUP(L24,$A$10:$J$107,5,FALSE),"")</f>
        <v/>
      </c>
      <c r="O24" s="33" t="str">
        <f t="shared" ref="O24:O87" si="27">IFERROR(VLOOKUP(L24,$A$10:$J$107,6,FALSE),"")</f>
        <v/>
      </c>
      <c r="P24" s="34" t="str">
        <f t="shared" ref="P24:P87" si="28">IFERROR(VLOOKUP(L24,$A$10:$J$107,7,FALSE),"")</f>
        <v/>
      </c>
      <c r="Q24" s="30">
        <f t="shared" ref="Q24:Q87" si="29">IFERROR(VLOOKUP(L24,$A$10:$J$107,8,FALSE),0)</f>
        <v>0</v>
      </c>
      <c r="R24" s="30">
        <f t="shared" ref="R24:R87" si="30">IFERROR(VLOOKUP(L24,$A$10:$J$107,9,FALSE),0)</f>
        <v>0</v>
      </c>
      <c r="S24" s="30">
        <f t="shared" si="7"/>
        <v>0</v>
      </c>
      <c r="U24" s="33" t="s">
        <v>120</v>
      </c>
      <c r="V24" s="32" t="str">
        <f t="shared" ref="V24:V87" si="31">IFERROR(VLOOKUP(U24,$B$10:$J$107,3,FALSE),"")</f>
        <v/>
      </c>
      <c r="W24" s="33" t="str">
        <f t="shared" ref="W24:W87" si="32">IFERROR(VLOOKUP(U24,$B$10:$J$107,4,FALSE),"")</f>
        <v/>
      </c>
      <c r="X24" s="33" t="str">
        <f t="shared" ref="X24:X87" si="33">IFERROR(VLOOKUP(U24,$B$10:$J$107,5,FALSE),"")</f>
        <v/>
      </c>
      <c r="Y24" s="33" t="str">
        <f t="shared" ref="Y24:Y87" si="34">IFERROR(VLOOKUP(U24,$B$10:$J$107,6,FALSE),"")</f>
        <v/>
      </c>
      <c r="Z24" s="30">
        <f t="shared" ref="Z24:Z55" si="35">IFERROR(VLOOKUP(U24,$B$10:$J$107,7,FALSE),0)</f>
        <v>0</v>
      </c>
      <c r="AA24" s="30">
        <f t="shared" ref="AA24:AA87" si="36">IFERROR(VLOOKUP(U24,$B$10:$J$107,8,FALSE),0)</f>
        <v>0</v>
      </c>
      <c r="AB24" s="30">
        <f t="shared" si="14"/>
        <v>0</v>
      </c>
      <c r="AD24" s="33" t="s">
        <v>121</v>
      </c>
      <c r="AE24" s="32" t="str">
        <f t="shared" ref="AE24:AE87" si="37">IFERROR(VLOOKUP(AD24,$C$10:$J$107,2,FALSE),"")</f>
        <v/>
      </c>
      <c r="AF24" s="33" t="str">
        <f t="shared" ref="AF24:AF87" si="38">IFERROR(VLOOKUP(AD24,$C$10:$J$107,3,FALSE),"")</f>
        <v/>
      </c>
      <c r="AG24" s="33" t="str">
        <f t="shared" ref="AG24:AG87" si="39">IFERROR(VLOOKUP(AD24,$C$10:$J$107,4,FALSE),"")</f>
        <v/>
      </c>
      <c r="AH24" s="33" t="str">
        <f t="shared" ref="AH24:AH87" si="40">IFERROR(VLOOKUP(AD24,$C$10:$J$107,5,FALSE),"")</f>
        <v/>
      </c>
      <c r="AI24" s="30">
        <f t="shared" ref="AI24:AI87" si="41">IFERROR(VLOOKUP(AD24,$C$10:$J$107,6,FALSE),0)</f>
        <v>0</v>
      </c>
      <c r="AJ24" s="30">
        <f t="shared" ref="AJ24:AJ87" si="42">IFERROR(VLOOKUP(AD24,$C$10:$J$107,7,FALSE),0)</f>
        <v>0</v>
      </c>
      <c r="AK24" s="30">
        <f t="shared" si="21"/>
        <v>0</v>
      </c>
      <c r="AM24" s="238"/>
      <c r="AN24" s="256"/>
      <c r="AO24" s="256" t="s">
        <v>117</v>
      </c>
      <c r="AP24" s="257">
        <v>0</v>
      </c>
      <c r="AQ24" s="257">
        <v>0</v>
      </c>
      <c r="AR24" s="257">
        <v>0</v>
      </c>
      <c r="AS24" s="254">
        <f t="shared" si="24"/>
        <v>0</v>
      </c>
      <c r="AU24" s="3" t="s">
        <v>118</v>
      </c>
    </row>
    <row r="25" spans="1:49" ht="14.25" hidden="1" customHeight="1" x14ac:dyDescent="0.25">
      <c r="A25" s="33"/>
      <c r="B25" s="181"/>
      <c r="C25" s="181"/>
      <c r="D25" s="177"/>
      <c r="E25" s="175"/>
      <c r="F25" s="175"/>
      <c r="G25" s="178"/>
      <c r="H25" s="169"/>
      <c r="I25" s="196"/>
      <c r="J25" s="30">
        <f t="shared" si="0"/>
        <v>0</v>
      </c>
      <c r="K25" s="1"/>
      <c r="L25" s="31" t="s">
        <v>123</v>
      </c>
      <c r="M25" s="32" t="str">
        <f t="shared" si="25"/>
        <v/>
      </c>
      <c r="N25" s="33" t="str">
        <f t="shared" si="26"/>
        <v/>
      </c>
      <c r="O25" s="33" t="str">
        <f t="shared" si="27"/>
        <v/>
      </c>
      <c r="P25" s="34" t="str">
        <f t="shared" si="28"/>
        <v/>
      </c>
      <c r="Q25" s="30">
        <f t="shared" si="29"/>
        <v>0</v>
      </c>
      <c r="R25" s="30">
        <f t="shared" si="30"/>
        <v>0</v>
      </c>
      <c r="S25" s="30">
        <f t="shared" si="7"/>
        <v>0</v>
      </c>
      <c r="U25" s="33" t="s">
        <v>124</v>
      </c>
      <c r="V25" s="32" t="str">
        <f t="shared" si="31"/>
        <v/>
      </c>
      <c r="W25" s="33" t="str">
        <f t="shared" si="32"/>
        <v/>
      </c>
      <c r="X25" s="33" t="str">
        <f t="shared" si="33"/>
        <v/>
      </c>
      <c r="Y25" s="33" t="str">
        <f t="shared" si="34"/>
        <v/>
      </c>
      <c r="Z25" s="30">
        <f t="shared" si="35"/>
        <v>0</v>
      </c>
      <c r="AA25" s="30">
        <f t="shared" si="36"/>
        <v>0</v>
      </c>
      <c r="AB25" s="30">
        <f t="shared" si="14"/>
        <v>0</v>
      </c>
      <c r="AD25" s="33" t="s">
        <v>125</v>
      </c>
      <c r="AE25" s="32" t="str">
        <f t="shared" si="37"/>
        <v/>
      </c>
      <c r="AF25" s="33" t="str">
        <f t="shared" si="38"/>
        <v/>
      </c>
      <c r="AG25" s="33" t="str">
        <f t="shared" si="39"/>
        <v/>
      </c>
      <c r="AH25" s="33" t="str">
        <f t="shared" si="40"/>
        <v/>
      </c>
      <c r="AI25" s="30">
        <f t="shared" si="41"/>
        <v>0</v>
      </c>
      <c r="AJ25" s="30">
        <f t="shared" si="42"/>
        <v>0</v>
      </c>
      <c r="AK25" s="30">
        <f t="shared" si="21"/>
        <v>0</v>
      </c>
      <c r="AM25" s="238"/>
      <c r="AN25" s="258"/>
      <c r="AO25" s="258" t="s">
        <v>122</v>
      </c>
      <c r="AP25" s="259">
        <v>0</v>
      </c>
      <c r="AQ25" s="259">
        <v>0</v>
      </c>
      <c r="AR25" s="259">
        <v>0</v>
      </c>
      <c r="AS25" s="254">
        <f t="shared" si="24"/>
        <v>0</v>
      </c>
      <c r="AU25" s="4">
        <f t="shared" ref="AU25:AV25" si="43">H108</f>
        <v>0</v>
      </c>
      <c r="AV25" s="4">
        <f t="shared" si="43"/>
        <v>0</v>
      </c>
      <c r="AW25" s="4">
        <f>AU25-AV25</f>
        <v>0</v>
      </c>
    </row>
    <row r="26" spans="1:49" ht="14.25" hidden="1" customHeight="1" x14ac:dyDescent="0.25">
      <c r="A26" s="33"/>
      <c r="B26" s="181"/>
      <c r="C26" s="181"/>
      <c r="D26" s="177"/>
      <c r="E26" s="181"/>
      <c r="F26" s="175"/>
      <c r="G26" s="197"/>
      <c r="H26" s="180"/>
      <c r="I26" s="180"/>
      <c r="J26" s="30">
        <f t="shared" si="0"/>
        <v>0</v>
      </c>
      <c r="K26" s="1"/>
      <c r="L26" s="31" t="s">
        <v>128</v>
      </c>
      <c r="M26" s="32" t="str">
        <f t="shared" si="25"/>
        <v/>
      </c>
      <c r="N26" s="33" t="str">
        <f t="shared" si="26"/>
        <v/>
      </c>
      <c r="O26" s="33" t="str">
        <f t="shared" si="27"/>
        <v/>
      </c>
      <c r="P26" s="34" t="str">
        <f t="shared" si="28"/>
        <v/>
      </c>
      <c r="Q26" s="30">
        <f t="shared" si="29"/>
        <v>0</v>
      </c>
      <c r="R26" s="30">
        <f t="shared" si="30"/>
        <v>0</v>
      </c>
      <c r="S26" s="30">
        <f t="shared" si="7"/>
        <v>0</v>
      </c>
      <c r="U26" s="33" t="s">
        <v>129</v>
      </c>
      <c r="V26" s="32" t="str">
        <f t="shared" si="31"/>
        <v/>
      </c>
      <c r="W26" s="33" t="str">
        <f t="shared" si="32"/>
        <v/>
      </c>
      <c r="X26" s="33" t="str">
        <f t="shared" si="33"/>
        <v/>
      </c>
      <c r="Y26" s="33" t="str">
        <f t="shared" si="34"/>
        <v/>
      </c>
      <c r="Z26" s="30">
        <f t="shared" si="35"/>
        <v>0</v>
      </c>
      <c r="AA26" s="30">
        <f t="shared" si="36"/>
        <v>0</v>
      </c>
      <c r="AB26" s="30">
        <f t="shared" si="14"/>
        <v>0</v>
      </c>
      <c r="AD26" s="33" t="s">
        <v>130</v>
      </c>
      <c r="AE26" s="32" t="str">
        <f t="shared" si="37"/>
        <v/>
      </c>
      <c r="AF26" s="33" t="str">
        <f t="shared" si="38"/>
        <v/>
      </c>
      <c r="AG26" s="33" t="str">
        <f t="shared" si="39"/>
        <v/>
      </c>
      <c r="AH26" s="33" t="str">
        <f t="shared" si="40"/>
        <v/>
      </c>
      <c r="AI26" s="30">
        <f t="shared" si="41"/>
        <v>0</v>
      </c>
      <c r="AJ26" s="30">
        <f t="shared" si="42"/>
        <v>0</v>
      </c>
      <c r="AK26" s="30">
        <f t="shared" si="21"/>
        <v>0</v>
      </c>
      <c r="AM26" s="238"/>
      <c r="AN26" s="260" t="s">
        <v>126</v>
      </c>
      <c r="AO26" s="261" t="s">
        <v>127</v>
      </c>
      <c r="AP26" s="254">
        <f t="shared" ref="AP26:AS26" si="44">SUM(AP27:AP30)</f>
        <v>0</v>
      </c>
      <c r="AQ26" s="254">
        <f t="shared" si="44"/>
        <v>0</v>
      </c>
      <c r="AR26" s="254">
        <f t="shared" si="44"/>
        <v>0</v>
      </c>
      <c r="AS26" s="254">
        <f t="shared" si="44"/>
        <v>0</v>
      </c>
    </row>
    <row r="27" spans="1:49" ht="14.25" hidden="1" customHeight="1" x14ac:dyDescent="0.25">
      <c r="A27" s="33"/>
      <c r="B27" s="33"/>
      <c r="C27" s="33"/>
      <c r="D27" s="32"/>
      <c r="E27" s="33"/>
      <c r="F27" s="33"/>
      <c r="G27" s="34"/>
      <c r="H27" s="30">
        <v>0</v>
      </c>
      <c r="I27" s="30">
        <v>0</v>
      </c>
      <c r="J27" s="30">
        <f t="shared" si="0"/>
        <v>0</v>
      </c>
      <c r="K27" s="1"/>
      <c r="L27" s="31" t="s">
        <v>132</v>
      </c>
      <c r="M27" s="32" t="str">
        <f t="shared" si="25"/>
        <v/>
      </c>
      <c r="N27" s="33" t="str">
        <f t="shared" si="26"/>
        <v/>
      </c>
      <c r="O27" s="33" t="str">
        <f t="shared" si="27"/>
        <v/>
      </c>
      <c r="P27" s="34" t="str">
        <f t="shared" si="28"/>
        <v/>
      </c>
      <c r="Q27" s="30">
        <f t="shared" si="29"/>
        <v>0</v>
      </c>
      <c r="R27" s="30">
        <f t="shared" si="30"/>
        <v>0</v>
      </c>
      <c r="S27" s="30">
        <f t="shared" si="7"/>
        <v>0</v>
      </c>
      <c r="U27" s="33" t="s">
        <v>133</v>
      </c>
      <c r="V27" s="32" t="str">
        <f t="shared" si="31"/>
        <v/>
      </c>
      <c r="W27" s="33" t="str">
        <f t="shared" si="32"/>
        <v/>
      </c>
      <c r="X27" s="33" t="str">
        <f t="shared" si="33"/>
        <v/>
      </c>
      <c r="Y27" s="33" t="str">
        <f t="shared" si="34"/>
        <v/>
      </c>
      <c r="Z27" s="30">
        <f t="shared" si="35"/>
        <v>0</v>
      </c>
      <c r="AA27" s="30">
        <f t="shared" si="36"/>
        <v>0</v>
      </c>
      <c r="AB27" s="30">
        <f t="shared" si="14"/>
        <v>0</v>
      </c>
      <c r="AD27" s="33" t="s">
        <v>134</v>
      </c>
      <c r="AE27" s="32" t="str">
        <f t="shared" si="37"/>
        <v/>
      </c>
      <c r="AF27" s="33" t="str">
        <f t="shared" si="38"/>
        <v/>
      </c>
      <c r="AG27" s="33" t="str">
        <f t="shared" si="39"/>
        <v/>
      </c>
      <c r="AH27" s="33" t="str">
        <f t="shared" si="40"/>
        <v/>
      </c>
      <c r="AI27" s="30">
        <f t="shared" si="41"/>
        <v>0</v>
      </c>
      <c r="AJ27" s="30">
        <f t="shared" si="42"/>
        <v>0</v>
      </c>
      <c r="AK27" s="30">
        <f t="shared" si="21"/>
        <v>0</v>
      </c>
      <c r="AM27" s="238"/>
      <c r="AN27" s="255"/>
      <c r="AO27" s="255" t="s">
        <v>131</v>
      </c>
      <c r="AP27" s="262">
        <f>J9</f>
        <v>0</v>
      </c>
      <c r="AQ27" s="262">
        <f>AU25</f>
        <v>0</v>
      </c>
      <c r="AR27" s="262">
        <f>I108+AK108</f>
        <v>0</v>
      </c>
      <c r="AS27" s="254">
        <f t="shared" ref="AS27:AS30" si="45">AP27+AQ27-AR27</f>
        <v>0</v>
      </c>
    </row>
    <row r="28" spans="1:49" ht="14.25" hidden="1" customHeight="1" x14ac:dyDescent="0.25">
      <c r="A28" s="33"/>
      <c r="B28" s="33"/>
      <c r="C28" s="33"/>
      <c r="D28" s="32"/>
      <c r="E28" s="33"/>
      <c r="F28" s="33"/>
      <c r="G28" s="34"/>
      <c r="H28" s="30">
        <v>0</v>
      </c>
      <c r="I28" s="30">
        <v>0</v>
      </c>
      <c r="J28" s="30">
        <f t="shared" si="0"/>
        <v>0</v>
      </c>
      <c r="K28" s="1"/>
      <c r="L28" s="31" t="s">
        <v>136</v>
      </c>
      <c r="M28" s="32" t="str">
        <f t="shared" si="25"/>
        <v/>
      </c>
      <c r="N28" s="33" t="str">
        <f t="shared" si="26"/>
        <v/>
      </c>
      <c r="O28" s="33" t="str">
        <f t="shared" si="27"/>
        <v/>
      </c>
      <c r="P28" s="34" t="str">
        <f t="shared" si="28"/>
        <v/>
      </c>
      <c r="Q28" s="30">
        <f t="shared" si="29"/>
        <v>0</v>
      </c>
      <c r="R28" s="30">
        <f t="shared" si="30"/>
        <v>0</v>
      </c>
      <c r="S28" s="30">
        <f t="shared" si="7"/>
        <v>0</v>
      </c>
      <c r="U28" s="33" t="s">
        <v>137</v>
      </c>
      <c r="V28" s="32" t="str">
        <f t="shared" si="31"/>
        <v/>
      </c>
      <c r="W28" s="33" t="str">
        <f t="shared" si="32"/>
        <v/>
      </c>
      <c r="X28" s="33" t="str">
        <f t="shared" si="33"/>
        <v/>
      </c>
      <c r="Y28" s="33" t="str">
        <f t="shared" si="34"/>
        <v/>
      </c>
      <c r="Z28" s="30">
        <f t="shared" si="35"/>
        <v>0</v>
      </c>
      <c r="AA28" s="30">
        <f t="shared" si="36"/>
        <v>0</v>
      </c>
      <c r="AB28" s="30">
        <f t="shared" si="14"/>
        <v>0</v>
      </c>
      <c r="AD28" s="33" t="s">
        <v>138</v>
      </c>
      <c r="AE28" s="32" t="str">
        <f t="shared" si="37"/>
        <v/>
      </c>
      <c r="AF28" s="33" t="str">
        <f t="shared" si="38"/>
        <v/>
      </c>
      <c r="AG28" s="33" t="str">
        <f t="shared" si="39"/>
        <v/>
      </c>
      <c r="AH28" s="33" t="str">
        <f t="shared" si="40"/>
        <v/>
      </c>
      <c r="AI28" s="30">
        <f t="shared" si="41"/>
        <v>0</v>
      </c>
      <c r="AJ28" s="30">
        <f t="shared" si="42"/>
        <v>0</v>
      </c>
      <c r="AK28" s="30">
        <f t="shared" si="21"/>
        <v>0</v>
      </c>
      <c r="AM28" s="238"/>
      <c r="AN28" s="256"/>
      <c r="AO28" s="256" t="s">
        <v>135</v>
      </c>
      <c r="AP28" s="257">
        <v>0</v>
      </c>
      <c r="AQ28" s="257">
        <v>0</v>
      </c>
      <c r="AR28" s="257">
        <v>0</v>
      </c>
      <c r="AS28" s="254">
        <f t="shared" si="45"/>
        <v>0</v>
      </c>
    </row>
    <row r="29" spans="1:49" ht="14.25" hidden="1" customHeight="1" x14ac:dyDescent="0.25">
      <c r="A29" s="33"/>
      <c r="B29" s="33"/>
      <c r="C29" s="33"/>
      <c r="D29" s="32"/>
      <c r="E29" s="33"/>
      <c r="F29" s="33"/>
      <c r="G29" s="34"/>
      <c r="H29" s="30">
        <v>0</v>
      </c>
      <c r="I29" s="30">
        <v>0</v>
      </c>
      <c r="J29" s="30">
        <f t="shared" si="0"/>
        <v>0</v>
      </c>
      <c r="K29" s="1"/>
      <c r="L29" s="31" t="s">
        <v>140</v>
      </c>
      <c r="M29" s="32" t="str">
        <f t="shared" si="25"/>
        <v/>
      </c>
      <c r="N29" s="33" t="str">
        <f t="shared" si="26"/>
        <v/>
      </c>
      <c r="O29" s="33" t="str">
        <f t="shared" si="27"/>
        <v/>
      </c>
      <c r="P29" s="34" t="str">
        <f t="shared" si="28"/>
        <v/>
      </c>
      <c r="Q29" s="30">
        <f t="shared" si="29"/>
        <v>0</v>
      </c>
      <c r="R29" s="30">
        <f t="shared" si="30"/>
        <v>0</v>
      </c>
      <c r="S29" s="30">
        <f t="shared" si="7"/>
        <v>0</v>
      </c>
      <c r="U29" s="33" t="s">
        <v>141</v>
      </c>
      <c r="V29" s="32" t="str">
        <f t="shared" si="31"/>
        <v/>
      </c>
      <c r="W29" s="33" t="str">
        <f t="shared" si="32"/>
        <v/>
      </c>
      <c r="X29" s="33" t="str">
        <f t="shared" si="33"/>
        <v/>
      </c>
      <c r="Y29" s="33" t="str">
        <f t="shared" si="34"/>
        <v/>
      </c>
      <c r="Z29" s="30">
        <f t="shared" si="35"/>
        <v>0</v>
      </c>
      <c r="AA29" s="30">
        <f t="shared" si="36"/>
        <v>0</v>
      </c>
      <c r="AB29" s="30">
        <f t="shared" si="14"/>
        <v>0</v>
      </c>
      <c r="AD29" s="33" t="s">
        <v>142</v>
      </c>
      <c r="AE29" s="32" t="str">
        <f t="shared" si="37"/>
        <v/>
      </c>
      <c r="AF29" s="33" t="str">
        <f t="shared" si="38"/>
        <v/>
      </c>
      <c r="AG29" s="33" t="str">
        <f t="shared" si="39"/>
        <v/>
      </c>
      <c r="AH29" s="33" t="str">
        <f t="shared" si="40"/>
        <v/>
      </c>
      <c r="AI29" s="30">
        <f t="shared" si="41"/>
        <v>0</v>
      </c>
      <c r="AJ29" s="30">
        <f t="shared" si="42"/>
        <v>0</v>
      </c>
      <c r="AK29" s="30">
        <f t="shared" si="21"/>
        <v>0</v>
      </c>
      <c r="AM29" s="238"/>
      <c r="AN29" s="256"/>
      <c r="AO29" s="256" t="s">
        <v>139</v>
      </c>
      <c r="AP29" s="257">
        <f>AK9</f>
        <v>0</v>
      </c>
      <c r="AQ29" s="257">
        <f t="shared" ref="AQ29:AR29" si="46">AI108</f>
        <v>0</v>
      </c>
      <c r="AR29" s="257">
        <f t="shared" si="46"/>
        <v>0</v>
      </c>
      <c r="AS29" s="254">
        <f t="shared" si="45"/>
        <v>0</v>
      </c>
    </row>
    <row r="30" spans="1:49" ht="14.25" hidden="1" customHeight="1" x14ac:dyDescent="0.25">
      <c r="A30" s="33"/>
      <c r="B30" s="33"/>
      <c r="C30" s="33"/>
      <c r="D30" s="32"/>
      <c r="E30" s="33"/>
      <c r="F30" s="33"/>
      <c r="G30" s="34"/>
      <c r="H30" s="30">
        <v>0</v>
      </c>
      <c r="I30" s="30">
        <v>0</v>
      </c>
      <c r="J30" s="30">
        <f t="shared" si="0"/>
        <v>0</v>
      </c>
      <c r="K30" s="1"/>
      <c r="L30" s="31" t="s">
        <v>144</v>
      </c>
      <c r="M30" s="32" t="str">
        <f t="shared" si="25"/>
        <v/>
      </c>
      <c r="N30" s="33" t="str">
        <f t="shared" si="26"/>
        <v/>
      </c>
      <c r="O30" s="33" t="str">
        <f t="shared" si="27"/>
        <v/>
      </c>
      <c r="P30" s="34" t="str">
        <f t="shared" si="28"/>
        <v/>
      </c>
      <c r="Q30" s="30">
        <f t="shared" si="29"/>
        <v>0</v>
      </c>
      <c r="R30" s="30">
        <f t="shared" si="30"/>
        <v>0</v>
      </c>
      <c r="S30" s="30">
        <f t="shared" si="7"/>
        <v>0</v>
      </c>
      <c r="U30" s="33" t="s">
        <v>145</v>
      </c>
      <c r="V30" s="32" t="str">
        <f t="shared" si="31"/>
        <v/>
      </c>
      <c r="W30" s="33" t="str">
        <f t="shared" si="32"/>
        <v/>
      </c>
      <c r="X30" s="33" t="str">
        <f t="shared" si="33"/>
        <v/>
      </c>
      <c r="Y30" s="33" t="str">
        <f t="shared" si="34"/>
        <v/>
      </c>
      <c r="Z30" s="30">
        <f t="shared" si="35"/>
        <v>0</v>
      </c>
      <c r="AA30" s="30">
        <f t="shared" si="36"/>
        <v>0</v>
      </c>
      <c r="AB30" s="30">
        <f t="shared" si="14"/>
        <v>0</v>
      </c>
      <c r="AD30" s="33" t="s">
        <v>146</v>
      </c>
      <c r="AE30" s="32" t="str">
        <f t="shared" si="37"/>
        <v/>
      </c>
      <c r="AF30" s="33" t="str">
        <f t="shared" si="38"/>
        <v/>
      </c>
      <c r="AG30" s="33" t="str">
        <f t="shared" si="39"/>
        <v/>
      </c>
      <c r="AH30" s="33" t="str">
        <f t="shared" si="40"/>
        <v/>
      </c>
      <c r="AI30" s="30">
        <f t="shared" si="41"/>
        <v>0</v>
      </c>
      <c r="AJ30" s="30">
        <f t="shared" si="42"/>
        <v>0</v>
      </c>
      <c r="AK30" s="30">
        <f t="shared" si="21"/>
        <v>0</v>
      </c>
      <c r="AM30" s="238"/>
      <c r="AN30" s="258"/>
      <c r="AO30" s="258" t="s">
        <v>143</v>
      </c>
      <c r="AP30" s="259">
        <v>0</v>
      </c>
      <c r="AQ30" s="259">
        <v>0</v>
      </c>
      <c r="AR30" s="259">
        <v>0</v>
      </c>
      <c r="AS30" s="254">
        <f t="shared" si="45"/>
        <v>0</v>
      </c>
    </row>
    <row r="31" spans="1:49" ht="14.25" hidden="1" customHeight="1" x14ac:dyDescent="0.25">
      <c r="A31" s="33"/>
      <c r="B31" s="33"/>
      <c r="C31" s="33"/>
      <c r="D31" s="32"/>
      <c r="E31" s="33"/>
      <c r="F31" s="33"/>
      <c r="G31" s="34"/>
      <c r="H31" s="30">
        <v>0</v>
      </c>
      <c r="I31" s="30">
        <v>0</v>
      </c>
      <c r="J31" s="30">
        <f t="shared" si="0"/>
        <v>0</v>
      </c>
      <c r="K31" s="1"/>
      <c r="L31" s="31" t="s">
        <v>148</v>
      </c>
      <c r="M31" s="32" t="str">
        <f t="shared" si="25"/>
        <v/>
      </c>
      <c r="N31" s="33" t="str">
        <f t="shared" si="26"/>
        <v/>
      </c>
      <c r="O31" s="33" t="str">
        <f t="shared" si="27"/>
        <v/>
      </c>
      <c r="P31" s="34" t="str">
        <f t="shared" si="28"/>
        <v/>
      </c>
      <c r="Q31" s="30">
        <f t="shared" si="29"/>
        <v>0</v>
      </c>
      <c r="R31" s="30">
        <f t="shared" si="30"/>
        <v>0</v>
      </c>
      <c r="S31" s="30">
        <f t="shared" si="7"/>
        <v>0</v>
      </c>
      <c r="U31" s="33" t="s">
        <v>149</v>
      </c>
      <c r="V31" s="32" t="str">
        <f t="shared" si="31"/>
        <v/>
      </c>
      <c r="W31" s="33" t="str">
        <f t="shared" si="32"/>
        <v/>
      </c>
      <c r="X31" s="33" t="str">
        <f t="shared" si="33"/>
        <v/>
      </c>
      <c r="Y31" s="33" t="str">
        <f t="shared" si="34"/>
        <v/>
      </c>
      <c r="Z31" s="30">
        <f t="shared" si="35"/>
        <v>0</v>
      </c>
      <c r="AA31" s="30">
        <f t="shared" si="36"/>
        <v>0</v>
      </c>
      <c r="AB31" s="30">
        <f t="shared" si="14"/>
        <v>0</v>
      </c>
      <c r="AD31" s="33" t="s">
        <v>150</v>
      </c>
      <c r="AE31" s="32" t="str">
        <f t="shared" si="37"/>
        <v/>
      </c>
      <c r="AF31" s="33" t="str">
        <f t="shared" si="38"/>
        <v/>
      </c>
      <c r="AG31" s="33" t="str">
        <f t="shared" si="39"/>
        <v/>
      </c>
      <c r="AH31" s="33" t="str">
        <f t="shared" si="40"/>
        <v/>
      </c>
      <c r="AI31" s="30">
        <f t="shared" si="41"/>
        <v>0</v>
      </c>
      <c r="AJ31" s="30">
        <f t="shared" si="42"/>
        <v>0</v>
      </c>
      <c r="AK31" s="30">
        <f t="shared" si="21"/>
        <v>0</v>
      </c>
      <c r="AM31" s="238"/>
      <c r="AN31" s="237" t="s">
        <v>147</v>
      </c>
      <c r="AO31" s="238"/>
      <c r="AP31" s="263"/>
      <c r="AQ31" s="263"/>
      <c r="AR31" s="263"/>
      <c r="AS31" s="263"/>
    </row>
    <row r="32" spans="1:49" ht="14.25" hidden="1" customHeight="1" x14ac:dyDescent="0.25">
      <c r="A32" s="33"/>
      <c r="B32" s="33"/>
      <c r="C32" s="33"/>
      <c r="D32" s="32"/>
      <c r="E32" s="33"/>
      <c r="F32" s="33"/>
      <c r="G32" s="34"/>
      <c r="H32" s="30">
        <v>0</v>
      </c>
      <c r="I32" s="30">
        <v>0</v>
      </c>
      <c r="J32" s="30">
        <f t="shared" si="0"/>
        <v>0</v>
      </c>
      <c r="K32" s="1"/>
      <c r="L32" s="31" t="s">
        <v>153</v>
      </c>
      <c r="M32" s="32" t="str">
        <f t="shared" si="25"/>
        <v/>
      </c>
      <c r="N32" s="33" t="str">
        <f t="shared" si="26"/>
        <v/>
      </c>
      <c r="O32" s="33" t="str">
        <f t="shared" si="27"/>
        <v/>
      </c>
      <c r="P32" s="34" t="str">
        <f t="shared" si="28"/>
        <v/>
      </c>
      <c r="Q32" s="30">
        <f t="shared" si="29"/>
        <v>0</v>
      </c>
      <c r="R32" s="30">
        <f t="shared" si="30"/>
        <v>0</v>
      </c>
      <c r="S32" s="30">
        <f t="shared" si="7"/>
        <v>0</v>
      </c>
      <c r="U32" s="33" t="s">
        <v>154</v>
      </c>
      <c r="V32" s="32" t="str">
        <f t="shared" si="31"/>
        <v/>
      </c>
      <c r="W32" s="33" t="str">
        <f t="shared" si="32"/>
        <v/>
      </c>
      <c r="X32" s="33" t="str">
        <f t="shared" si="33"/>
        <v/>
      </c>
      <c r="Y32" s="33" t="str">
        <f t="shared" si="34"/>
        <v/>
      </c>
      <c r="Z32" s="30">
        <f t="shared" si="35"/>
        <v>0</v>
      </c>
      <c r="AA32" s="30">
        <f t="shared" si="36"/>
        <v>0</v>
      </c>
      <c r="AB32" s="30">
        <f t="shared" si="14"/>
        <v>0</v>
      </c>
      <c r="AD32" s="33" t="s">
        <v>155</v>
      </c>
      <c r="AE32" s="32" t="str">
        <f t="shared" si="37"/>
        <v/>
      </c>
      <c r="AF32" s="33" t="str">
        <f t="shared" si="38"/>
        <v/>
      </c>
      <c r="AG32" s="33" t="str">
        <f t="shared" si="39"/>
        <v/>
      </c>
      <c r="AH32" s="33" t="str">
        <f t="shared" si="40"/>
        <v/>
      </c>
      <c r="AI32" s="30">
        <f t="shared" si="41"/>
        <v>0</v>
      </c>
      <c r="AJ32" s="30">
        <f t="shared" si="42"/>
        <v>0</v>
      </c>
      <c r="AK32" s="30">
        <f t="shared" si="21"/>
        <v>0</v>
      </c>
      <c r="AM32" s="264" t="s">
        <v>151</v>
      </c>
      <c r="AN32" s="264" t="s">
        <v>152</v>
      </c>
      <c r="AO32" s="264"/>
      <c r="AP32" s="263"/>
      <c r="AQ32" s="263"/>
      <c r="AR32" s="263"/>
      <c r="AS32" s="263"/>
    </row>
    <row r="33" spans="1:45" ht="14.25" hidden="1" customHeight="1" x14ac:dyDescent="0.25">
      <c r="A33" s="33"/>
      <c r="B33" s="33"/>
      <c r="C33" s="33"/>
      <c r="D33" s="32"/>
      <c r="E33" s="33"/>
      <c r="F33" s="33"/>
      <c r="G33" s="34"/>
      <c r="H33" s="30">
        <v>0</v>
      </c>
      <c r="I33" s="30">
        <v>0</v>
      </c>
      <c r="J33" s="30">
        <f t="shared" si="0"/>
        <v>0</v>
      </c>
      <c r="K33" s="1"/>
      <c r="L33" s="31" t="s">
        <v>157</v>
      </c>
      <c r="M33" s="32" t="str">
        <f t="shared" si="25"/>
        <v/>
      </c>
      <c r="N33" s="33" t="str">
        <f t="shared" si="26"/>
        <v/>
      </c>
      <c r="O33" s="33" t="str">
        <f t="shared" si="27"/>
        <v/>
      </c>
      <c r="P33" s="34" t="str">
        <f t="shared" si="28"/>
        <v/>
      </c>
      <c r="Q33" s="30">
        <f t="shared" si="29"/>
        <v>0</v>
      </c>
      <c r="R33" s="30">
        <f t="shared" si="30"/>
        <v>0</v>
      </c>
      <c r="S33" s="30">
        <f t="shared" si="7"/>
        <v>0</v>
      </c>
      <c r="U33" s="33" t="s">
        <v>158</v>
      </c>
      <c r="V33" s="32" t="str">
        <f t="shared" si="31"/>
        <v/>
      </c>
      <c r="W33" s="33" t="str">
        <f t="shared" si="32"/>
        <v/>
      </c>
      <c r="X33" s="33" t="str">
        <f t="shared" si="33"/>
        <v/>
      </c>
      <c r="Y33" s="33" t="str">
        <f t="shared" si="34"/>
        <v/>
      </c>
      <c r="Z33" s="30">
        <f t="shared" si="35"/>
        <v>0</v>
      </c>
      <c r="AA33" s="30">
        <f t="shared" si="36"/>
        <v>0</v>
      </c>
      <c r="AB33" s="30">
        <f t="shared" si="14"/>
        <v>0</v>
      </c>
      <c r="AD33" s="33" t="s">
        <v>159</v>
      </c>
      <c r="AE33" s="32" t="str">
        <f t="shared" si="37"/>
        <v/>
      </c>
      <c r="AF33" s="33" t="str">
        <f t="shared" si="38"/>
        <v/>
      </c>
      <c r="AG33" s="33" t="str">
        <f t="shared" si="39"/>
        <v/>
      </c>
      <c r="AH33" s="33" t="str">
        <f t="shared" si="40"/>
        <v/>
      </c>
      <c r="AI33" s="30">
        <f t="shared" si="41"/>
        <v>0</v>
      </c>
      <c r="AJ33" s="30">
        <f t="shared" si="42"/>
        <v>0</v>
      </c>
      <c r="AK33" s="30">
        <f t="shared" si="21"/>
        <v>0</v>
      </c>
      <c r="AM33" s="238"/>
      <c r="AN33" s="237" t="s">
        <v>156</v>
      </c>
      <c r="AO33" s="238"/>
      <c r="AP33" s="263"/>
      <c r="AQ33" s="263"/>
      <c r="AR33" s="263"/>
      <c r="AS33" s="265">
        <f>E114</f>
        <v>0</v>
      </c>
    </row>
    <row r="34" spans="1:45" ht="14.25" hidden="1" customHeight="1" x14ac:dyDescent="0.25">
      <c r="A34" s="33"/>
      <c r="B34" s="33"/>
      <c r="C34" s="33"/>
      <c r="D34" s="32"/>
      <c r="E34" s="33"/>
      <c r="F34" s="33"/>
      <c r="G34" s="34"/>
      <c r="H34" s="30">
        <v>0</v>
      </c>
      <c r="I34" s="30">
        <v>0</v>
      </c>
      <c r="J34" s="30">
        <f t="shared" si="0"/>
        <v>0</v>
      </c>
      <c r="K34" s="1"/>
      <c r="L34" s="31" t="s">
        <v>161</v>
      </c>
      <c r="M34" s="32" t="str">
        <f t="shared" si="25"/>
        <v/>
      </c>
      <c r="N34" s="33" t="str">
        <f t="shared" si="26"/>
        <v/>
      </c>
      <c r="O34" s="33" t="str">
        <f t="shared" si="27"/>
        <v/>
      </c>
      <c r="P34" s="34" t="str">
        <f t="shared" si="28"/>
        <v/>
      </c>
      <c r="Q34" s="30">
        <f t="shared" si="29"/>
        <v>0</v>
      </c>
      <c r="R34" s="30">
        <f t="shared" si="30"/>
        <v>0</v>
      </c>
      <c r="S34" s="30">
        <f t="shared" si="7"/>
        <v>0</v>
      </c>
      <c r="U34" s="33" t="s">
        <v>162</v>
      </c>
      <c r="V34" s="32" t="str">
        <f t="shared" si="31"/>
        <v/>
      </c>
      <c r="W34" s="33" t="str">
        <f t="shared" si="32"/>
        <v/>
      </c>
      <c r="X34" s="33" t="str">
        <f t="shared" si="33"/>
        <v/>
      </c>
      <c r="Y34" s="33" t="str">
        <f t="shared" si="34"/>
        <v/>
      </c>
      <c r="Z34" s="30">
        <f t="shared" si="35"/>
        <v>0</v>
      </c>
      <c r="AA34" s="30">
        <f t="shared" si="36"/>
        <v>0</v>
      </c>
      <c r="AB34" s="30">
        <f t="shared" si="14"/>
        <v>0</v>
      </c>
      <c r="AD34" s="33" t="s">
        <v>163</v>
      </c>
      <c r="AE34" s="32" t="str">
        <f t="shared" si="37"/>
        <v/>
      </c>
      <c r="AF34" s="33" t="str">
        <f t="shared" si="38"/>
        <v/>
      </c>
      <c r="AG34" s="33" t="str">
        <f t="shared" si="39"/>
        <v/>
      </c>
      <c r="AH34" s="33" t="str">
        <f t="shared" si="40"/>
        <v/>
      </c>
      <c r="AI34" s="30">
        <f t="shared" si="41"/>
        <v>0</v>
      </c>
      <c r="AJ34" s="30">
        <f t="shared" si="42"/>
        <v>0</v>
      </c>
      <c r="AK34" s="30">
        <f t="shared" si="21"/>
        <v>0</v>
      </c>
      <c r="AM34" s="238"/>
      <c r="AN34" s="266" t="s">
        <v>160</v>
      </c>
      <c r="AO34" s="266"/>
      <c r="AP34" s="267"/>
      <c r="AQ34" s="267"/>
      <c r="AR34" s="267"/>
      <c r="AS34" s="268">
        <f>E113</f>
        <v>0</v>
      </c>
    </row>
    <row r="35" spans="1:45" ht="14.25" hidden="1" customHeight="1" x14ac:dyDescent="0.25">
      <c r="A35" s="33"/>
      <c r="B35" s="33"/>
      <c r="C35" s="33"/>
      <c r="D35" s="32"/>
      <c r="E35" s="33"/>
      <c r="F35" s="33"/>
      <c r="G35" s="34"/>
      <c r="H35" s="30">
        <v>0</v>
      </c>
      <c r="I35" s="30">
        <v>0</v>
      </c>
      <c r="J35" s="30">
        <f t="shared" si="0"/>
        <v>0</v>
      </c>
      <c r="K35" s="1"/>
      <c r="L35" s="31" t="s">
        <v>165</v>
      </c>
      <c r="M35" s="32" t="str">
        <f t="shared" si="25"/>
        <v/>
      </c>
      <c r="N35" s="33" t="str">
        <f t="shared" si="26"/>
        <v/>
      </c>
      <c r="O35" s="33" t="str">
        <f t="shared" si="27"/>
        <v/>
      </c>
      <c r="P35" s="34" t="str">
        <f t="shared" si="28"/>
        <v/>
      </c>
      <c r="Q35" s="30">
        <f t="shared" si="29"/>
        <v>0</v>
      </c>
      <c r="R35" s="30">
        <f t="shared" si="30"/>
        <v>0</v>
      </c>
      <c r="S35" s="30">
        <f t="shared" si="7"/>
        <v>0</v>
      </c>
      <c r="U35" s="33" t="s">
        <v>166</v>
      </c>
      <c r="V35" s="32" t="str">
        <f t="shared" si="31"/>
        <v/>
      </c>
      <c r="W35" s="33" t="str">
        <f t="shared" si="32"/>
        <v/>
      </c>
      <c r="X35" s="33" t="str">
        <f t="shared" si="33"/>
        <v/>
      </c>
      <c r="Y35" s="33" t="str">
        <f t="shared" si="34"/>
        <v/>
      </c>
      <c r="Z35" s="30">
        <f t="shared" si="35"/>
        <v>0</v>
      </c>
      <c r="AA35" s="30">
        <f t="shared" si="36"/>
        <v>0</v>
      </c>
      <c r="AB35" s="30">
        <f t="shared" si="14"/>
        <v>0</v>
      </c>
      <c r="AD35" s="33" t="s">
        <v>167</v>
      </c>
      <c r="AE35" s="32" t="str">
        <f t="shared" si="37"/>
        <v/>
      </c>
      <c r="AF35" s="33" t="str">
        <f t="shared" si="38"/>
        <v/>
      </c>
      <c r="AG35" s="33" t="str">
        <f t="shared" si="39"/>
        <v/>
      </c>
      <c r="AH35" s="33" t="str">
        <f t="shared" si="40"/>
        <v/>
      </c>
      <c r="AI35" s="30">
        <f t="shared" si="41"/>
        <v>0</v>
      </c>
      <c r="AJ35" s="30">
        <f t="shared" si="42"/>
        <v>0</v>
      </c>
      <c r="AK35" s="30">
        <f t="shared" si="21"/>
        <v>0</v>
      </c>
      <c r="AM35" s="238"/>
      <c r="AN35" s="237" t="s">
        <v>164</v>
      </c>
      <c r="AO35" s="238"/>
      <c r="AP35" s="263"/>
      <c r="AQ35" s="263"/>
      <c r="AR35" s="263"/>
      <c r="AS35" s="269">
        <f>AS33+AS34</f>
        <v>0</v>
      </c>
    </row>
    <row r="36" spans="1:45" ht="14.25" hidden="1" customHeight="1" x14ac:dyDescent="0.25">
      <c r="A36" s="33"/>
      <c r="B36" s="33"/>
      <c r="C36" s="33"/>
      <c r="D36" s="32"/>
      <c r="E36" s="33"/>
      <c r="F36" s="33"/>
      <c r="G36" s="34"/>
      <c r="H36" s="30">
        <v>0</v>
      </c>
      <c r="I36" s="30">
        <v>0</v>
      </c>
      <c r="J36" s="30">
        <f t="shared" si="0"/>
        <v>0</v>
      </c>
      <c r="K36" s="1"/>
      <c r="L36" s="31" t="s">
        <v>170</v>
      </c>
      <c r="M36" s="32" t="str">
        <f t="shared" si="25"/>
        <v/>
      </c>
      <c r="N36" s="33" t="str">
        <f t="shared" si="26"/>
        <v/>
      </c>
      <c r="O36" s="33" t="str">
        <f t="shared" si="27"/>
        <v/>
      </c>
      <c r="P36" s="34" t="str">
        <f t="shared" si="28"/>
        <v/>
      </c>
      <c r="Q36" s="30">
        <f t="shared" si="29"/>
        <v>0</v>
      </c>
      <c r="R36" s="30">
        <f t="shared" si="30"/>
        <v>0</v>
      </c>
      <c r="S36" s="30">
        <f t="shared" si="7"/>
        <v>0</v>
      </c>
      <c r="U36" s="33" t="s">
        <v>171</v>
      </c>
      <c r="V36" s="32" t="str">
        <f t="shared" si="31"/>
        <v/>
      </c>
      <c r="W36" s="33" t="str">
        <f t="shared" si="32"/>
        <v/>
      </c>
      <c r="X36" s="33" t="str">
        <f t="shared" si="33"/>
        <v/>
      </c>
      <c r="Y36" s="33" t="str">
        <f t="shared" si="34"/>
        <v/>
      </c>
      <c r="Z36" s="30">
        <f t="shared" si="35"/>
        <v>0</v>
      </c>
      <c r="AA36" s="30">
        <f t="shared" si="36"/>
        <v>0</v>
      </c>
      <c r="AB36" s="30">
        <f t="shared" si="14"/>
        <v>0</v>
      </c>
      <c r="AD36" s="33" t="s">
        <v>172</v>
      </c>
      <c r="AE36" s="32" t="str">
        <f t="shared" si="37"/>
        <v/>
      </c>
      <c r="AF36" s="33" t="str">
        <f t="shared" si="38"/>
        <v/>
      </c>
      <c r="AG36" s="33" t="str">
        <f t="shared" si="39"/>
        <v/>
      </c>
      <c r="AH36" s="33" t="str">
        <f t="shared" si="40"/>
        <v/>
      </c>
      <c r="AI36" s="30">
        <f t="shared" si="41"/>
        <v>0</v>
      </c>
      <c r="AJ36" s="30">
        <f t="shared" si="42"/>
        <v>0</v>
      </c>
      <c r="AK36" s="30">
        <f t="shared" si="21"/>
        <v>0</v>
      </c>
      <c r="AM36" s="264" t="s">
        <v>168</v>
      </c>
      <c r="AN36" s="264" t="s">
        <v>169</v>
      </c>
      <c r="AO36" s="264"/>
      <c r="AP36" s="263"/>
      <c r="AQ36" s="263"/>
      <c r="AR36" s="263"/>
      <c r="AS36" s="263"/>
    </row>
    <row r="37" spans="1:45" ht="14.25" hidden="1" customHeight="1" x14ac:dyDescent="0.25">
      <c r="A37" s="33"/>
      <c r="B37" s="33"/>
      <c r="C37" s="33"/>
      <c r="D37" s="32"/>
      <c r="E37" s="33"/>
      <c r="F37" s="33"/>
      <c r="G37" s="34"/>
      <c r="H37" s="30">
        <v>0</v>
      </c>
      <c r="I37" s="30">
        <v>0</v>
      </c>
      <c r="J37" s="30">
        <f t="shared" si="0"/>
        <v>0</v>
      </c>
      <c r="K37" s="1"/>
      <c r="L37" s="31" t="s">
        <v>174</v>
      </c>
      <c r="M37" s="32" t="str">
        <f t="shared" si="25"/>
        <v/>
      </c>
      <c r="N37" s="33" t="str">
        <f t="shared" si="26"/>
        <v/>
      </c>
      <c r="O37" s="33" t="str">
        <f t="shared" si="27"/>
        <v/>
      </c>
      <c r="P37" s="34" t="str">
        <f t="shared" si="28"/>
        <v/>
      </c>
      <c r="Q37" s="30">
        <f t="shared" si="29"/>
        <v>0</v>
      </c>
      <c r="R37" s="30">
        <f t="shared" si="30"/>
        <v>0</v>
      </c>
      <c r="S37" s="30">
        <f t="shared" si="7"/>
        <v>0</v>
      </c>
      <c r="U37" s="33" t="s">
        <v>175</v>
      </c>
      <c r="V37" s="32" t="str">
        <f t="shared" si="31"/>
        <v/>
      </c>
      <c r="W37" s="33" t="str">
        <f t="shared" si="32"/>
        <v/>
      </c>
      <c r="X37" s="33" t="str">
        <f t="shared" si="33"/>
        <v/>
      </c>
      <c r="Y37" s="33" t="str">
        <f t="shared" si="34"/>
        <v/>
      </c>
      <c r="Z37" s="30">
        <f t="shared" si="35"/>
        <v>0</v>
      </c>
      <c r="AA37" s="30">
        <f t="shared" si="36"/>
        <v>0</v>
      </c>
      <c r="AB37" s="30">
        <f t="shared" si="14"/>
        <v>0</v>
      </c>
      <c r="AD37" s="33" t="s">
        <v>176</v>
      </c>
      <c r="AE37" s="32" t="str">
        <f t="shared" si="37"/>
        <v/>
      </c>
      <c r="AF37" s="33" t="str">
        <f t="shared" si="38"/>
        <v/>
      </c>
      <c r="AG37" s="33" t="str">
        <f t="shared" si="39"/>
        <v/>
      </c>
      <c r="AH37" s="33" t="str">
        <f t="shared" si="40"/>
        <v/>
      </c>
      <c r="AI37" s="30">
        <f t="shared" si="41"/>
        <v>0</v>
      </c>
      <c r="AJ37" s="30">
        <f t="shared" si="42"/>
        <v>0</v>
      </c>
      <c r="AK37" s="30">
        <f t="shared" si="21"/>
        <v>0</v>
      </c>
      <c r="AM37" s="238"/>
      <c r="AN37" s="237" t="s">
        <v>173</v>
      </c>
      <c r="AO37" s="238"/>
      <c r="AP37" s="263"/>
      <c r="AQ37" s="263"/>
      <c r="AR37" s="263"/>
      <c r="AS37" s="265">
        <f>AS22</f>
        <v>0</v>
      </c>
    </row>
    <row r="38" spans="1:45" ht="14.25" hidden="1" customHeight="1" x14ac:dyDescent="0.25">
      <c r="A38" s="33"/>
      <c r="B38" s="33"/>
      <c r="C38" s="33"/>
      <c r="D38" s="32"/>
      <c r="E38" s="33"/>
      <c r="F38" s="33"/>
      <c r="G38" s="34"/>
      <c r="H38" s="30">
        <v>0</v>
      </c>
      <c r="I38" s="30">
        <v>0</v>
      </c>
      <c r="J38" s="30">
        <f t="shared" si="0"/>
        <v>0</v>
      </c>
      <c r="K38" s="1"/>
      <c r="L38" s="31" t="s">
        <v>178</v>
      </c>
      <c r="M38" s="32" t="str">
        <f t="shared" si="25"/>
        <v/>
      </c>
      <c r="N38" s="33" t="str">
        <f t="shared" si="26"/>
        <v/>
      </c>
      <c r="O38" s="33" t="str">
        <f t="shared" si="27"/>
        <v/>
      </c>
      <c r="P38" s="34" t="str">
        <f t="shared" si="28"/>
        <v/>
      </c>
      <c r="Q38" s="30">
        <f t="shared" si="29"/>
        <v>0</v>
      </c>
      <c r="R38" s="30">
        <f t="shared" si="30"/>
        <v>0</v>
      </c>
      <c r="S38" s="30">
        <f t="shared" si="7"/>
        <v>0</v>
      </c>
      <c r="U38" s="33" t="s">
        <v>179</v>
      </c>
      <c r="V38" s="32" t="str">
        <f t="shared" si="31"/>
        <v/>
      </c>
      <c r="W38" s="33" t="str">
        <f t="shared" si="32"/>
        <v/>
      </c>
      <c r="X38" s="33" t="str">
        <f t="shared" si="33"/>
        <v/>
      </c>
      <c r="Y38" s="33" t="str">
        <f t="shared" si="34"/>
        <v/>
      </c>
      <c r="Z38" s="30">
        <f t="shared" si="35"/>
        <v>0</v>
      </c>
      <c r="AA38" s="30">
        <f t="shared" si="36"/>
        <v>0</v>
      </c>
      <c r="AB38" s="30">
        <f t="shared" si="14"/>
        <v>0</v>
      </c>
      <c r="AD38" s="33" t="s">
        <v>180</v>
      </c>
      <c r="AE38" s="32" t="str">
        <f t="shared" si="37"/>
        <v/>
      </c>
      <c r="AF38" s="33" t="str">
        <f t="shared" si="38"/>
        <v/>
      </c>
      <c r="AG38" s="33" t="str">
        <f t="shared" si="39"/>
        <v/>
      </c>
      <c r="AH38" s="33" t="str">
        <f t="shared" si="40"/>
        <v/>
      </c>
      <c r="AI38" s="30">
        <f t="shared" si="41"/>
        <v>0</v>
      </c>
      <c r="AJ38" s="30">
        <f t="shared" si="42"/>
        <v>0</v>
      </c>
      <c r="AK38" s="30">
        <f t="shared" si="21"/>
        <v>0</v>
      </c>
      <c r="AM38" s="238"/>
      <c r="AN38" s="266" t="s">
        <v>177</v>
      </c>
      <c r="AO38" s="266"/>
      <c r="AP38" s="267"/>
      <c r="AQ38" s="267"/>
      <c r="AR38" s="267"/>
      <c r="AS38" s="268">
        <f>AS35</f>
        <v>0</v>
      </c>
    </row>
    <row r="39" spans="1:45" ht="14.25" hidden="1" customHeight="1" x14ac:dyDescent="0.25">
      <c r="A39" s="33"/>
      <c r="B39" s="33"/>
      <c r="C39" s="33"/>
      <c r="D39" s="32"/>
      <c r="E39" s="33"/>
      <c r="F39" s="33"/>
      <c r="G39" s="34"/>
      <c r="H39" s="30">
        <v>0</v>
      </c>
      <c r="I39" s="30">
        <v>0</v>
      </c>
      <c r="J39" s="30">
        <f t="shared" si="0"/>
        <v>0</v>
      </c>
      <c r="K39" s="1"/>
      <c r="L39" s="31" t="s">
        <v>182</v>
      </c>
      <c r="M39" s="32" t="str">
        <f t="shared" si="25"/>
        <v/>
      </c>
      <c r="N39" s="33" t="str">
        <f t="shared" si="26"/>
        <v/>
      </c>
      <c r="O39" s="33" t="str">
        <f t="shared" si="27"/>
        <v/>
      </c>
      <c r="P39" s="34" t="str">
        <f t="shared" si="28"/>
        <v/>
      </c>
      <c r="Q39" s="30">
        <f t="shared" si="29"/>
        <v>0</v>
      </c>
      <c r="R39" s="30">
        <f t="shared" si="30"/>
        <v>0</v>
      </c>
      <c r="S39" s="30">
        <f t="shared" si="7"/>
        <v>0</v>
      </c>
      <c r="U39" s="33" t="s">
        <v>183</v>
      </c>
      <c r="V39" s="32" t="str">
        <f t="shared" si="31"/>
        <v/>
      </c>
      <c r="W39" s="33" t="str">
        <f t="shared" si="32"/>
        <v/>
      </c>
      <c r="X39" s="33" t="str">
        <f t="shared" si="33"/>
        <v/>
      </c>
      <c r="Y39" s="33" t="str">
        <f t="shared" si="34"/>
        <v/>
      </c>
      <c r="Z39" s="30">
        <f t="shared" si="35"/>
        <v>0</v>
      </c>
      <c r="AA39" s="30">
        <f t="shared" si="36"/>
        <v>0</v>
      </c>
      <c r="AB39" s="30">
        <f t="shared" si="14"/>
        <v>0</v>
      </c>
      <c r="AD39" s="33" t="s">
        <v>184</v>
      </c>
      <c r="AE39" s="32" t="str">
        <f t="shared" si="37"/>
        <v/>
      </c>
      <c r="AF39" s="33" t="str">
        <f t="shared" si="38"/>
        <v/>
      </c>
      <c r="AG39" s="33" t="str">
        <f t="shared" si="39"/>
        <v/>
      </c>
      <c r="AH39" s="33" t="str">
        <f t="shared" si="40"/>
        <v/>
      </c>
      <c r="AI39" s="30">
        <f t="shared" si="41"/>
        <v>0</v>
      </c>
      <c r="AJ39" s="30">
        <f t="shared" si="42"/>
        <v>0</v>
      </c>
      <c r="AK39" s="30">
        <f t="shared" si="21"/>
        <v>0</v>
      </c>
      <c r="AM39" s="238"/>
      <c r="AN39" s="237" t="s">
        <v>181</v>
      </c>
      <c r="AO39" s="238"/>
      <c r="AP39" s="263"/>
      <c r="AQ39" s="263"/>
      <c r="AR39" s="263"/>
      <c r="AS39" s="270">
        <f>AS37-AS38</f>
        <v>0</v>
      </c>
    </row>
    <row r="40" spans="1:45" ht="14.25" hidden="1" customHeight="1" x14ac:dyDescent="0.25">
      <c r="A40" s="33"/>
      <c r="B40" s="33"/>
      <c r="C40" s="33"/>
      <c r="D40" s="32"/>
      <c r="E40" s="33"/>
      <c r="F40" s="33"/>
      <c r="G40" s="34"/>
      <c r="H40" s="30">
        <v>0</v>
      </c>
      <c r="I40" s="30">
        <v>0</v>
      </c>
      <c r="J40" s="30">
        <f t="shared" si="0"/>
        <v>0</v>
      </c>
      <c r="K40" s="1"/>
      <c r="L40" s="31" t="s">
        <v>187</v>
      </c>
      <c r="M40" s="32" t="str">
        <f t="shared" si="25"/>
        <v/>
      </c>
      <c r="N40" s="33" t="str">
        <f t="shared" si="26"/>
        <v/>
      </c>
      <c r="O40" s="33" t="str">
        <f t="shared" si="27"/>
        <v/>
      </c>
      <c r="P40" s="34" t="str">
        <f t="shared" si="28"/>
        <v/>
      </c>
      <c r="Q40" s="30">
        <f t="shared" si="29"/>
        <v>0</v>
      </c>
      <c r="R40" s="30">
        <f t="shared" si="30"/>
        <v>0</v>
      </c>
      <c r="S40" s="30">
        <f t="shared" si="7"/>
        <v>0</v>
      </c>
      <c r="U40" s="33" t="s">
        <v>188</v>
      </c>
      <c r="V40" s="32" t="str">
        <f t="shared" si="31"/>
        <v/>
      </c>
      <c r="W40" s="33" t="str">
        <f t="shared" si="32"/>
        <v/>
      </c>
      <c r="X40" s="33" t="str">
        <f t="shared" si="33"/>
        <v/>
      </c>
      <c r="Y40" s="33" t="str">
        <f t="shared" si="34"/>
        <v/>
      </c>
      <c r="Z40" s="30">
        <f t="shared" si="35"/>
        <v>0</v>
      </c>
      <c r="AA40" s="30">
        <f t="shared" si="36"/>
        <v>0</v>
      </c>
      <c r="AB40" s="30">
        <f t="shared" si="14"/>
        <v>0</v>
      </c>
      <c r="AD40" s="33" t="s">
        <v>189</v>
      </c>
      <c r="AE40" s="32" t="str">
        <f t="shared" si="37"/>
        <v/>
      </c>
      <c r="AF40" s="33" t="str">
        <f t="shared" si="38"/>
        <v/>
      </c>
      <c r="AG40" s="33" t="str">
        <f t="shared" si="39"/>
        <v/>
      </c>
      <c r="AH40" s="33" t="str">
        <f t="shared" si="40"/>
        <v/>
      </c>
      <c r="AI40" s="30">
        <f t="shared" si="41"/>
        <v>0</v>
      </c>
      <c r="AJ40" s="30">
        <f t="shared" si="42"/>
        <v>0</v>
      </c>
      <c r="AK40" s="30">
        <f t="shared" si="21"/>
        <v>0</v>
      </c>
      <c r="AM40" s="264" t="s">
        <v>185</v>
      </c>
      <c r="AN40" s="264" t="s">
        <v>186</v>
      </c>
      <c r="AO40" s="264"/>
      <c r="AP40" s="263"/>
      <c r="AQ40" s="263"/>
      <c r="AR40" s="263"/>
      <c r="AS40" s="263"/>
    </row>
    <row r="41" spans="1:45" ht="14.25" hidden="1" customHeight="1" x14ac:dyDescent="0.25">
      <c r="A41" s="33"/>
      <c r="B41" s="33"/>
      <c r="C41" s="33"/>
      <c r="D41" s="32"/>
      <c r="E41" s="33"/>
      <c r="F41" s="33"/>
      <c r="G41" s="34"/>
      <c r="H41" s="30">
        <v>0</v>
      </c>
      <c r="I41" s="30">
        <v>0</v>
      </c>
      <c r="J41" s="30">
        <f t="shared" si="0"/>
        <v>0</v>
      </c>
      <c r="K41" s="1"/>
      <c r="L41" s="31" t="s">
        <v>191</v>
      </c>
      <c r="M41" s="32" t="str">
        <f t="shared" si="25"/>
        <v/>
      </c>
      <c r="N41" s="33" t="str">
        <f t="shared" si="26"/>
        <v/>
      </c>
      <c r="O41" s="33" t="str">
        <f t="shared" si="27"/>
        <v/>
      </c>
      <c r="P41" s="34" t="str">
        <f t="shared" si="28"/>
        <v/>
      </c>
      <c r="Q41" s="30">
        <f t="shared" si="29"/>
        <v>0</v>
      </c>
      <c r="R41" s="30">
        <f t="shared" si="30"/>
        <v>0</v>
      </c>
      <c r="S41" s="30">
        <f t="shared" si="7"/>
        <v>0</v>
      </c>
      <c r="U41" s="33" t="s">
        <v>192</v>
      </c>
      <c r="V41" s="32" t="str">
        <f t="shared" si="31"/>
        <v/>
      </c>
      <c r="W41" s="33" t="str">
        <f t="shared" si="32"/>
        <v/>
      </c>
      <c r="X41" s="33" t="str">
        <f t="shared" si="33"/>
        <v/>
      </c>
      <c r="Y41" s="33" t="str">
        <f t="shared" si="34"/>
        <v/>
      </c>
      <c r="Z41" s="30">
        <f t="shared" si="35"/>
        <v>0</v>
      </c>
      <c r="AA41" s="30">
        <f t="shared" si="36"/>
        <v>0</v>
      </c>
      <c r="AB41" s="30">
        <f t="shared" si="14"/>
        <v>0</v>
      </c>
      <c r="AD41" s="33" t="s">
        <v>193</v>
      </c>
      <c r="AE41" s="32" t="str">
        <f t="shared" si="37"/>
        <v/>
      </c>
      <c r="AF41" s="33" t="str">
        <f t="shared" si="38"/>
        <v/>
      </c>
      <c r="AG41" s="33" t="str">
        <f t="shared" si="39"/>
        <v/>
      </c>
      <c r="AH41" s="33" t="str">
        <f t="shared" si="40"/>
        <v/>
      </c>
      <c r="AI41" s="30">
        <f t="shared" si="41"/>
        <v>0</v>
      </c>
      <c r="AJ41" s="30">
        <f t="shared" si="42"/>
        <v>0</v>
      </c>
      <c r="AK41" s="30">
        <f t="shared" si="21"/>
        <v>0</v>
      </c>
      <c r="AM41" s="238"/>
      <c r="AN41" s="237" t="s">
        <v>190</v>
      </c>
      <c r="AO41" s="238"/>
      <c r="AP41" s="263"/>
      <c r="AQ41" s="263"/>
      <c r="AR41" s="263"/>
      <c r="AS41" s="269">
        <f>AS26</f>
        <v>0</v>
      </c>
    </row>
    <row r="42" spans="1:45" ht="14.25" hidden="1" customHeight="1" x14ac:dyDescent="0.25">
      <c r="A42" s="33"/>
      <c r="B42" s="33"/>
      <c r="C42" s="33"/>
      <c r="D42" s="32"/>
      <c r="E42" s="33"/>
      <c r="F42" s="33"/>
      <c r="G42" s="34"/>
      <c r="H42" s="30">
        <v>0</v>
      </c>
      <c r="I42" s="30">
        <v>0</v>
      </c>
      <c r="J42" s="30">
        <f t="shared" si="0"/>
        <v>0</v>
      </c>
      <c r="K42" s="1"/>
      <c r="L42" s="31" t="s">
        <v>195</v>
      </c>
      <c r="M42" s="32" t="str">
        <f t="shared" si="25"/>
        <v/>
      </c>
      <c r="N42" s="33" t="str">
        <f t="shared" si="26"/>
        <v/>
      </c>
      <c r="O42" s="33" t="str">
        <f t="shared" si="27"/>
        <v/>
      </c>
      <c r="P42" s="34" t="str">
        <f t="shared" si="28"/>
        <v/>
      </c>
      <c r="Q42" s="30">
        <f t="shared" si="29"/>
        <v>0</v>
      </c>
      <c r="R42" s="30">
        <f t="shared" si="30"/>
        <v>0</v>
      </c>
      <c r="S42" s="30">
        <f t="shared" si="7"/>
        <v>0</v>
      </c>
      <c r="U42" s="33" t="s">
        <v>196</v>
      </c>
      <c r="V42" s="32" t="str">
        <f t="shared" si="31"/>
        <v/>
      </c>
      <c r="W42" s="33" t="str">
        <f t="shared" si="32"/>
        <v/>
      </c>
      <c r="X42" s="33" t="str">
        <f t="shared" si="33"/>
        <v/>
      </c>
      <c r="Y42" s="33" t="str">
        <f t="shared" si="34"/>
        <v/>
      </c>
      <c r="Z42" s="30">
        <f t="shared" si="35"/>
        <v>0</v>
      </c>
      <c r="AA42" s="30">
        <f t="shared" si="36"/>
        <v>0</v>
      </c>
      <c r="AB42" s="30">
        <f t="shared" si="14"/>
        <v>0</v>
      </c>
      <c r="AD42" s="33" t="s">
        <v>197</v>
      </c>
      <c r="AE42" s="32" t="str">
        <f t="shared" si="37"/>
        <v/>
      </c>
      <c r="AF42" s="33" t="str">
        <f t="shared" si="38"/>
        <v/>
      </c>
      <c r="AG42" s="33" t="str">
        <f t="shared" si="39"/>
        <v/>
      </c>
      <c r="AH42" s="33" t="str">
        <f t="shared" si="40"/>
        <v/>
      </c>
      <c r="AI42" s="30">
        <f t="shared" si="41"/>
        <v>0</v>
      </c>
      <c r="AJ42" s="30">
        <f t="shared" si="42"/>
        <v>0</v>
      </c>
      <c r="AK42" s="30">
        <f t="shared" si="21"/>
        <v>0</v>
      </c>
      <c r="AM42" s="238"/>
      <c r="AN42" s="266" t="s">
        <v>194</v>
      </c>
      <c r="AO42" s="266"/>
      <c r="AP42" s="267"/>
      <c r="AQ42" s="267"/>
      <c r="AR42" s="267"/>
      <c r="AS42" s="271">
        <v>0</v>
      </c>
    </row>
    <row r="43" spans="1:45" ht="14.25" hidden="1" customHeight="1" x14ac:dyDescent="0.25">
      <c r="A43" s="33"/>
      <c r="B43" s="33"/>
      <c r="C43" s="33"/>
      <c r="D43" s="32"/>
      <c r="E43" s="33"/>
      <c r="F43" s="33"/>
      <c r="G43" s="34"/>
      <c r="H43" s="30">
        <v>0</v>
      </c>
      <c r="I43" s="30">
        <v>0</v>
      </c>
      <c r="J43" s="30">
        <f t="shared" si="0"/>
        <v>0</v>
      </c>
      <c r="K43" s="1"/>
      <c r="L43" s="31" t="s">
        <v>199</v>
      </c>
      <c r="M43" s="32" t="str">
        <f t="shared" si="25"/>
        <v/>
      </c>
      <c r="N43" s="33" t="str">
        <f t="shared" si="26"/>
        <v/>
      </c>
      <c r="O43" s="33" t="str">
        <f t="shared" si="27"/>
        <v/>
      </c>
      <c r="P43" s="34" t="str">
        <f t="shared" si="28"/>
        <v/>
      </c>
      <c r="Q43" s="30">
        <f t="shared" si="29"/>
        <v>0</v>
      </c>
      <c r="R43" s="30">
        <f t="shared" si="30"/>
        <v>0</v>
      </c>
      <c r="S43" s="30">
        <f t="shared" si="7"/>
        <v>0</v>
      </c>
      <c r="U43" s="33" t="s">
        <v>200</v>
      </c>
      <c r="V43" s="32" t="str">
        <f t="shared" si="31"/>
        <v/>
      </c>
      <c r="W43" s="33" t="str">
        <f t="shared" si="32"/>
        <v/>
      </c>
      <c r="X43" s="33" t="str">
        <f t="shared" si="33"/>
        <v/>
      </c>
      <c r="Y43" s="33" t="str">
        <f t="shared" si="34"/>
        <v/>
      </c>
      <c r="Z43" s="30">
        <f t="shared" si="35"/>
        <v>0</v>
      </c>
      <c r="AA43" s="30">
        <f t="shared" si="36"/>
        <v>0</v>
      </c>
      <c r="AB43" s="30">
        <f t="shared" si="14"/>
        <v>0</v>
      </c>
      <c r="AD43" s="33" t="s">
        <v>201</v>
      </c>
      <c r="AE43" s="32" t="str">
        <f t="shared" si="37"/>
        <v/>
      </c>
      <c r="AF43" s="33" t="str">
        <f t="shared" si="38"/>
        <v/>
      </c>
      <c r="AG43" s="33" t="str">
        <f t="shared" si="39"/>
        <v/>
      </c>
      <c r="AH43" s="33" t="str">
        <f t="shared" si="40"/>
        <v/>
      </c>
      <c r="AI43" s="30">
        <f t="shared" si="41"/>
        <v>0</v>
      </c>
      <c r="AJ43" s="30">
        <f t="shared" si="42"/>
        <v>0</v>
      </c>
      <c r="AK43" s="30">
        <f t="shared" si="21"/>
        <v>0</v>
      </c>
      <c r="AM43" s="238"/>
      <c r="AN43" s="237" t="s">
        <v>198</v>
      </c>
      <c r="AO43" s="238"/>
      <c r="AP43" s="263"/>
      <c r="AQ43" s="263"/>
      <c r="AR43" s="263"/>
      <c r="AS43" s="269">
        <f>AS41+AS42</f>
        <v>0</v>
      </c>
    </row>
    <row r="44" spans="1:45" ht="14.25" hidden="1" customHeight="1" x14ac:dyDescent="0.25">
      <c r="A44" s="33"/>
      <c r="B44" s="33"/>
      <c r="C44" s="33"/>
      <c r="D44" s="32"/>
      <c r="E44" s="33"/>
      <c r="F44" s="33"/>
      <c r="G44" s="34"/>
      <c r="H44" s="30">
        <v>0</v>
      </c>
      <c r="I44" s="30">
        <v>0</v>
      </c>
      <c r="J44" s="30">
        <f t="shared" si="0"/>
        <v>0</v>
      </c>
      <c r="K44" s="1"/>
      <c r="L44" s="31" t="s">
        <v>203</v>
      </c>
      <c r="M44" s="32" t="str">
        <f t="shared" si="25"/>
        <v/>
      </c>
      <c r="N44" s="33" t="str">
        <f t="shared" si="26"/>
        <v/>
      </c>
      <c r="O44" s="33" t="str">
        <f t="shared" si="27"/>
        <v/>
      </c>
      <c r="P44" s="34" t="str">
        <f t="shared" si="28"/>
        <v/>
      </c>
      <c r="Q44" s="30">
        <f t="shared" si="29"/>
        <v>0</v>
      </c>
      <c r="R44" s="30">
        <f t="shared" si="30"/>
        <v>0</v>
      </c>
      <c r="S44" s="30">
        <f t="shared" si="7"/>
        <v>0</v>
      </c>
      <c r="U44" s="33" t="s">
        <v>204</v>
      </c>
      <c r="V44" s="32" t="str">
        <f t="shared" si="31"/>
        <v/>
      </c>
      <c r="W44" s="33" t="str">
        <f t="shared" si="32"/>
        <v/>
      </c>
      <c r="X44" s="33" t="str">
        <f t="shared" si="33"/>
        <v/>
      </c>
      <c r="Y44" s="33" t="str">
        <f t="shared" si="34"/>
        <v/>
      </c>
      <c r="Z44" s="30">
        <f t="shared" si="35"/>
        <v>0</v>
      </c>
      <c r="AA44" s="30">
        <f t="shared" si="36"/>
        <v>0</v>
      </c>
      <c r="AB44" s="30">
        <f t="shared" si="14"/>
        <v>0</v>
      </c>
      <c r="AD44" s="33" t="s">
        <v>205</v>
      </c>
      <c r="AE44" s="32" t="str">
        <f t="shared" si="37"/>
        <v/>
      </c>
      <c r="AF44" s="33" t="str">
        <f t="shared" si="38"/>
        <v/>
      </c>
      <c r="AG44" s="33" t="str">
        <f t="shared" si="39"/>
        <v/>
      </c>
      <c r="AH44" s="33" t="str">
        <f t="shared" si="40"/>
        <v/>
      </c>
      <c r="AI44" s="30">
        <f t="shared" si="41"/>
        <v>0</v>
      </c>
      <c r="AJ44" s="30">
        <f t="shared" si="42"/>
        <v>0</v>
      </c>
      <c r="AK44" s="30">
        <f t="shared" si="21"/>
        <v>0</v>
      </c>
      <c r="AM44" s="238"/>
      <c r="AN44" s="266" t="s">
        <v>202</v>
      </c>
      <c r="AO44" s="266"/>
      <c r="AP44" s="267"/>
      <c r="AQ44" s="267"/>
      <c r="AR44" s="267"/>
      <c r="AS44" s="271">
        <f>E111</f>
        <v>0</v>
      </c>
    </row>
    <row r="45" spans="1:45" ht="14.25" hidden="1" customHeight="1" x14ac:dyDescent="0.25">
      <c r="A45" s="33"/>
      <c r="B45" s="33"/>
      <c r="C45" s="33"/>
      <c r="D45" s="32"/>
      <c r="E45" s="33"/>
      <c r="F45" s="33"/>
      <c r="G45" s="34"/>
      <c r="H45" s="30">
        <v>0</v>
      </c>
      <c r="I45" s="30">
        <v>0</v>
      </c>
      <c r="J45" s="30">
        <f t="shared" si="0"/>
        <v>0</v>
      </c>
      <c r="K45" s="1"/>
      <c r="L45" s="31" t="s">
        <v>207</v>
      </c>
      <c r="M45" s="32" t="str">
        <f t="shared" si="25"/>
        <v/>
      </c>
      <c r="N45" s="33" t="str">
        <f t="shared" si="26"/>
        <v/>
      </c>
      <c r="O45" s="33" t="str">
        <f t="shared" si="27"/>
        <v/>
      </c>
      <c r="P45" s="34" t="str">
        <f t="shared" si="28"/>
        <v/>
      </c>
      <c r="Q45" s="30">
        <f t="shared" si="29"/>
        <v>0</v>
      </c>
      <c r="R45" s="30">
        <f t="shared" si="30"/>
        <v>0</v>
      </c>
      <c r="S45" s="30">
        <f t="shared" si="7"/>
        <v>0</v>
      </c>
      <c r="U45" s="33" t="s">
        <v>208</v>
      </c>
      <c r="V45" s="32" t="str">
        <f t="shared" si="31"/>
        <v/>
      </c>
      <c r="W45" s="33" t="str">
        <f t="shared" si="32"/>
        <v/>
      </c>
      <c r="X45" s="33" t="str">
        <f t="shared" si="33"/>
        <v/>
      </c>
      <c r="Y45" s="33" t="str">
        <f t="shared" si="34"/>
        <v/>
      </c>
      <c r="Z45" s="30">
        <f t="shared" si="35"/>
        <v>0</v>
      </c>
      <c r="AA45" s="30">
        <f t="shared" si="36"/>
        <v>0</v>
      </c>
      <c r="AB45" s="30">
        <f t="shared" si="14"/>
        <v>0</v>
      </c>
      <c r="AD45" s="33" t="s">
        <v>209</v>
      </c>
      <c r="AE45" s="32" t="str">
        <f t="shared" si="37"/>
        <v/>
      </c>
      <c r="AF45" s="33" t="str">
        <f t="shared" si="38"/>
        <v/>
      </c>
      <c r="AG45" s="33" t="str">
        <f t="shared" si="39"/>
        <v/>
      </c>
      <c r="AH45" s="33" t="str">
        <f t="shared" si="40"/>
        <v/>
      </c>
      <c r="AI45" s="30">
        <f t="shared" si="41"/>
        <v>0</v>
      </c>
      <c r="AJ45" s="30">
        <f t="shared" si="42"/>
        <v>0</v>
      </c>
      <c r="AK45" s="30">
        <f t="shared" si="21"/>
        <v>0</v>
      </c>
      <c r="AM45" s="238"/>
      <c r="AN45" s="237" t="s">
        <v>206</v>
      </c>
      <c r="AO45" s="238"/>
      <c r="AP45" s="263"/>
      <c r="AQ45" s="263"/>
      <c r="AR45" s="263"/>
      <c r="AS45" s="269">
        <f>AS43-AS44</f>
        <v>0</v>
      </c>
    </row>
    <row r="46" spans="1:45" ht="14.25" hidden="1" customHeight="1" x14ac:dyDescent="0.25">
      <c r="A46" s="33"/>
      <c r="B46" s="33"/>
      <c r="C46" s="33"/>
      <c r="D46" s="32"/>
      <c r="E46" s="33"/>
      <c r="F46" s="33"/>
      <c r="G46" s="34"/>
      <c r="H46" s="30">
        <v>0</v>
      </c>
      <c r="I46" s="30">
        <v>0</v>
      </c>
      <c r="J46" s="30">
        <f t="shared" si="0"/>
        <v>0</v>
      </c>
      <c r="K46" s="1"/>
      <c r="L46" s="31" t="s">
        <v>212</v>
      </c>
      <c r="M46" s="32" t="str">
        <f t="shared" si="25"/>
        <v/>
      </c>
      <c r="N46" s="33" t="str">
        <f t="shared" si="26"/>
        <v/>
      </c>
      <c r="O46" s="33" t="str">
        <f t="shared" si="27"/>
        <v/>
      </c>
      <c r="P46" s="34" t="str">
        <f t="shared" si="28"/>
        <v/>
      </c>
      <c r="Q46" s="30">
        <f t="shared" si="29"/>
        <v>0</v>
      </c>
      <c r="R46" s="30">
        <f t="shared" si="30"/>
        <v>0</v>
      </c>
      <c r="S46" s="30">
        <f t="shared" si="7"/>
        <v>0</v>
      </c>
      <c r="U46" s="33" t="s">
        <v>213</v>
      </c>
      <c r="V46" s="32" t="str">
        <f t="shared" si="31"/>
        <v/>
      </c>
      <c r="W46" s="33" t="str">
        <f t="shared" si="32"/>
        <v/>
      </c>
      <c r="X46" s="33" t="str">
        <f t="shared" si="33"/>
        <v/>
      </c>
      <c r="Y46" s="33" t="str">
        <f t="shared" si="34"/>
        <v/>
      </c>
      <c r="Z46" s="30">
        <f t="shared" si="35"/>
        <v>0</v>
      </c>
      <c r="AA46" s="30">
        <f t="shared" si="36"/>
        <v>0</v>
      </c>
      <c r="AB46" s="30">
        <f t="shared" si="14"/>
        <v>0</v>
      </c>
      <c r="AD46" s="33" t="s">
        <v>214</v>
      </c>
      <c r="AE46" s="32" t="str">
        <f t="shared" si="37"/>
        <v/>
      </c>
      <c r="AF46" s="33" t="str">
        <f t="shared" si="38"/>
        <v/>
      </c>
      <c r="AG46" s="33" t="str">
        <f t="shared" si="39"/>
        <v/>
      </c>
      <c r="AH46" s="33" t="str">
        <f t="shared" si="40"/>
        <v/>
      </c>
      <c r="AI46" s="30">
        <f t="shared" si="41"/>
        <v>0</v>
      </c>
      <c r="AJ46" s="30">
        <f t="shared" si="42"/>
        <v>0</v>
      </c>
      <c r="AK46" s="30">
        <f t="shared" si="21"/>
        <v>0</v>
      </c>
      <c r="AM46" s="264" t="s">
        <v>210</v>
      </c>
      <c r="AN46" s="264" t="s">
        <v>211</v>
      </c>
      <c r="AO46" s="264"/>
      <c r="AP46" s="264"/>
      <c r="AQ46" s="264"/>
      <c r="AR46" s="238"/>
      <c r="AS46" s="238"/>
    </row>
    <row r="47" spans="1:45" ht="14.25" hidden="1" customHeight="1" x14ac:dyDescent="0.25">
      <c r="A47" s="33"/>
      <c r="B47" s="33"/>
      <c r="C47" s="33"/>
      <c r="D47" s="32"/>
      <c r="E47" s="33"/>
      <c r="F47" s="33"/>
      <c r="G47" s="34"/>
      <c r="H47" s="30">
        <v>0</v>
      </c>
      <c r="I47" s="30">
        <v>0</v>
      </c>
      <c r="J47" s="30">
        <f t="shared" si="0"/>
        <v>0</v>
      </c>
      <c r="K47" s="1"/>
      <c r="L47" s="31" t="s">
        <v>216</v>
      </c>
      <c r="M47" s="32" t="str">
        <f t="shared" si="25"/>
        <v/>
      </c>
      <c r="N47" s="33" t="str">
        <f t="shared" si="26"/>
        <v/>
      </c>
      <c r="O47" s="33" t="str">
        <f t="shared" si="27"/>
        <v/>
      </c>
      <c r="P47" s="34" t="str">
        <f t="shared" si="28"/>
        <v/>
      </c>
      <c r="Q47" s="30">
        <f t="shared" si="29"/>
        <v>0</v>
      </c>
      <c r="R47" s="30">
        <f t="shared" si="30"/>
        <v>0</v>
      </c>
      <c r="S47" s="30">
        <f t="shared" si="7"/>
        <v>0</v>
      </c>
      <c r="U47" s="33" t="s">
        <v>217</v>
      </c>
      <c r="V47" s="32" t="str">
        <f t="shared" si="31"/>
        <v/>
      </c>
      <c r="W47" s="33" t="str">
        <f t="shared" si="32"/>
        <v/>
      </c>
      <c r="X47" s="33" t="str">
        <f t="shared" si="33"/>
        <v/>
      </c>
      <c r="Y47" s="33" t="str">
        <f t="shared" si="34"/>
        <v/>
      </c>
      <c r="Z47" s="30">
        <f t="shared" si="35"/>
        <v>0</v>
      </c>
      <c r="AA47" s="30">
        <f t="shared" si="36"/>
        <v>0</v>
      </c>
      <c r="AB47" s="30">
        <f t="shared" si="14"/>
        <v>0</v>
      </c>
      <c r="AD47" s="33" t="s">
        <v>218</v>
      </c>
      <c r="AE47" s="32" t="str">
        <f t="shared" si="37"/>
        <v/>
      </c>
      <c r="AF47" s="33" t="str">
        <f t="shared" si="38"/>
        <v/>
      </c>
      <c r="AG47" s="33" t="str">
        <f t="shared" si="39"/>
        <v/>
      </c>
      <c r="AH47" s="33" t="str">
        <f t="shared" si="40"/>
        <v/>
      </c>
      <c r="AI47" s="30">
        <f t="shared" si="41"/>
        <v>0</v>
      </c>
      <c r="AJ47" s="30">
        <f t="shared" si="42"/>
        <v>0</v>
      </c>
      <c r="AK47" s="30">
        <f t="shared" si="21"/>
        <v>0</v>
      </c>
      <c r="AM47" s="238"/>
      <c r="AN47" s="237" t="s">
        <v>215</v>
      </c>
      <c r="AO47" s="238"/>
      <c r="AP47" s="238"/>
      <c r="AQ47" s="238"/>
      <c r="AR47" s="238"/>
      <c r="AS47" s="238"/>
    </row>
    <row r="48" spans="1:45" ht="14.25" hidden="1" customHeight="1" x14ac:dyDescent="0.25">
      <c r="A48" s="33"/>
      <c r="B48" s="33"/>
      <c r="C48" s="33"/>
      <c r="D48" s="32"/>
      <c r="E48" s="33"/>
      <c r="F48" s="33"/>
      <c r="G48" s="34"/>
      <c r="H48" s="30">
        <v>0</v>
      </c>
      <c r="I48" s="30">
        <v>0</v>
      </c>
      <c r="J48" s="30">
        <f t="shared" si="0"/>
        <v>0</v>
      </c>
      <c r="K48" s="1"/>
      <c r="L48" s="31" t="s">
        <v>219</v>
      </c>
      <c r="M48" s="32" t="str">
        <f t="shared" si="25"/>
        <v/>
      </c>
      <c r="N48" s="33" t="str">
        <f t="shared" si="26"/>
        <v/>
      </c>
      <c r="O48" s="33" t="str">
        <f t="shared" si="27"/>
        <v/>
      </c>
      <c r="P48" s="34" t="str">
        <f t="shared" si="28"/>
        <v/>
      </c>
      <c r="Q48" s="30">
        <f t="shared" si="29"/>
        <v>0</v>
      </c>
      <c r="R48" s="30">
        <f t="shared" si="30"/>
        <v>0</v>
      </c>
      <c r="S48" s="30">
        <f t="shared" si="7"/>
        <v>0</v>
      </c>
      <c r="U48" s="33" t="s">
        <v>220</v>
      </c>
      <c r="V48" s="32" t="str">
        <f t="shared" si="31"/>
        <v/>
      </c>
      <c r="W48" s="33" t="str">
        <f t="shared" si="32"/>
        <v/>
      </c>
      <c r="X48" s="33" t="str">
        <f t="shared" si="33"/>
        <v/>
      </c>
      <c r="Y48" s="33" t="str">
        <f t="shared" si="34"/>
        <v/>
      </c>
      <c r="Z48" s="30">
        <f t="shared" si="35"/>
        <v>0</v>
      </c>
      <c r="AA48" s="30">
        <f t="shared" si="36"/>
        <v>0</v>
      </c>
      <c r="AB48" s="30">
        <f t="shared" si="14"/>
        <v>0</v>
      </c>
      <c r="AD48" s="33" t="s">
        <v>221</v>
      </c>
      <c r="AE48" s="32" t="str">
        <f t="shared" si="37"/>
        <v/>
      </c>
      <c r="AF48" s="33" t="str">
        <f t="shared" si="38"/>
        <v/>
      </c>
      <c r="AG48" s="33" t="str">
        <f t="shared" si="39"/>
        <v/>
      </c>
      <c r="AH48" s="33" t="str">
        <f t="shared" si="40"/>
        <v/>
      </c>
      <c r="AI48" s="30">
        <f t="shared" si="41"/>
        <v>0</v>
      </c>
      <c r="AJ48" s="30">
        <f t="shared" si="42"/>
        <v>0</v>
      </c>
      <c r="AK48" s="30">
        <f t="shared" si="21"/>
        <v>0</v>
      </c>
      <c r="AM48" s="238"/>
      <c r="AN48" s="238"/>
      <c r="AO48" s="238"/>
      <c r="AP48" s="238"/>
      <c r="AQ48" s="238"/>
      <c r="AR48" s="238"/>
      <c r="AS48" s="238"/>
    </row>
    <row r="49" spans="1:45" ht="14.25" hidden="1" customHeight="1" x14ac:dyDescent="0.25">
      <c r="A49" s="33"/>
      <c r="B49" s="33"/>
      <c r="C49" s="33"/>
      <c r="D49" s="32"/>
      <c r="E49" s="33"/>
      <c r="F49" s="33"/>
      <c r="G49" s="34"/>
      <c r="H49" s="30">
        <v>0</v>
      </c>
      <c r="I49" s="30">
        <v>0</v>
      </c>
      <c r="J49" s="30">
        <f t="shared" si="0"/>
        <v>0</v>
      </c>
      <c r="K49" s="1"/>
      <c r="L49" s="31" t="s">
        <v>222</v>
      </c>
      <c r="M49" s="32" t="str">
        <f t="shared" si="25"/>
        <v/>
      </c>
      <c r="N49" s="33" t="str">
        <f t="shared" si="26"/>
        <v/>
      </c>
      <c r="O49" s="33" t="str">
        <f t="shared" si="27"/>
        <v/>
      </c>
      <c r="P49" s="34" t="str">
        <f t="shared" si="28"/>
        <v/>
      </c>
      <c r="Q49" s="30">
        <f t="shared" si="29"/>
        <v>0</v>
      </c>
      <c r="R49" s="30">
        <f t="shared" si="30"/>
        <v>0</v>
      </c>
      <c r="S49" s="30">
        <f t="shared" si="7"/>
        <v>0</v>
      </c>
      <c r="U49" s="33" t="s">
        <v>223</v>
      </c>
      <c r="V49" s="32" t="str">
        <f t="shared" si="31"/>
        <v/>
      </c>
      <c r="W49" s="33" t="str">
        <f t="shared" si="32"/>
        <v/>
      </c>
      <c r="X49" s="33" t="str">
        <f t="shared" si="33"/>
        <v/>
      </c>
      <c r="Y49" s="33" t="str">
        <f t="shared" si="34"/>
        <v/>
      </c>
      <c r="Z49" s="30">
        <f t="shared" si="35"/>
        <v>0</v>
      </c>
      <c r="AA49" s="30">
        <f t="shared" si="36"/>
        <v>0</v>
      </c>
      <c r="AB49" s="30">
        <f t="shared" si="14"/>
        <v>0</v>
      </c>
      <c r="AD49" s="33" t="s">
        <v>224</v>
      </c>
      <c r="AE49" s="32" t="str">
        <f t="shared" si="37"/>
        <v/>
      </c>
      <c r="AF49" s="33" t="str">
        <f t="shared" si="38"/>
        <v/>
      </c>
      <c r="AG49" s="33" t="str">
        <f t="shared" si="39"/>
        <v/>
      </c>
      <c r="AH49" s="33" t="str">
        <f t="shared" si="40"/>
        <v/>
      </c>
      <c r="AI49" s="30">
        <f t="shared" si="41"/>
        <v>0</v>
      </c>
      <c r="AJ49" s="30">
        <f t="shared" si="42"/>
        <v>0</v>
      </c>
      <c r="AK49" s="30">
        <f t="shared" si="21"/>
        <v>0</v>
      </c>
      <c r="AM49" s="238"/>
      <c r="AN49" s="238"/>
      <c r="AO49" s="238"/>
      <c r="AP49" s="238"/>
      <c r="AQ49" s="238"/>
      <c r="AR49" s="238"/>
      <c r="AS49" s="238"/>
    </row>
    <row r="50" spans="1:45" ht="14.25" hidden="1" customHeight="1" x14ac:dyDescent="0.25">
      <c r="A50" s="33"/>
      <c r="B50" s="33"/>
      <c r="C50" s="33"/>
      <c r="D50" s="32"/>
      <c r="E50" s="33"/>
      <c r="F50" s="33"/>
      <c r="G50" s="34"/>
      <c r="H50" s="30">
        <v>0</v>
      </c>
      <c r="I50" s="30">
        <v>0</v>
      </c>
      <c r="J50" s="30">
        <f t="shared" si="0"/>
        <v>0</v>
      </c>
      <c r="K50" s="1"/>
      <c r="L50" s="31" t="s">
        <v>226</v>
      </c>
      <c r="M50" s="32" t="str">
        <f t="shared" si="25"/>
        <v/>
      </c>
      <c r="N50" s="33" t="str">
        <f t="shared" si="26"/>
        <v/>
      </c>
      <c r="O50" s="33" t="str">
        <f t="shared" si="27"/>
        <v/>
      </c>
      <c r="P50" s="34" t="str">
        <f t="shared" si="28"/>
        <v/>
      </c>
      <c r="Q50" s="30">
        <f t="shared" si="29"/>
        <v>0</v>
      </c>
      <c r="R50" s="30">
        <f t="shared" si="30"/>
        <v>0</v>
      </c>
      <c r="S50" s="30">
        <f t="shared" si="7"/>
        <v>0</v>
      </c>
      <c r="U50" s="33" t="s">
        <v>227</v>
      </c>
      <c r="V50" s="32" t="str">
        <f t="shared" si="31"/>
        <v/>
      </c>
      <c r="W50" s="33" t="str">
        <f t="shared" si="32"/>
        <v/>
      </c>
      <c r="X50" s="33" t="str">
        <f t="shared" si="33"/>
        <v/>
      </c>
      <c r="Y50" s="33" t="str">
        <f t="shared" si="34"/>
        <v/>
      </c>
      <c r="Z50" s="30">
        <f t="shared" si="35"/>
        <v>0</v>
      </c>
      <c r="AA50" s="30">
        <f t="shared" si="36"/>
        <v>0</v>
      </c>
      <c r="AB50" s="30">
        <f t="shared" si="14"/>
        <v>0</v>
      </c>
      <c r="AD50" s="33" t="s">
        <v>228</v>
      </c>
      <c r="AE50" s="32" t="str">
        <f t="shared" si="37"/>
        <v/>
      </c>
      <c r="AF50" s="33" t="str">
        <f t="shared" si="38"/>
        <v/>
      </c>
      <c r="AG50" s="33" t="str">
        <f t="shared" si="39"/>
        <v/>
      </c>
      <c r="AH50" s="33" t="str">
        <f t="shared" si="40"/>
        <v/>
      </c>
      <c r="AI50" s="30">
        <f t="shared" si="41"/>
        <v>0</v>
      </c>
      <c r="AJ50" s="30">
        <f t="shared" si="42"/>
        <v>0</v>
      </c>
      <c r="AK50" s="30">
        <f t="shared" si="21"/>
        <v>0</v>
      </c>
      <c r="AM50" s="238"/>
      <c r="AN50" s="238"/>
      <c r="AO50" s="238"/>
      <c r="AP50" s="238"/>
      <c r="AQ50" s="238"/>
      <c r="AR50" s="242" t="s">
        <v>488</v>
      </c>
      <c r="AS50" s="238"/>
    </row>
    <row r="51" spans="1:45" ht="14.25" hidden="1" customHeight="1" x14ac:dyDescent="0.25">
      <c r="A51" s="33"/>
      <c r="B51" s="33"/>
      <c r="C51" s="33"/>
      <c r="D51" s="32"/>
      <c r="E51" s="33"/>
      <c r="F51" s="33"/>
      <c r="G51" s="34"/>
      <c r="H51" s="30">
        <v>0</v>
      </c>
      <c r="I51" s="30">
        <v>0</v>
      </c>
      <c r="J51" s="30">
        <f t="shared" si="0"/>
        <v>0</v>
      </c>
      <c r="K51" s="1"/>
      <c r="L51" s="31" t="s">
        <v>230</v>
      </c>
      <c r="M51" s="32" t="str">
        <f t="shared" si="25"/>
        <v/>
      </c>
      <c r="N51" s="33" t="str">
        <f t="shared" si="26"/>
        <v/>
      </c>
      <c r="O51" s="33" t="str">
        <f t="shared" si="27"/>
        <v/>
      </c>
      <c r="P51" s="34" t="str">
        <f t="shared" si="28"/>
        <v/>
      </c>
      <c r="Q51" s="30">
        <f t="shared" si="29"/>
        <v>0</v>
      </c>
      <c r="R51" s="30">
        <f t="shared" si="30"/>
        <v>0</v>
      </c>
      <c r="S51" s="30">
        <f t="shared" si="7"/>
        <v>0</v>
      </c>
      <c r="U51" s="33" t="s">
        <v>231</v>
      </c>
      <c r="V51" s="32" t="str">
        <f t="shared" si="31"/>
        <v/>
      </c>
      <c r="W51" s="33" t="str">
        <f t="shared" si="32"/>
        <v/>
      </c>
      <c r="X51" s="33" t="str">
        <f t="shared" si="33"/>
        <v/>
      </c>
      <c r="Y51" s="33" t="str">
        <f t="shared" si="34"/>
        <v/>
      </c>
      <c r="Z51" s="30">
        <f t="shared" si="35"/>
        <v>0</v>
      </c>
      <c r="AA51" s="30">
        <f t="shared" si="36"/>
        <v>0</v>
      </c>
      <c r="AB51" s="30">
        <f t="shared" si="14"/>
        <v>0</v>
      </c>
      <c r="AD51" s="33" t="s">
        <v>232</v>
      </c>
      <c r="AE51" s="32" t="str">
        <f t="shared" si="37"/>
        <v/>
      </c>
      <c r="AF51" s="33" t="str">
        <f t="shared" si="38"/>
        <v/>
      </c>
      <c r="AG51" s="33" t="str">
        <f t="shared" si="39"/>
        <v/>
      </c>
      <c r="AH51" s="33" t="str">
        <f t="shared" si="40"/>
        <v/>
      </c>
      <c r="AI51" s="30">
        <f t="shared" si="41"/>
        <v>0</v>
      </c>
      <c r="AJ51" s="30">
        <f t="shared" si="42"/>
        <v>0</v>
      </c>
      <c r="AK51" s="30">
        <f t="shared" si="21"/>
        <v>0</v>
      </c>
      <c r="AM51" s="238"/>
      <c r="AN51" s="237" t="s">
        <v>229</v>
      </c>
      <c r="AO51" s="238"/>
      <c r="AP51" s="238"/>
      <c r="AQ51" s="238"/>
      <c r="AR51" s="238"/>
      <c r="AS51" s="238"/>
    </row>
    <row r="52" spans="1:45" ht="14.25" hidden="1" customHeight="1" x14ac:dyDescent="0.25">
      <c r="A52" s="33"/>
      <c r="B52" s="33"/>
      <c r="C52" s="33"/>
      <c r="D52" s="32"/>
      <c r="E52" s="33"/>
      <c r="F52" s="33"/>
      <c r="G52" s="34"/>
      <c r="H52" s="30">
        <v>0</v>
      </c>
      <c r="I52" s="30">
        <v>0</v>
      </c>
      <c r="J52" s="30">
        <f t="shared" si="0"/>
        <v>0</v>
      </c>
      <c r="K52" s="1"/>
      <c r="L52" s="31" t="s">
        <v>235</v>
      </c>
      <c r="M52" s="32" t="str">
        <f t="shared" si="25"/>
        <v/>
      </c>
      <c r="N52" s="33" t="str">
        <f t="shared" si="26"/>
        <v/>
      </c>
      <c r="O52" s="33" t="str">
        <f t="shared" si="27"/>
        <v/>
      </c>
      <c r="P52" s="34" t="str">
        <f t="shared" si="28"/>
        <v/>
      </c>
      <c r="Q52" s="30">
        <f t="shared" si="29"/>
        <v>0</v>
      </c>
      <c r="R52" s="30">
        <f t="shared" si="30"/>
        <v>0</v>
      </c>
      <c r="S52" s="30">
        <f t="shared" si="7"/>
        <v>0</v>
      </c>
      <c r="U52" s="33" t="s">
        <v>236</v>
      </c>
      <c r="V52" s="32" t="str">
        <f t="shared" si="31"/>
        <v/>
      </c>
      <c r="W52" s="33" t="str">
        <f t="shared" si="32"/>
        <v/>
      </c>
      <c r="X52" s="33" t="str">
        <f t="shared" si="33"/>
        <v/>
      </c>
      <c r="Y52" s="33" t="str">
        <f t="shared" si="34"/>
        <v/>
      </c>
      <c r="Z52" s="30">
        <f t="shared" si="35"/>
        <v>0</v>
      </c>
      <c r="AA52" s="30">
        <f t="shared" si="36"/>
        <v>0</v>
      </c>
      <c r="AB52" s="30">
        <f t="shared" si="14"/>
        <v>0</v>
      </c>
      <c r="AD52" s="33" t="s">
        <v>237</v>
      </c>
      <c r="AE52" s="32" t="str">
        <f t="shared" si="37"/>
        <v/>
      </c>
      <c r="AF52" s="33" t="str">
        <f t="shared" si="38"/>
        <v/>
      </c>
      <c r="AG52" s="33" t="str">
        <f t="shared" si="39"/>
        <v/>
      </c>
      <c r="AH52" s="33" t="str">
        <f t="shared" si="40"/>
        <v/>
      </c>
      <c r="AI52" s="30">
        <f t="shared" si="41"/>
        <v>0</v>
      </c>
      <c r="AJ52" s="30">
        <f t="shared" si="42"/>
        <v>0</v>
      </c>
      <c r="AK52" s="30">
        <f t="shared" si="21"/>
        <v>0</v>
      </c>
      <c r="AM52" s="238"/>
      <c r="AN52" s="237" t="s">
        <v>233</v>
      </c>
      <c r="AO52" s="238"/>
      <c r="AP52" s="238"/>
      <c r="AQ52" s="238"/>
      <c r="AR52" s="237" t="s">
        <v>234</v>
      </c>
      <c r="AS52" s="238"/>
    </row>
    <row r="53" spans="1:45" ht="14.25" hidden="1" customHeight="1" x14ac:dyDescent="0.25">
      <c r="A53" s="33"/>
      <c r="B53" s="33"/>
      <c r="C53" s="33"/>
      <c r="D53" s="32"/>
      <c r="E53" s="33"/>
      <c r="F53" s="33"/>
      <c r="G53" s="34"/>
      <c r="H53" s="30">
        <v>0</v>
      </c>
      <c r="I53" s="30">
        <v>0</v>
      </c>
      <c r="J53" s="30">
        <f t="shared" si="0"/>
        <v>0</v>
      </c>
      <c r="K53" s="1"/>
      <c r="L53" s="31" t="s">
        <v>238</v>
      </c>
      <c r="M53" s="32" t="str">
        <f t="shared" si="25"/>
        <v/>
      </c>
      <c r="N53" s="33" t="str">
        <f t="shared" si="26"/>
        <v/>
      </c>
      <c r="O53" s="33" t="str">
        <f t="shared" si="27"/>
        <v/>
      </c>
      <c r="P53" s="34" t="str">
        <f t="shared" si="28"/>
        <v/>
      </c>
      <c r="Q53" s="30">
        <f t="shared" si="29"/>
        <v>0</v>
      </c>
      <c r="R53" s="30">
        <f t="shared" si="30"/>
        <v>0</v>
      </c>
      <c r="S53" s="30">
        <f t="shared" si="7"/>
        <v>0</v>
      </c>
      <c r="U53" s="33" t="s">
        <v>239</v>
      </c>
      <c r="V53" s="32" t="str">
        <f t="shared" si="31"/>
        <v/>
      </c>
      <c r="W53" s="33" t="str">
        <f t="shared" si="32"/>
        <v/>
      </c>
      <c r="X53" s="33" t="str">
        <f t="shared" si="33"/>
        <v/>
      </c>
      <c r="Y53" s="33" t="str">
        <f t="shared" si="34"/>
        <v/>
      </c>
      <c r="Z53" s="30">
        <f t="shared" si="35"/>
        <v>0</v>
      </c>
      <c r="AA53" s="30">
        <f t="shared" si="36"/>
        <v>0</v>
      </c>
      <c r="AB53" s="30">
        <f t="shared" si="14"/>
        <v>0</v>
      </c>
      <c r="AD53" s="33" t="s">
        <v>240</v>
      </c>
      <c r="AE53" s="32" t="str">
        <f t="shared" si="37"/>
        <v/>
      </c>
      <c r="AF53" s="33" t="str">
        <f t="shared" si="38"/>
        <v/>
      </c>
      <c r="AG53" s="33" t="str">
        <f t="shared" si="39"/>
        <v/>
      </c>
      <c r="AH53" s="33" t="str">
        <f t="shared" si="40"/>
        <v/>
      </c>
      <c r="AI53" s="30">
        <f t="shared" si="41"/>
        <v>0</v>
      </c>
      <c r="AJ53" s="30">
        <f t="shared" si="42"/>
        <v>0</v>
      </c>
      <c r="AK53" s="30">
        <f t="shared" si="21"/>
        <v>0</v>
      </c>
      <c r="AM53" s="238"/>
      <c r="AN53" s="238"/>
      <c r="AO53" s="238"/>
      <c r="AP53" s="238"/>
      <c r="AQ53" s="238"/>
      <c r="AR53" s="238"/>
      <c r="AS53" s="238"/>
    </row>
    <row r="54" spans="1:45" ht="14.25" hidden="1" customHeight="1" x14ac:dyDescent="0.25">
      <c r="A54" s="33"/>
      <c r="B54" s="33"/>
      <c r="C54" s="33"/>
      <c r="D54" s="32"/>
      <c r="E54" s="33"/>
      <c r="F54" s="33"/>
      <c r="G54" s="34"/>
      <c r="H54" s="30">
        <v>0</v>
      </c>
      <c r="I54" s="30">
        <v>0</v>
      </c>
      <c r="J54" s="30">
        <f t="shared" si="0"/>
        <v>0</v>
      </c>
      <c r="K54" s="1"/>
      <c r="L54" s="31" t="s">
        <v>241</v>
      </c>
      <c r="M54" s="32" t="str">
        <f t="shared" si="25"/>
        <v/>
      </c>
      <c r="N54" s="33" t="str">
        <f t="shared" si="26"/>
        <v/>
      </c>
      <c r="O54" s="33" t="str">
        <f t="shared" si="27"/>
        <v/>
      </c>
      <c r="P54" s="34" t="str">
        <f t="shared" si="28"/>
        <v/>
      </c>
      <c r="Q54" s="30">
        <f t="shared" si="29"/>
        <v>0</v>
      </c>
      <c r="R54" s="30">
        <f t="shared" si="30"/>
        <v>0</v>
      </c>
      <c r="S54" s="30">
        <f t="shared" si="7"/>
        <v>0</v>
      </c>
      <c r="U54" s="33" t="s">
        <v>242</v>
      </c>
      <c r="V54" s="32" t="str">
        <f t="shared" si="31"/>
        <v/>
      </c>
      <c r="W54" s="33" t="str">
        <f t="shared" si="32"/>
        <v/>
      </c>
      <c r="X54" s="33" t="str">
        <f t="shared" si="33"/>
        <v/>
      </c>
      <c r="Y54" s="33" t="str">
        <f t="shared" si="34"/>
        <v/>
      </c>
      <c r="Z54" s="30">
        <f t="shared" si="35"/>
        <v>0</v>
      </c>
      <c r="AA54" s="30">
        <f t="shared" si="36"/>
        <v>0</v>
      </c>
      <c r="AB54" s="30">
        <f t="shared" si="14"/>
        <v>0</v>
      </c>
      <c r="AD54" s="33" t="s">
        <v>243</v>
      </c>
      <c r="AE54" s="32" t="str">
        <f t="shared" si="37"/>
        <v/>
      </c>
      <c r="AF54" s="33" t="str">
        <f t="shared" si="38"/>
        <v/>
      </c>
      <c r="AG54" s="33" t="str">
        <f t="shared" si="39"/>
        <v/>
      </c>
      <c r="AH54" s="33" t="str">
        <f t="shared" si="40"/>
        <v/>
      </c>
      <c r="AI54" s="30">
        <f t="shared" si="41"/>
        <v>0</v>
      </c>
      <c r="AJ54" s="30">
        <f t="shared" si="42"/>
        <v>0</v>
      </c>
      <c r="AK54" s="30">
        <f t="shared" si="21"/>
        <v>0</v>
      </c>
    </row>
    <row r="55" spans="1:45" ht="14.25" hidden="1" customHeight="1" x14ac:dyDescent="0.25">
      <c r="A55" s="33"/>
      <c r="B55" s="33"/>
      <c r="C55" s="33"/>
      <c r="D55" s="32"/>
      <c r="E55" s="33"/>
      <c r="F55" s="33"/>
      <c r="G55" s="34"/>
      <c r="H55" s="30">
        <v>0</v>
      </c>
      <c r="I55" s="30">
        <v>0</v>
      </c>
      <c r="J55" s="30">
        <f t="shared" si="0"/>
        <v>0</v>
      </c>
      <c r="K55" s="1"/>
      <c r="L55" s="31" t="s">
        <v>244</v>
      </c>
      <c r="M55" s="32" t="str">
        <f t="shared" si="25"/>
        <v/>
      </c>
      <c r="N55" s="33" t="str">
        <f t="shared" si="26"/>
        <v/>
      </c>
      <c r="O55" s="33" t="str">
        <f t="shared" si="27"/>
        <v/>
      </c>
      <c r="P55" s="34" t="str">
        <f t="shared" si="28"/>
        <v/>
      </c>
      <c r="Q55" s="30">
        <f t="shared" si="29"/>
        <v>0</v>
      </c>
      <c r="R55" s="30">
        <f t="shared" si="30"/>
        <v>0</v>
      </c>
      <c r="S55" s="30">
        <f t="shared" si="7"/>
        <v>0</v>
      </c>
      <c r="U55" s="33" t="s">
        <v>245</v>
      </c>
      <c r="V55" s="32" t="str">
        <f t="shared" si="31"/>
        <v/>
      </c>
      <c r="W55" s="33" t="str">
        <f t="shared" si="32"/>
        <v/>
      </c>
      <c r="X55" s="33" t="str">
        <f t="shared" si="33"/>
        <v/>
      </c>
      <c r="Y55" s="33" t="str">
        <f t="shared" si="34"/>
        <v/>
      </c>
      <c r="Z55" s="30">
        <f t="shared" si="35"/>
        <v>0</v>
      </c>
      <c r="AA55" s="30">
        <f t="shared" si="36"/>
        <v>0</v>
      </c>
      <c r="AB55" s="30">
        <f t="shared" si="14"/>
        <v>0</v>
      </c>
      <c r="AD55" s="33" t="s">
        <v>246</v>
      </c>
      <c r="AE55" s="32" t="str">
        <f t="shared" si="37"/>
        <v/>
      </c>
      <c r="AF55" s="33" t="str">
        <f t="shared" si="38"/>
        <v/>
      </c>
      <c r="AG55" s="33" t="str">
        <f t="shared" si="39"/>
        <v/>
      </c>
      <c r="AH55" s="33" t="str">
        <f t="shared" si="40"/>
        <v/>
      </c>
      <c r="AI55" s="30">
        <f t="shared" si="41"/>
        <v>0</v>
      </c>
      <c r="AJ55" s="30">
        <f t="shared" si="42"/>
        <v>0</v>
      </c>
      <c r="AK55" s="30">
        <f t="shared" si="21"/>
        <v>0</v>
      </c>
    </row>
    <row r="56" spans="1:45" ht="14.25" hidden="1" customHeight="1" x14ac:dyDescent="0.25">
      <c r="A56" s="33"/>
      <c r="B56" s="33"/>
      <c r="C56" s="33"/>
      <c r="D56" s="32"/>
      <c r="E56" s="33"/>
      <c r="F56" s="33"/>
      <c r="G56" s="34"/>
      <c r="H56" s="30">
        <v>0</v>
      </c>
      <c r="I56" s="30">
        <v>0</v>
      </c>
      <c r="J56" s="30">
        <f t="shared" si="0"/>
        <v>0</v>
      </c>
      <c r="K56" s="1"/>
      <c r="L56" s="31" t="s">
        <v>249</v>
      </c>
      <c r="M56" s="32" t="str">
        <f t="shared" si="25"/>
        <v/>
      </c>
      <c r="N56" s="33" t="str">
        <f t="shared" si="26"/>
        <v/>
      </c>
      <c r="O56" s="33" t="str">
        <f t="shared" si="27"/>
        <v/>
      </c>
      <c r="P56" s="34" t="str">
        <f t="shared" si="28"/>
        <v/>
      </c>
      <c r="Q56" s="30">
        <f t="shared" si="29"/>
        <v>0</v>
      </c>
      <c r="R56" s="30">
        <f t="shared" si="30"/>
        <v>0</v>
      </c>
      <c r="S56" s="30">
        <f t="shared" si="7"/>
        <v>0</v>
      </c>
      <c r="U56" s="33" t="s">
        <v>250</v>
      </c>
      <c r="V56" s="32" t="str">
        <f t="shared" si="31"/>
        <v/>
      </c>
      <c r="W56" s="33" t="str">
        <f t="shared" si="32"/>
        <v/>
      </c>
      <c r="X56" s="33" t="str">
        <f t="shared" si="33"/>
        <v/>
      </c>
      <c r="Y56" s="33" t="str">
        <f t="shared" si="34"/>
        <v/>
      </c>
      <c r="Z56" s="30">
        <f t="shared" ref="Z56:Z87" si="47">IFERROR(VLOOKUP(U56,$B$10:$J$107,7,FALSE),0)</f>
        <v>0</v>
      </c>
      <c r="AA56" s="30">
        <f t="shared" si="36"/>
        <v>0</v>
      </c>
      <c r="AB56" s="30">
        <f t="shared" si="14"/>
        <v>0</v>
      </c>
      <c r="AD56" s="33" t="s">
        <v>251</v>
      </c>
      <c r="AE56" s="32" t="str">
        <f t="shared" si="37"/>
        <v/>
      </c>
      <c r="AF56" s="33" t="str">
        <f t="shared" si="38"/>
        <v/>
      </c>
      <c r="AG56" s="33" t="str">
        <f t="shared" si="39"/>
        <v/>
      </c>
      <c r="AH56" s="33" t="str">
        <f t="shared" si="40"/>
        <v/>
      </c>
      <c r="AI56" s="30">
        <f t="shared" si="41"/>
        <v>0</v>
      </c>
      <c r="AJ56" s="30">
        <f t="shared" si="42"/>
        <v>0</v>
      </c>
      <c r="AK56" s="30">
        <f t="shared" si="21"/>
        <v>0</v>
      </c>
      <c r="AN56" s="25" t="s">
        <v>477</v>
      </c>
      <c r="AR56" s="25" t="s">
        <v>478</v>
      </c>
    </row>
    <row r="57" spans="1:45" ht="14.25" hidden="1" customHeight="1" x14ac:dyDescent="0.25">
      <c r="A57" s="33"/>
      <c r="B57" s="33"/>
      <c r="C57" s="33"/>
      <c r="D57" s="32"/>
      <c r="E57" s="33"/>
      <c r="F57" s="33"/>
      <c r="G57" s="34"/>
      <c r="H57" s="30">
        <v>0</v>
      </c>
      <c r="I57" s="30">
        <v>0</v>
      </c>
      <c r="J57" s="30">
        <f t="shared" si="0"/>
        <v>0</v>
      </c>
      <c r="K57" s="1"/>
      <c r="L57" s="31" t="s">
        <v>254</v>
      </c>
      <c r="M57" s="32" t="str">
        <f t="shared" si="25"/>
        <v/>
      </c>
      <c r="N57" s="33" t="str">
        <f t="shared" si="26"/>
        <v/>
      </c>
      <c r="O57" s="33" t="str">
        <f t="shared" si="27"/>
        <v/>
      </c>
      <c r="P57" s="34" t="str">
        <f t="shared" si="28"/>
        <v/>
      </c>
      <c r="Q57" s="30">
        <f t="shared" si="29"/>
        <v>0</v>
      </c>
      <c r="R57" s="30">
        <f t="shared" si="30"/>
        <v>0</v>
      </c>
      <c r="S57" s="30">
        <f t="shared" si="7"/>
        <v>0</v>
      </c>
      <c r="U57" s="33" t="s">
        <v>255</v>
      </c>
      <c r="V57" s="32" t="str">
        <f t="shared" si="31"/>
        <v/>
      </c>
      <c r="W57" s="33" t="str">
        <f t="shared" si="32"/>
        <v/>
      </c>
      <c r="X57" s="33" t="str">
        <f t="shared" si="33"/>
        <v/>
      </c>
      <c r="Y57" s="33" t="str">
        <f t="shared" si="34"/>
        <v/>
      </c>
      <c r="Z57" s="30">
        <f t="shared" si="47"/>
        <v>0</v>
      </c>
      <c r="AA57" s="30">
        <f t="shared" si="36"/>
        <v>0</v>
      </c>
      <c r="AB57" s="30">
        <f t="shared" si="14"/>
        <v>0</v>
      </c>
      <c r="AD57" s="33" t="s">
        <v>256</v>
      </c>
      <c r="AE57" s="32" t="str">
        <f t="shared" si="37"/>
        <v/>
      </c>
      <c r="AF57" s="33" t="str">
        <f t="shared" si="38"/>
        <v/>
      </c>
      <c r="AG57" s="33" t="str">
        <f t="shared" si="39"/>
        <v/>
      </c>
      <c r="AH57" s="33" t="str">
        <f t="shared" si="40"/>
        <v/>
      </c>
      <c r="AI57" s="30">
        <f t="shared" si="41"/>
        <v>0</v>
      </c>
      <c r="AJ57" s="30">
        <f t="shared" si="42"/>
        <v>0</v>
      </c>
      <c r="AK57" s="30">
        <f t="shared" si="21"/>
        <v>0</v>
      </c>
      <c r="AN57" s="25" t="s">
        <v>479</v>
      </c>
      <c r="AR57" s="25" t="s">
        <v>479</v>
      </c>
    </row>
    <row r="58" spans="1:45" ht="14.25" hidden="1" customHeight="1" x14ac:dyDescent="0.25">
      <c r="A58" s="33"/>
      <c r="B58" s="33"/>
      <c r="C58" s="33"/>
      <c r="D58" s="32"/>
      <c r="E58" s="33"/>
      <c r="F58" s="33"/>
      <c r="G58" s="34"/>
      <c r="H58" s="30">
        <v>0</v>
      </c>
      <c r="I58" s="30">
        <v>0</v>
      </c>
      <c r="J58" s="30">
        <f t="shared" si="0"/>
        <v>0</v>
      </c>
      <c r="K58" s="1"/>
      <c r="L58" s="31" t="s">
        <v>257</v>
      </c>
      <c r="M58" s="32" t="str">
        <f t="shared" si="25"/>
        <v/>
      </c>
      <c r="N58" s="33" t="str">
        <f t="shared" si="26"/>
        <v/>
      </c>
      <c r="O58" s="33" t="str">
        <f t="shared" si="27"/>
        <v/>
      </c>
      <c r="P58" s="34" t="str">
        <f t="shared" si="28"/>
        <v/>
      </c>
      <c r="Q58" s="30">
        <f t="shared" si="29"/>
        <v>0</v>
      </c>
      <c r="R58" s="30">
        <f t="shared" si="30"/>
        <v>0</v>
      </c>
      <c r="S58" s="30">
        <f t="shared" si="7"/>
        <v>0</v>
      </c>
      <c r="U58" s="33" t="s">
        <v>258</v>
      </c>
      <c r="V58" s="32" t="str">
        <f t="shared" si="31"/>
        <v/>
      </c>
      <c r="W58" s="33" t="str">
        <f t="shared" si="32"/>
        <v/>
      </c>
      <c r="X58" s="33" t="str">
        <f t="shared" si="33"/>
        <v/>
      </c>
      <c r="Y58" s="33" t="str">
        <f t="shared" si="34"/>
        <v/>
      </c>
      <c r="Z58" s="30">
        <f t="shared" si="47"/>
        <v>0</v>
      </c>
      <c r="AA58" s="30">
        <f t="shared" si="36"/>
        <v>0</v>
      </c>
      <c r="AB58" s="30">
        <f t="shared" si="14"/>
        <v>0</v>
      </c>
      <c r="AD58" s="33" t="s">
        <v>259</v>
      </c>
      <c r="AE58" s="32" t="str">
        <f t="shared" si="37"/>
        <v/>
      </c>
      <c r="AF58" s="33" t="str">
        <f t="shared" si="38"/>
        <v/>
      </c>
      <c r="AG58" s="33" t="str">
        <f t="shared" si="39"/>
        <v/>
      </c>
      <c r="AH58" s="33" t="str">
        <f t="shared" si="40"/>
        <v/>
      </c>
      <c r="AI58" s="30">
        <f t="shared" si="41"/>
        <v>0</v>
      </c>
      <c r="AJ58" s="30">
        <f t="shared" si="42"/>
        <v>0</v>
      </c>
      <c r="AK58" s="30">
        <f t="shared" si="21"/>
        <v>0</v>
      </c>
    </row>
    <row r="59" spans="1:45" ht="14.25" hidden="1" customHeight="1" x14ac:dyDescent="0.25">
      <c r="A59" s="33"/>
      <c r="B59" s="33"/>
      <c r="C59" s="33"/>
      <c r="D59" s="32"/>
      <c r="E59" s="33"/>
      <c r="F59" s="33"/>
      <c r="G59" s="34"/>
      <c r="H59" s="30">
        <v>0</v>
      </c>
      <c r="I59" s="30">
        <v>0</v>
      </c>
      <c r="J59" s="30">
        <f t="shared" si="0"/>
        <v>0</v>
      </c>
      <c r="K59" s="1"/>
      <c r="L59" s="31" t="s">
        <v>260</v>
      </c>
      <c r="M59" s="32" t="str">
        <f t="shared" si="25"/>
        <v/>
      </c>
      <c r="N59" s="33" t="str">
        <f t="shared" si="26"/>
        <v/>
      </c>
      <c r="O59" s="33" t="str">
        <f t="shared" si="27"/>
        <v/>
      </c>
      <c r="P59" s="34" t="str">
        <f t="shared" si="28"/>
        <v/>
      </c>
      <c r="Q59" s="30">
        <f t="shared" si="29"/>
        <v>0</v>
      </c>
      <c r="R59" s="30">
        <f t="shared" si="30"/>
        <v>0</v>
      </c>
      <c r="S59" s="30">
        <f t="shared" si="7"/>
        <v>0</v>
      </c>
      <c r="U59" s="33" t="s">
        <v>261</v>
      </c>
      <c r="V59" s="32" t="str">
        <f t="shared" si="31"/>
        <v/>
      </c>
      <c r="W59" s="33" t="str">
        <f t="shared" si="32"/>
        <v/>
      </c>
      <c r="X59" s="33" t="str">
        <f t="shared" si="33"/>
        <v/>
      </c>
      <c r="Y59" s="33" t="str">
        <f t="shared" si="34"/>
        <v/>
      </c>
      <c r="Z59" s="30">
        <f t="shared" si="47"/>
        <v>0</v>
      </c>
      <c r="AA59" s="30">
        <f t="shared" si="36"/>
        <v>0</v>
      </c>
      <c r="AB59" s="30">
        <f t="shared" si="14"/>
        <v>0</v>
      </c>
      <c r="AD59" s="33" t="s">
        <v>262</v>
      </c>
      <c r="AE59" s="32" t="str">
        <f t="shared" si="37"/>
        <v/>
      </c>
      <c r="AF59" s="33" t="str">
        <f t="shared" si="38"/>
        <v/>
      </c>
      <c r="AG59" s="33" t="str">
        <f t="shared" si="39"/>
        <v/>
      </c>
      <c r="AH59" s="33" t="str">
        <f t="shared" si="40"/>
        <v/>
      </c>
      <c r="AI59" s="30">
        <f t="shared" si="41"/>
        <v>0</v>
      </c>
      <c r="AJ59" s="30">
        <f t="shared" si="42"/>
        <v>0</v>
      </c>
      <c r="AK59" s="30">
        <f t="shared" si="21"/>
        <v>0</v>
      </c>
    </row>
    <row r="60" spans="1:45" ht="14.25" hidden="1" customHeight="1" x14ac:dyDescent="0.25">
      <c r="A60" s="33"/>
      <c r="B60" s="33"/>
      <c r="C60" s="33"/>
      <c r="D60" s="32"/>
      <c r="E60" s="33"/>
      <c r="F60" s="33"/>
      <c r="G60" s="34"/>
      <c r="H60" s="30">
        <v>0</v>
      </c>
      <c r="I60" s="30">
        <v>0</v>
      </c>
      <c r="J60" s="30">
        <f t="shared" si="0"/>
        <v>0</v>
      </c>
      <c r="K60" s="1"/>
      <c r="L60" s="31" t="s">
        <v>263</v>
      </c>
      <c r="M60" s="32" t="str">
        <f t="shared" si="25"/>
        <v/>
      </c>
      <c r="N60" s="33" t="str">
        <f t="shared" si="26"/>
        <v/>
      </c>
      <c r="O60" s="33" t="str">
        <f t="shared" si="27"/>
        <v/>
      </c>
      <c r="P60" s="34" t="str">
        <f t="shared" si="28"/>
        <v/>
      </c>
      <c r="Q60" s="30">
        <f t="shared" si="29"/>
        <v>0</v>
      </c>
      <c r="R60" s="30">
        <f t="shared" si="30"/>
        <v>0</v>
      </c>
      <c r="S60" s="30">
        <f t="shared" si="7"/>
        <v>0</v>
      </c>
      <c r="U60" s="33" t="s">
        <v>264</v>
      </c>
      <c r="V60" s="32" t="str">
        <f t="shared" si="31"/>
        <v/>
      </c>
      <c r="W60" s="33" t="str">
        <f t="shared" si="32"/>
        <v/>
      </c>
      <c r="X60" s="33" t="str">
        <f t="shared" si="33"/>
        <v/>
      </c>
      <c r="Y60" s="33" t="str">
        <f t="shared" si="34"/>
        <v/>
      </c>
      <c r="Z60" s="30">
        <f t="shared" si="47"/>
        <v>0</v>
      </c>
      <c r="AA60" s="30">
        <f t="shared" si="36"/>
        <v>0</v>
      </c>
      <c r="AB60" s="30">
        <f t="shared" si="14"/>
        <v>0</v>
      </c>
      <c r="AD60" s="33" t="s">
        <v>265</v>
      </c>
      <c r="AE60" s="32" t="str">
        <f t="shared" si="37"/>
        <v/>
      </c>
      <c r="AF60" s="33" t="str">
        <f t="shared" si="38"/>
        <v/>
      </c>
      <c r="AG60" s="33" t="str">
        <f t="shared" si="39"/>
        <v/>
      </c>
      <c r="AH60" s="33" t="str">
        <f t="shared" si="40"/>
        <v/>
      </c>
      <c r="AI60" s="30">
        <f t="shared" si="41"/>
        <v>0</v>
      </c>
      <c r="AJ60" s="30">
        <f t="shared" si="42"/>
        <v>0</v>
      </c>
      <c r="AK60" s="30">
        <f t="shared" si="21"/>
        <v>0</v>
      </c>
    </row>
    <row r="61" spans="1:45" ht="14.25" hidden="1" customHeight="1" x14ac:dyDescent="0.25">
      <c r="A61" s="33"/>
      <c r="B61" s="33"/>
      <c r="C61" s="33"/>
      <c r="D61" s="32"/>
      <c r="E61" s="33"/>
      <c r="F61" s="33"/>
      <c r="G61" s="34"/>
      <c r="H61" s="30">
        <v>0</v>
      </c>
      <c r="I61" s="30">
        <v>0</v>
      </c>
      <c r="J61" s="30">
        <f t="shared" si="0"/>
        <v>0</v>
      </c>
      <c r="K61" s="1"/>
      <c r="L61" s="31" t="s">
        <v>266</v>
      </c>
      <c r="M61" s="32" t="str">
        <f t="shared" si="25"/>
        <v/>
      </c>
      <c r="N61" s="33" t="str">
        <f t="shared" si="26"/>
        <v/>
      </c>
      <c r="O61" s="33" t="str">
        <f t="shared" si="27"/>
        <v/>
      </c>
      <c r="P61" s="34" t="str">
        <f t="shared" si="28"/>
        <v/>
      </c>
      <c r="Q61" s="30">
        <f t="shared" si="29"/>
        <v>0</v>
      </c>
      <c r="R61" s="30">
        <f t="shared" si="30"/>
        <v>0</v>
      </c>
      <c r="S61" s="30">
        <f t="shared" si="7"/>
        <v>0</v>
      </c>
      <c r="U61" s="33" t="s">
        <v>267</v>
      </c>
      <c r="V61" s="32" t="str">
        <f t="shared" si="31"/>
        <v/>
      </c>
      <c r="W61" s="33" t="str">
        <f t="shared" si="32"/>
        <v/>
      </c>
      <c r="X61" s="33" t="str">
        <f t="shared" si="33"/>
        <v/>
      </c>
      <c r="Y61" s="33" t="str">
        <f t="shared" si="34"/>
        <v/>
      </c>
      <c r="Z61" s="30">
        <f t="shared" si="47"/>
        <v>0</v>
      </c>
      <c r="AA61" s="30">
        <f t="shared" si="36"/>
        <v>0</v>
      </c>
      <c r="AB61" s="30">
        <f t="shared" si="14"/>
        <v>0</v>
      </c>
      <c r="AD61" s="33" t="s">
        <v>268</v>
      </c>
      <c r="AE61" s="32" t="str">
        <f t="shared" si="37"/>
        <v/>
      </c>
      <c r="AF61" s="33" t="str">
        <f t="shared" si="38"/>
        <v/>
      </c>
      <c r="AG61" s="33" t="str">
        <f t="shared" si="39"/>
        <v/>
      </c>
      <c r="AH61" s="33" t="str">
        <f t="shared" si="40"/>
        <v/>
      </c>
      <c r="AI61" s="30">
        <f t="shared" si="41"/>
        <v>0</v>
      </c>
      <c r="AJ61" s="30">
        <f t="shared" si="42"/>
        <v>0</v>
      </c>
      <c r="AK61" s="30">
        <f t="shared" si="21"/>
        <v>0</v>
      </c>
    </row>
    <row r="62" spans="1:45" ht="14.25" hidden="1" customHeight="1" x14ac:dyDescent="0.25">
      <c r="A62" s="33"/>
      <c r="B62" s="33"/>
      <c r="C62" s="33"/>
      <c r="D62" s="32"/>
      <c r="E62" s="33"/>
      <c r="F62" s="33"/>
      <c r="G62" s="34"/>
      <c r="H62" s="30">
        <v>0</v>
      </c>
      <c r="I62" s="30">
        <v>0</v>
      </c>
      <c r="J62" s="30">
        <f t="shared" si="0"/>
        <v>0</v>
      </c>
      <c r="K62" s="1"/>
      <c r="L62" s="31" t="s">
        <v>269</v>
      </c>
      <c r="M62" s="32" t="str">
        <f t="shared" si="25"/>
        <v/>
      </c>
      <c r="N62" s="33" t="str">
        <f t="shared" si="26"/>
        <v/>
      </c>
      <c r="O62" s="33" t="str">
        <f t="shared" si="27"/>
        <v/>
      </c>
      <c r="P62" s="34" t="str">
        <f t="shared" si="28"/>
        <v/>
      </c>
      <c r="Q62" s="30">
        <f t="shared" si="29"/>
        <v>0</v>
      </c>
      <c r="R62" s="30">
        <f t="shared" si="30"/>
        <v>0</v>
      </c>
      <c r="S62" s="30">
        <f t="shared" si="7"/>
        <v>0</v>
      </c>
      <c r="U62" s="33" t="s">
        <v>270</v>
      </c>
      <c r="V62" s="32" t="str">
        <f t="shared" si="31"/>
        <v/>
      </c>
      <c r="W62" s="33" t="str">
        <f t="shared" si="32"/>
        <v/>
      </c>
      <c r="X62" s="33" t="str">
        <f t="shared" si="33"/>
        <v/>
      </c>
      <c r="Y62" s="33" t="str">
        <f t="shared" si="34"/>
        <v/>
      </c>
      <c r="Z62" s="30">
        <f t="shared" si="47"/>
        <v>0</v>
      </c>
      <c r="AA62" s="30">
        <f t="shared" si="36"/>
        <v>0</v>
      </c>
      <c r="AB62" s="30">
        <f t="shared" si="14"/>
        <v>0</v>
      </c>
      <c r="AD62" s="33" t="s">
        <v>271</v>
      </c>
      <c r="AE62" s="32" t="str">
        <f t="shared" si="37"/>
        <v/>
      </c>
      <c r="AF62" s="33" t="str">
        <f t="shared" si="38"/>
        <v/>
      </c>
      <c r="AG62" s="33" t="str">
        <f t="shared" si="39"/>
        <v/>
      </c>
      <c r="AH62" s="33" t="str">
        <f t="shared" si="40"/>
        <v/>
      </c>
      <c r="AI62" s="30">
        <f t="shared" si="41"/>
        <v>0</v>
      </c>
      <c r="AJ62" s="30">
        <f t="shared" si="42"/>
        <v>0</v>
      </c>
      <c r="AK62" s="30">
        <f t="shared" si="21"/>
        <v>0</v>
      </c>
    </row>
    <row r="63" spans="1:45" ht="14.25" hidden="1" customHeight="1" x14ac:dyDescent="0.25">
      <c r="A63" s="33"/>
      <c r="B63" s="33"/>
      <c r="C63" s="33"/>
      <c r="D63" s="32"/>
      <c r="E63" s="33"/>
      <c r="F63" s="33"/>
      <c r="G63" s="34"/>
      <c r="H63" s="30">
        <v>0</v>
      </c>
      <c r="I63" s="30">
        <v>0</v>
      </c>
      <c r="J63" s="30">
        <f t="shared" si="0"/>
        <v>0</v>
      </c>
      <c r="K63" s="1"/>
      <c r="L63" s="31" t="s">
        <v>272</v>
      </c>
      <c r="M63" s="32" t="str">
        <f t="shared" si="25"/>
        <v/>
      </c>
      <c r="N63" s="33" t="str">
        <f t="shared" si="26"/>
        <v/>
      </c>
      <c r="O63" s="33" t="str">
        <f t="shared" si="27"/>
        <v/>
      </c>
      <c r="P63" s="34" t="str">
        <f t="shared" si="28"/>
        <v/>
      </c>
      <c r="Q63" s="30">
        <f t="shared" si="29"/>
        <v>0</v>
      </c>
      <c r="R63" s="30">
        <f t="shared" si="30"/>
        <v>0</v>
      </c>
      <c r="S63" s="30">
        <f t="shared" si="7"/>
        <v>0</v>
      </c>
      <c r="U63" s="33" t="s">
        <v>273</v>
      </c>
      <c r="V63" s="32" t="str">
        <f t="shared" si="31"/>
        <v/>
      </c>
      <c r="W63" s="33" t="str">
        <f t="shared" si="32"/>
        <v/>
      </c>
      <c r="X63" s="33" t="str">
        <f t="shared" si="33"/>
        <v/>
      </c>
      <c r="Y63" s="33" t="str">
        <f t="shared" si="34"/>
        <v/>
      </c>
      <c r="Z63" s="30">
        <f t="shared" si="47"/>
        <v>0</v>
      </c>
      <c r="AA63" s="30">
        <f t="shared" si="36"/>
        <v>0</v>
      </c>
      <c r="AB63" s="30">
        <f t="shared" si="14"/>
        <v>0</v>
      </c>
      <c r="AD63" s="33" t="s">
        <v>274</v>
      </c>
      <c r="AE63" s="32" t="str">
        <f t="shared" si="37"/>
        <v/>
      </c>
      <c r="AF63" s="33" t="str">
        <f t="shared" si="38"/>
        <v/>
      </c>
      <c r="AG63" s="33" t="str">
        <f t="shared" si="39"/>
        <v/>
      </c>
      <c r="AH63" s="33" t="str">
        <f t="shared" si="40"/>
        <v/>
      </c>
      <c r="AI63" s="30">
        <f t="shared" si="41"/>
        <v>0</v>
      </c>
      <c r="AJ63" s="30">
        <f t="shared" si="42"/>
        <v>0</v>
      </c>
      <c r="AK63" s="30">
        <f t="shared" si="21"/>
        <v>0</v>
      </c>
    </row>
    <row r="64" spans="1:45" ht="14.25" hidden="1" customHeight="1" x14ac:dyDescent="0.25">
      <c r="A64" s="33"/>
      <c r="B64" s="33"/>
      <c r="C64" s="33"/>
      <c r="D64" s="32"/>
      <c r="E64" s="33"/>
      <c r="F64" s="33"/>
      <c r="G64" s="34"/>
      <c r="H64" s="30">
        <v>0</v>
      </c>
      <c r="I64" s="30">
        <v>0</v>
      </c>
      <c r="J64" s="30">
        <f t="shared" si="0"/>
        <v>0</v>
      </c>
      <c r="K64" s="1"/>
      <c r="L64" s="31" t="s">
        <v>275</v>
      </c>
      <c r="M64" s="32" t="str">
        <f t="shared" si="25"/>
        <v/>
      </c>
      <c r="N64" s="33" t="str">
        <f t="shared" si="26"/>
        <v/>
      </c>
      <c r="O64" s="33" t="str">
        <f t="shared" si="27"/>
        <v/>
      </c>
      <c r="P64" s="34" t="str">
        <f t="shared" si="28"/>
        <v/>
      </c>
      <c r="Q64" s="30">
        <f t="shared" si="29"/>
        <v>0</v>
      </c>
      <c r="R64" s="30">
        <f t="shared" si="30"/>
        <v>0</v>
      </c>
      <c r="S64" s="30">
        <f t="shared" si="7"/>
        <v>0</v>
      </c>
      <c r="U64" s="33" t="s">
        <v>276</v>
      </c>
      <c r="V64" s="32" t="str">
        <f t="shared" si="31"/>
        <v/>
      </c>
      <c r="W64" s="33" t="str">
        <f t="shared" si="32"/>
        <v/>
      </c>
      <c r="X64" s="33" t="str">
        <f t="shared" si="33"/>
        <v/>
      </c>
      <c r="Y64" s="33" t="str">
        <f t="shared" si="34"/>
        <v/>
      </c>
      <c r="Z64" s="30">
        <f t="shared" si="47"/>
        <v>0</v>
      </c>
      <c r="AA64" s="30">
        <f t="shared" si="36"/>
        <v>0</v>
      </c>
      <c r="AB64" s="30">
        <f t="shared" si="14"/>
        <v>0</v>
      </c>
      <c r="AD64" s="33" t="s">
        <v>277</v>
      </c>
      <c r="AE64" s="32" t="str">
        <f t="shared" si="37"/>
        <v/>
      </c>
      <c r="AF64" s="33" t="str">
        <f t="shared" si="38"/>
        <v/>
      </c>
      <c r="AG64" s="33" t="str">
        <f t="shared" si="39"/>
        <v/>
      </c>
      <c r="AH64" s="33" t="str">
        <f t="shared" si="40"/>
        <v/>
      </c>
      <c r="AI64" s="30">
        <f t="shared" si="41"/>
        <v>0</v>
      </c>
      <c r="AJ64" s="30">
        <f t="shared" si="42"/>
        <v>0</v>
      </c>
      <c r="AK64" s="30">
        <f t="shared" si="21"/>
        <v>0</v>
      </c>
    </row>
    <row r="65" spans="1:37" ht="14.25" hidden="1" customHeight="1" x14ac:dyDescent="0.25">
      <c r="A65" s="33"/>
      <c r="B65" s="33"/>
      <c r="C65" s="33"/>
      <c r="D65" s="32"/>
      <c r="E65" s="33"/>
      <c r="F65" s="33"/>
      <c r="G65" s="34"/>
      <c r="H65" s="30">
        <v>0</v>
      </c>
      <c r="I65" s="30">
        <v>0</v>
      </c>
      <c r="J65" s="30">
        <f t="shared" si="0"/>
        <v>0</v>
      </c>
      <c r="K65" s="1"/>
      <c r="L65" s="31" t="s">
        <v>278</v>
      </c>
      <c r="M65" s="32" t="str">
        <f t="shared" si="25"/>
        <v/>
      </c>
      <c r="N65" s="33" t="str">
        <f t="shared" si="26"/>
        <v/>
      </c>
      <c r="O65" s="33" t="str">
        <f t="shared" si="27"/>
        <v/>
      </c>
      <c r="P65" s="34" t="str">
        <f t="shared" si="28"/>
        <v/>
      </c>
      <c r="Q65" s="30">
        <f t="shared" si="29"/>
        <v>0</v>
      </c>
      <c r="R65" s="30">
        <f t="shared" si="30"/>
        <v>0</v>
      </c>
      <c r="S65" s="30">
        <f t="shared" si="7"/>
        <v>0</v>
      </c>
      <c r="U65" s="33" t="s">
        <v>279</v>
      </c>
      <c r="V65" s="32" t="str">
        <f t="shared" si="31"/>
        <v/>
      </c>
      <c r="W65" s="33" t="str">
        <f t="shared" si="32"/>
        <v/>
      </c>
      <c r="X65" s="33" t="str">
        <f t="shared" si="33"/>
        <v/>
      </c>
      <c r="Y65" s="33" t="str">
        <f t="shared" si="34"/>
        <v/>
      </c>
      <c r="Z65" s="30">
        <f t="shared" si="47"/>
        <v>0</v>
      </c>
      <c r="AA65" s="30">
        <f t="shared" si="36"/>
        <v>0</v>
      </c>
      <c r="AB65" s="30">
        <f t="shared" si="14"/>
        <v>0</v>
      </c>
      <c r="AD65" s="33" t="s">
        <v>280</v>
      </c>
      <c r="AE65" s="32" t="str">
        <f t="shared" si="37"/>
        <v/>
      </c>
      <c r="AF65" s="33" t="str">
        <f t="shared" si="38"/>
        <v/>
      </c>
      <c r="AG65" s="33" t="str">
        <f t="shared" si="39"/>
        <v/>
      </c>
      <c r="AH65" s="33" t="str">
        <f t="shared" si="40"/>
        <v/>
      </c>
      <c r="AI65" s="30">
        <f t="shared" si="41"/>
        <v>0</v>
      </c>
      <c r="AJ65" s="30">
        <f t="shared" si="42"/>
        <v>0</v>
      </c>
      <c r="AK65" s="30">
        <f t="shared" si="21"/>
        <v>0</v>
      </c>
    </row>
    <row r="66" spans="1:37" ht="14.25" hidden="1" customHeight="1" x14ac:dyDescent="0.25">
      <c r="A66" s="33"/>
      <c r="B66" s="33"/>
      <c r="C66" s="33"/>
      <c r="D66" s="32"/>
      <c r="E66" s="33"/>
      <c r="F66" s="33"/>
      <c r="G66" s="34"/>
      <c r="H66" s="30">
        <v>0</v>
      </c>
      <c r="I66" s="30">
        <v>0</v>
      </c>
      <c r="J66" s="30">
        <f t="shared" si="0"/>
        <v>0</v>
      </c>
      <c r="K66" s="1"/>
      <c r="L66" s="31" t="s">
        <v>281</v>
      </c>
      <c r="M66" s="32" t="str">
        <f t="shared" si="25"/>
        <v/>
      </c>
      <c r="N66" s="33" t="str">
        <f t="shared" si="26"/>
        <v/>
      </c>
      <c r="O66" s="33" t="str">
        <f t="shared" si="27"/>
        <v/>
      </c>
      <c r="P66" s="34" t="str">
        <f t="shared" si="28"/>
        <v/>
      </c>
      <c r="Q66" s="30">
        <f t="shared" si="29"/>
        <v>0</v>
      </c>
      <c r="R66" s="30">
        <f t="shared" si="30"/>
        <v>0</v>
      </c>
      <c r="S66" s="30">
        <f t="shared" si="7"/>
        <v>0</v>
      </c>
      <c r="U66" s="33" t="s">
        <v>282</v>
      </c>
      <c r="V66" s="32" t="str">
        <f t="shared" si="31"/>
        <v/>
      </c>
      <c r="W66" s="33" t="str">
        <f t="shared" si="32"/>
        <v/>
      </c>
      <c r="X66" s="33" t="str">
        <f t="shared" si="33"/>
        <v/>
      </c>
      <c r="Y66" s="33" t="str">
        <f t="shared" si="34"/>
        <v/>
      </c>
      <c r="Z66" s="30">
        <f t="shared" si="47"/>
        <v>0</v>
      </c>
      <c r="AA66" s="30">
        <f t="shared" si="36"/>
        <v>0</v>
      </c>
      <c r="AB66" s="30">
        <f t="shared" si="14"/>
        <v>0</v>
      </c>
      <c r="AD66" s="33" t="s">
        <v>283</v>
      </c>
      <c r="AE66" s="32" t="str">
        <f t="shared" si="37"/>
        <v/>
      </c>
      <c r="AF66" s="33" t="str">
        <f t="shared" si="38"/>
        <v/>
      </c>
      <c r="AG66" s="33" t="str">
        <f t="shared" si="39"/>
        <v/>
      </c>
      <c r="AH66" s="33" t="str">
        <f t="shared" si="40"/>
        <v/>
      </c>
      <c r="AI66" s="30">
        <f t="shared" si="41"/>
        <v>0</v>
      </c>
      <c r="AJ66" s="30">
        <f t="shared" si="42"/>
        <v>0</v>
      </c>
      <c r="AK66" s="30">
        <f t="shared" si="21"/>
        <v>0</v>
      </c>
    </row>
    <row r="67" spans="1:37" ht="14.25" hidden="1" customHeight="1" x14ac:dyDescent="0.25">
      <c r="A67" s="33"/>
      <c r="B67" s="33"/>
      <c r="C67" s="33"/>
      <c r="D67" s="32"/>
      <c r="E67" s="33"/>
      <c r="F67" s="33"/>
      <c r="G67" s="34"/>
      <c r="H67" s="30">
        <v>0</v>
      </c>
      <c r="I67" s="30">
        <v>0</v>
      </c>
      <c r="J67" s="30">
        <f t="shared" si="0"/>
        <v>0</v>
      </c>
      <c r="K67" s="1"/>
      <c r="L67" s="31" t="s">
        <v>284</v>
      </c>
      <c r="M67" s="32" t="str">
        <f t="shared" si="25"/>
        <v/>
      </c>
      <c r="N67" s="33" t="str">
        <f t="shared" si="26"/>
        <v/>
      </c>
      <c r="O67" s="33" t="str">
        <f t="shared" si="27"/>
        <v/>
      </c>
      <c r="P67" s="34" t="str">
        <f t="shared" si="28"/>
        <v/>
      </c>
      <c r="Q67" s="30">
        <f t="shared" si="29"/>
        <v>0</v>
      </c>
      <c r="R67" s="30">
        <f t="shared" si="30"/>
        <v>0</v>
      </c>
      <c r="S67" s="30">
        <f t="shared" si="7"/>
        <v>0</v>
      </c>
      <c r="U67" s="33" t="s">
        <v>285</v>
      </c>
      <c r="V67" s="32" t="str">
        <f t="shared" si="31"/>
        <v/>
      </c>
      <c r="W67" s="33" t="str">
        <f t="shared" si="32"/>
        <v/>
      </c>
      <c r="X67" s="33" t="str">
        <f t="shared" si="33"/>
        <v/>
      </c>
      <c r="Y67" s="33" t="str">
        <f t="shared" si="34"/>
        <v/>
      </c>
      <c r="Z67" s="30">
        <f t="shared" si="47"/>
        <v>0</v>
      </c>
      <c r="AA67" s="30">
        <f t="shared" si="36"/>
        <v>0</v>
      </c>
      <c r="AB67" s="30">
        <f t="shared" si="14"/>
        <v>0</v>
      </c>
      <c r="AD67" s="33" t="s">
        <v>286</v>
      </c>
      <c r="AE67" s="32" t="str">
        <f t="shared" si="37"/>
        <v/>
      </c>
      <c r="AF67" s="33" t="str">
        <f t="shared" si="38"/>
        <v/>
      </c>
      <c r="AG67" s="33" t="str">
        <f t="shared" si="39"/>
        <v/>
      </c>
      <c r="AH67" s="33" t="str">
        <f t="shared" si="40"/>
        <v/>
      </c>
      <c r="AI67" s="30">
        <f t="shared" si="41"/>
        <v>0</v>
      </c>
      <c r="AJ67" s="30">
        <f t="shared" si="42"/>
        <v>0</v>
      </c>
      <c r="AK67" s="30">
        <f t="shared" si="21"/>
        <v>0</v>
      </c>
    </row>
    <row r="68" spans="1:37" ht="14.25" hidden="1" customHeight="1" x14ac:dyDescent="0.25">
      <c r="A68" s="33"/>
      <c r="B68" s="33"/>
      <c r="C68" s="33"/>
      <c r="D68" s="32"/>
      <c r="E68" s="33"/>
      <c r="F68" s="33"/>
      <c r="G68" s="34"/>
      <c r="H68" s="30">
        <v>0</v>
      </c>
      <c r="I68" s="30">
        <v>0</v>
      </c>
      <c r="J68" s="30">
        <f t="shared" si="0"/>
        <v>0</v>
      </c>
      <c r="K68" s="1"/>
      <c r="L68" s="31" t="s">
        <v>287</v>
      </c>
      <c r="M68" s="32" t="str">
        <f t="shared" si="25"/>
        <v/>
      </c>
      <c r="N68" s="33" t="str">
        <f t="shared" si="26"/>
        <v/>
      </c>
      <c r="O68" s="33" t="str">
        <f t="shared" si="27"/>
        <v/>
      </c>
      <c r="P68" s="34" t="str">
        <f t="shared" si="28"/>
        <v/>
      </c>
      <c r="Q68" s="30">
        <f t="shared" si="29"/>
        <v>0</v>
      </c>
      <c r="R68" s="30">
        <f t="shared" si="30"/>
        <v>0</v>
      </c>
      <c r="S68" s="30">
        <f t="shared" si="7"/>
        <v>0</v>
      </c>
      <c r="U68" s="33" t="s">
        <v>288</v>
      </c>
      <c r="V68" s="32" t="str">
        <f t="shared" si="31"/>
        <v/>
      </c>
      <c r="W68" s="33" t="str">
        <f t="shared" si="32"/>
        <v/>
      </c>
      <c r="X68" s="33" t="str">
        <f t="shared" si="33"/>
        <v/>
      </c>
      <c r="Y68" s="33" t="str">
        <f t="shared" si="34"/>
        <v/>
      </c>
      <c r="Z68" s="30">
        <f t="shared" si="47"/>
        <v>0</v>
      </c>
      <c r="AA68" s="30">
        <f t="shared" si="36"/>
        <v>0</v>
      </c>
      <c r="AB68" s="30">
        <f t="shared" si="14"/>
        <v>0</v>
      </c>
      <c r="AD68" s="33" t="s">
        <v>289</v>
      </c>
      <c r="AE68" s="32" t="str">
        <f t="shared" si="37"/>
        <v/>
      </c>
      <c r="AF68" s="33" t="str">
        <f t="shared" si="38"/>
        <v/>
      </c>
      <c r="AG68" s="33" t="str">
        <f t="shared" si="39"/>
        <v/>
      </c>
      <c r="AH68" s="33" t="str">
        <f t="shared" si="40"/>
        <v/>
      </c>
      <c r="AI68" s="30">
        <f t="shared" si="41"/>
        <v>0</v>
      </c>
      <c r="AJ68" s="30">
        <f t="shared" si="42"/>
        <v>0</v>
      </c>
      <c r="AK68" s="30">
        <f t="shared" si="21"/>
        <v>0</v>
      </c>
    </row>
    <row r="69" spans="1:37" ht="14.25" hidden="1" customHeight="1" x14ac:dyDescent="0.25">
      <c r="A69" s="33"/>
      <c r="B69" s="33"/>
      <c r="C69" s="33"/>
      <c r="D69" s="32"/>
      <c r="E69" s="33"/>
      <c r="F69" s="33"/>
      <c r="G69" s="34"/>
      <c r="H69" s="30">
        <v>0</v>
      </c>
      <c r="I69" s="30">
        <v>0</v>
      </c>
      <c r="J69" s="30">
        <f t="shared" si="0"/>
        <v>0</v>
      </c>
      <c r="K69" s="1"/>
      <c r="L69" s="31" t="s">
        <v>290</v>
      </c>
      <c r="M69" s="32" t="str">
        <f t="shared" si="25"/>
        <v/>
      </c>
      <c r="N69" s="33" t="str">
        <f t="shared" si="26"/>
        <v/>
      </c>
      <c r="O69" s="33" t="str">
        <f t="shared" si="27"/>
        <v/>
      </c>
      <c r="P69" s="34" t="str">
        <f t="shared" si="28"/>
        <v/>
      </c>
      <c r="Q69" s="30">
        <f t="shared" si="29"/>
        <v>0</v>
      </c>
      <c r="R69" s="30">
        <f t="shared" si="30"/>
        <v>0</v>
      </c>
      <c r="S69" s="30">
        <f t="shared" si="7"/>
        <v>0</v>
      </c>
      <c r="U69" s="33" t="s">
        <v>291</v>
      </c>
      <c r="V69" s="32" t="str">
        <f t="shared" si="31"/>
        <v/>
      </c>
      <c r="W69" s="33" t="str">
        <f t="shared" si="32"/>
        <v/>
      </c>
      <c r="X69" s="33" t="str">
        <f t="shared" si="33"/>
        <v/>
      </c>
      <c r="Y69" s="33" t="str">
        <f t="shared" si="34"/>
        <v/>
      </c>
      <c r="Z69" s="30">
        <f t="shared" si="47"/>
        <v>0</v>
      </c>
      <c r="AA69" s="30">
        <f t="shared" si="36"/>
        <v>0</v>
      </c>
      <c r="AB69" s="30">
        <f t="shared" si="14"/>
        <v>0</v>
      </c>
      <c r="AD69" s="33" t="s">
        <v>292</v>
      </c>
      <c r="AE69" s="32" t="str">
        <f t="shared" si="37"/>
        <v/>
      </c>
      <c r="AF69" s="33" t="str">
        <f t="shared" si="38"/>
        <v/>
      </c>
      <c r="AG69" s="33" t="str">
        <f t="shared" si="39"/>
        <v/>
      </c>
      <c r="AH69" s="33" t="str">
        <f t="shared" si="40"/>
        <v/>
      </c>
      <c r="AI69" s="30">
        <f t="shared" si="41"/>
        <v>0</v>
      </c>
      <c r="AJ69" s="30">
        <f t="shared" si="42"/>
        <v>0</v>
      </c>
      <c r="AK69" s="30">
        <f t="shared" si="21"/>
        <v>0</v>
      </c>
    </row>
    <row r="70" spans="1:37" ht="14.25" hidden="1" customHeight="1" x14ac:dyDescent="0.25">
      <c r="A70" s="33"/>
      <c r="B70" s="33"/>
      <c r="C70" s="33"/>
      <c r="D70" s="32"/>
      <c r="E70" s="33"/>
      <c r="F70" s="33"/>
      <c r="G70" s="34"/>
      <c r="H70" s="30">
        <v>0</v>
      </c>
      <c r="I70" s="30">
        <v>0</v>
      </c>
      <c r="J70" s="30">
        <f t="shared" si="0"/>
        <v>0</v>
      </c>
      <c r="K70" s="1"/>
      <c r="L70" s="31" t="s">
        <v>293</v>
      </c>
      <c r="M70" s="32" t="str">
        <f t="shared" si="25"/>
        <v/>
      </c>
      <c r="N70" s="33" t="str">
        <f t="shared" si="26"/>
        <v/>
      </c>
      <c r="O70" s="33" t="str">
        <f t="shared" si="27"/>
        <v/>
      </c>
      <c r="P70" s="34" t="str">
        <f t="shared" si="28"/>
        <v/>
      </c>
      <c r="Q70" s="30">
        <f t="shared" si="29"/>
        <v>0</v>
      </c>
      <c r="R70" s="30">
        <f t="shared" si="30"/>
        <v>0</v>
      </c>
      <c r="S70" s="30">
        <f t="shared" si="7"/>
        <v>0</v>
      </c>
      <c r="U70" s="33" t="s">
        <v>294</v>
      </c>
      <c r="V70" s="32" t="str">
        <f t="shared" si="31"/>
        <v/>
      </c>
      <c r="W70" s="33" t="str">
        <f t="shared" si="32"/>
        <v/>
      </c>
      <c r="X70" s="33" t="str">
        <f t="shared" si="33"/>
        <v/>
      </c>
      <c r="Y70" s="33" t="str">
        <f t="shared" si="34"/>
        <v/>
      </c>
      <c r="Z70" s="30">
        <f t="shared" si="47"/>
        <v>0</v>
      </c>
      <c r="AA70" s="30">
        <f t="shared" si="36"/>
        <v>0</v>
      </c>
      <c r="AB70" s="30">
        <f t="shared" si="14"/>
        <v>0</v>
      </c>
      <c r="AD70" s="33" t="s">
        <v>295</v>
      </c>
      <c r="AE70" s="32" t="str">
        <f t="shared" si="37"/>
        <v/>
      </c>
      <c r="AF70" s="33" t="str">
        <f t="shared" si="38"/>
        <v/>
      </c>
      <c r="AG70" s="33" t="str">
        <f t="shared" si="39"/>
        <v/>
      </c>
      <c r="AH70" s="33" t="str">
        <f t="shared" si="40"/>
        <v/>
      </c>
      <c r="AI70" s="30">
        <f t="shared" si="41"/>
        <v>0</v>
      </c>
      <c r="AJ70" s="30">
        <f t="shared" si="42"/>
        <v>0</v>
      </c>
      <c r="AK70" s="30">
        <f t="shared" si="21"/>
        <v>0</v>
      </c>
    </row>
    <row r="71" spans="1:37" ht="14.25" hidden="1" customHeight="1" x14ac:dyDescent="0.25">
      <c r="A71" s="33"/>
      <c r="B71" s="33"/>
      <c r="C71" s="33"/>
      <c r="D71" s="32"/>
      <c r="E71" s="33"/>
      <c r="F71" s="33"/>
      <c r="G71" s="34"/>
      <c r="H71" s="30">
        <v>0</v>
      </c>
      <c r="I71" s="30">
        <v>0</v>
      </c>
      <c r="J71" s="30">
        <f t="shared" si="0"/>
        <v>0</v>
      </c>
      <c r="K71" s="1"/>
      <c r="L71" s="31" t="s">
        <v>296</v>
      </c>
      <c r="M71" s="32" t="str">
        <f t="shared" si="25"/>
        <v/>
      </c>
      <c r="N71" s="33" t="str">
        <f t="shared" si="26"/>
        <v/>
      </c>
      <c r="O71" s="33" t="str">
        <f t="shared" si="27"/>
        <v/>
      </c>
      <c r="P71" s="34" t="str">
        <f t="shared" si="28"/>
        <v/>
      </c>
      <c r="Q71" s="30">
        <f t="shared" si="29"/>
        <v>0</v>
      </c>
      <c r="R71" s="30">
        <f t="shared" si="30"/>
        <v>0</v>
      </c>
      <c r="S71" s="30">
        <f t="shared" si="7"/>
        <v>0</v>
      </c>
      <c r="U71" s="33" t="s">
        <v>297</v>
      </c>
      <c r="V71" s="32" t="str">
        <f t="shared" si="31"/>
        <v/>
      </c>
      <c r="W71" s="33" t="str">
        <f t="shared" si="32"/>
        <v/>
      </c>
      <c r="X71" s="33" t="str">
        <f t="shared" si="33"/>
        <v/>
      </c>
      <c r="Y71" s="33" t="str">
        <f t="shared" si="34"/>
        <v/>
      </c>
      <c r="Z71" s="30">
        <f t="shared" si="47"/>
        <v>0</v>
      </c>
      <c r="AA71" s="30">
        <f t="shared" si="36"/>
        <v>0</v>
      </c>
      <c r="AB71" s="30">
        <f t="shared" si="14"/>
        <v>0</v>
      </c>
      <c r="AD71" s="33" t="s">
        <v>298</v>
      </c>
      <c r="AE71" s="32" t="str">
        <f t="shared" si="37"/>
        <v/>
      </c>
      <c r="AF71" s="33" t="str">
        <f t="shared" si="38"/>
        <v/>
      </c>
      <c r="AG71" s="33" t="str">
        <f t="shared" si="39"/>
        <v/>
      </c>
      <c r="AH71" s="33" t="str">
        <f t="shared" si="40"/>
        <v/>
      </c>
      <c r="AI71" s="30">
        <f t="shared" si="41"/>
        <v>0</v>
      </c>
      <c r="AJ71" s="30">
        <f t="shared" si="42"/>
        <v>0</v>
      </c>
      <c r="AK71" s="30">
        <f t="shared" si="21"/>
        <v>0</v>
      </c>
    </row>
    <row r="72" spans="1:37" ht="14.25" hidden="1" customHeight="1" x14ac:dyDescent="0.25">
      <c r="A72" s="33"/>
      <c r="B72" s="33"/>
      <c r="C72" s="33"/>
      <c r="D72" s="32"/>
      <c r="E72" s="33"/>
      <c r="F72" s="33"/>
      <c r="G72" s="34"/>
      <c r="H72" s="30">
        <v>0</v>
      </c>
      <c r="I72" s="30">
        <v>0</v>
      </c>
      <c r="J72" s="30">
        <f t="shared" si="0"/>
        <v>0</v>
      </c>
      <c r="K72" s="1"/>
      <c r="L72" s="31" t="s">
        <v>299</v>
      </c>
      <c r="M72" s="32" t="str">
        <f t="shared" si="25"/>
        <v/>
      </c>
      <c r="N72" s="33" t="str">
        <f t="shared" si="26"/>
        <v/>
      </c>
      <c r="O72" s="33" t="str">
        <f t="shared" si="27"/>
        <v/>
      </c>
      <c r="P72" s="34" t="str">
        <f t="shared" si="28"/>
        <v/>
      </c>
      <c r="Q72" s="30">
        <f t="shared" si="29"/>
        <v>0</v>
      </c>
      <c r="R72" s="30">
        <f t="shared" si="30"/>
        <v>0</v>
      </c>
      <c r="S72" s="30">
        <f t="shared" si="7"/>
        <v>0</v>
      </c>
      <c r="U72" s="33" t="s">
        <v>300</v>
      </c>
      <c r="V72" s="32" t="str">
        <f t="shared" si="31"/>
        <v/>
      </c>
      <c r="W72" s="33" t="str">
        <f t="shared" si="32"/>
        <v/>
      </c>
      <c r="X72" s="33" t="str">
        <f t="shared" si="33"/>
        <v/>
      </c>
      <c r="Y72" s="33" t="str">
        <f t="shared" si="34"/>
        <v/>
      </c>
      <c r="Z72" s="30">
        <f t="shared" si="47"/>
        <v>0</v>
      </c>
      <c r="AA72" s="30">
        <f t="shared" si="36"/>
        <v>0</v>
      </c>
      <c r="AB72" s="30">
        <f t="shared" si="14"/>
        <v>0</v>
      </c>
      <c r="AD72" s="33" t="s">
        <v>301</v>
      </c>
      <c r="AE72" s="32" t="str">
        <f t="shared" si="37"/>
        <v/>
      </c>
      <c r="AF72" s="33" t="str">
        <f t="shared" si="38"/>
        <v/>
      </c>
      <c r="AG72" s="33" t="str">
        <f t="shared" si="39"/>
        <v/>
      </c>
      <c r="AH72" s="33" t="str">
        <f t="shared" si="40"/>
        <v/>
      </c>
      <c r="AI72" s="30">
        <f t="shared" si="41"/>
        <v>0</v>
      </c>
      <c r="AJ72" s="30">
        <f t="shared" si="42"/>
        <v>0</v>
      </c>
      <c r="AK72" s="30">
        <f t="shared" si="21"/>
        <v>0</v>
      </c>
    </row>
    <row r="73" spans="1:37" ht="14.25" hidden="1" customHeight="1" x14ac:dyDescent="0.25">
      <c r="A73" s="33"/>
      <c r="B73" s="33"/>
      <c r="C73" s="33"/>
      <c r="D73" s="32"/>
      <c r="E73" s="33"/>
      <c r="F73" s="33"/>
      <c r="G73" s="34"/>
      <c r="H73" s="30">
        <v>0</v>
      </c>
      <c r="I73" s="30">
        <v>0</v>
      </c>
      <c r="J73" s="30">
        <f t="shared" si="0"/>
        <v>0</v>
      </c>
      <c r="K73" s="1"/>
      <c r="L73" s="31" t="s">
        <v>302</v>
      </c>
      <c r="M73" s="32" t="str">
        <f t="shared" si="25"/>
        <v/>
      </c>
      <c r="N73" s="33" t="str">
        <f t="shared" si="26"/>
        <v/>
      </c>
      <c r="O73" s="33" t="str">
        <f t="shared" si="27"/>
        <v/>
      </c>
      <c r="P73" s="34" t="str">
        <f t="shared" si="28"/>
        <v/>
      </c>
      <c r="Q73" s="30">
        <f t="shared" si="29"/>
        <v>0</v>
      </c>
      <c r="R73" s="30">
        <f t="shared" si="30"/>
        <v>0</v>
      </c>
      <c r="S73" s="30">
        <f t="shared" si="7"/>
        <v>0</v>
      </c>
      <c r="U73" s="33" t="s">
        <v>303</v>
      </c>
      <c r="V73" s="32" t="str">
        <f t="shared" si="31"/>
        <v/>
      </c>
      <c r="W73" s="33" t="str">
        <f t="shared" si="32"/>
        <v/>
      </c>
      <c r="X73" s="33" t="str">
        <f t="shared" si="33"/>
        <v/>
      </c>
      <c r="Y73" s="33" t="str">
        <f t="shared" si="34"/>
        <v/>
      </c>
      <c r="Z73" s="30">
        <f t="shared" si="47"/>
        <v>0</v>
      </c>
      <c r="AA73" s="30">
        <f t="shared" si="36"/>
        <v>0</v>
      </c>
      <c r="AB73" s="30">
        <f t="shared" si="14"/>
        <v>0</v>
      </c>
      <c r="AD73" s="33" t="s">
        <v>304</v>
      </c>
      <c r="AE73" s="32" t="str">
        <f t="shared" si="37"/>
        <v/>
      </c>
      <c r="AF73" s="33" t="str">
        <f t="shared" si="38"/>
        <v/>
      </c>
      <c r="AG73" s="33" t="str">
        <f t="shared" si="39"/>
        <v/>
      </c>
      <c r="AH73" s="33" t="str">
        <f t="shared" si="40"/>
        <v/>
      </c>
      <c r="AI73" s="30">
        <f t="shared" si="41"/>
        <v>0</v>
      </c>
      <c r="AJ73" s="30">
        <f t="shared" si="42"/>
        <v>0</v>
      </c>
      <c r="AK73" s="30">
        <f t="shared" si="21"/>
        <v>0</v>
      </c>
    </row>
    <row r="74" spans="1:37" ht="14.25" hidden="1" customHeight="1" x14ac:dyDescent="0.25">
      <c r="A74" s="33"/>
      <c r="B74" s="33"/>
      <c r="C74" s="33"/>
      <c r="D74" s="32"/>
      <c r="E74" s="33"/>
      <c r="F74" s="33"/>
      <c r="G74" s="34"/>
      <c r="H74" s="30">
        <v>0</v>
      </c>
      <c r="I74" s="30">
        <v>0</v>
      </c>
      <c r="J74" s="30">
        <f t="shared" si="0"/>
        <v>0</v>
      </c>
      <c r="K74" s="1"/>
      <c r="L74" s="31" t="s">
        <v>305</v>
      </c>
      <c r="M74" s="32" t="str">
        <f t="shared" si="25"/>
        <v/>
      </c>
      <c r="N74" s="33" t="str">
        <f t="shared" si="26"/>
        <v/>
      </c>
      <c r="O74" s="33" t="str">
        <f t="shared" si="27"/>
        <v/>
      </c>
      <c r="P74" s="34" t="str">
        <f t="shared" si="28"/>
        <v/>
      </c>
      <c r="Q74" s="30">
        <f t="shared" si="29"/>
        <v>0</v>
      </c>
      <c r="R74" s="30">
        <f t="shared" si="30"/>
        <v>0</v>
      </c>
      <c r="S74" s="30">
        <f t="shared" si="7"/>
        <v>0</v>
      </c>
      <c r="U74" s="33" t="s">
        <v>306</v>
      </c>
      <c r="V74" s="32" t="str">
        <f t="shared" si="31"/>
        <v/>
      </c>
      <c r="W74" s="33" t="str">
        <f t="shared" si="32"/>
        <v/>
      </c>
      <c r="X74" s="33" t="str">
        <f t="shared" si="33"/>
        <v/>
      </c>
      <c r="Y74" s="33" t="str">
        <f t="shared" si="34"/>
        <v/>
      </c>
      <c r="Z74" s="30">
        <f t="shared" si="47"/>
        <v>0</v>
      </c>
      <c r="AA74" s="30">
        <f t="shared" si="36"/>
        <v>0</v>
      </c>
      <c r="AB74" s="30">
        <f t="shared" si="14"/>
        <v>0</v>
      </c>
      <c r="AD74" s="33" t="s">
        <v>307</v>
      </c>
      <c r="AE74" s="32" t="str">
        <f t="shared" si="37"/>
        <v/>
      </c>
      <c r="AF74" s="33" t="str">
        <f t="shared" si="38"/>
        <v/>
      </c>
      <c r="AG74" s="33" t="str">
        <f t="shared" si="39"/>
        <v/>
      </c>
      <c r="AH74" s="33" t="str">
        <f t="shared" si="40"/>
        <v/>
      </c>
      <c r="AI74" s="30">
        <f t="shared" si="41"/>
        <v>0</v>
      </c>
      <c r="AJ74" s="30">
        <f t="shared" si="42"/>
        <v>0</v>
      </c>
      <c r="AK74" s="30">
        <f t="shared" si="21"/>
        <v>0</v>
      </c>
    </row>
    <row r="75" spans="1:37" ht="14.25" hidden="1" customHeight="1" x14ac:dyDescent="0.25">
      <c r="A75" s="33"/>
      <c r="B75" s="33"/>
      <c r="C75" s="33"/>
      <c r="D75" s="32"/>
      <c r="E75" s="33"/>
      <c r="F75" s="33"/>
      <c r="G75" s="34"/>
      <c r="H75" s="30">
        <v>0</v>
      </c>
      <c r="I75" s="30">
        <v>0</v>
      </c>
      <c r="J75" s="30">
        <f t="shared" si="0"/>
        <v>0</v>
      </c>
      <c r="K75" s="1"/>
      <c r="L75" s="31" t="s">
        <v>308</v>
      </c>
      <c r="M75" s="32" t="str">
        <f t="shared" si="25"/>
        <v/>
      </c>
      <c r="N75" s="33" t="str">
        <f t="shared" si="26"/>
        <v/>
      </c>
      <c r="O75" s="33" t="str">
        <f t="shared" si="27"/>
        <v/>
      </c>
      <c r="P75" s="34" t="str">
        <f t="shared" si="28"/>
        <v/>
      </c>
      <c r="Q75" s="30">
        <f t="shared" si="29"/>
        <v>0</v>
      </c>
      <c r="R75" s="30">
        <f t="shared" si="30"/>
        <v>0</v>
      </c>
      <c r="S75" s="30">
        <f t="shared" si="7"/>
        <v>0</v>
      </c>
      <c r="U75" s="33" t="s">
        <v>309</v>
      </c>
      <c r="V75" s="32" t="str">
        <f t="shared" si="31"/>
        <v/>
      </c>
      <c r="W75" s="33" t="str">
        <f t="shared" si="32"/>
        <v/>
      </c>
      <c r="X75" s="33" t="str">
        <f t="shared" si="33"/>
        <v/>
      </c>
      <c r="Y75" s="33" t="str">
        <f t="shared" si="34"/>
        <v/>
      </c>
      <c r="Z75" s="30">
        <f t="shared" si="47"/>
        <v>0</v>
      </c>
      <c r="AA75" s="30">
        <f t="shared" si="36"/>
        <v>0</v>
      </c>
      <c r="AB75" s="30">
        <f t="shared" si="14"/>
        <v>0</v>
      </c>
      <c r="AD75" s="33" t="s">
        <v>310</v>
      </c>
      <c r="AE75" s="32" t="str">
        <f t="shared" si="37"/>
        <v/>
      </c>
      <c r="AF75" s="33" t="str">
        <f t="shared" si="38"/>
        <v/>
      </c>
      <c r="AG75" s="33" t="str">
        <f t="shared" si="39"/>
        <v/>
      </c>
      <c r="AH75" s="33" t="str">
        <f t="shared" si="40"/>
        <v/>
      </c>
      <c r="AI75" s="30">
        <f t="shared" si="41"/>
        <v>0</v>
      </c>
      <c r="AJ75" s="30">
        <f t="shared" si="42"/>
        <v>0</v>
      </c>
      <c r="AK75" s="30">
        <f t="shared" si="21"/>
        <v>0</v>
      </c>
    </row>
    <row r="76" spans="1:37" ht="14.25" hidden="1" customHeight="1" x14ac:dyDescent="0.25">
      <c r="A76" s="33"/>
      <c r="B76" s="33"/>
      <c r="C76" s="33"/>
      <c r="D76" s="32"/>
      <c r="E76" s="33"/>
      <c r="F76" s="33"/>
      <c r="G76" s="34"/>
      <c r="H76" s="30">
        <v>0</v>
      </c>
      <c r="I76" s="30">
        <v>0</v>
      </c>
      <c r="J76" s="30">
        <f t="shared" si="0"/>
        <v>0</v>
      </c>
      <c r="K76" s="1"/>
      <c r="L76" s="31" t="s">
        <v>311</v>
      </c>
      <c r="M76" s="32" t="str">
        <f t="shared" si="25"/>
        <v/>
      </c>
      <c r="N76" s="33" t="str">
        <f t="shared" si="26"/>
        <v/>
      </c>
      <c r="O76" s="33" t="str">
        <f t="shared" si="27"/>
        <v/>
      </c>
      <c r="P76" s="34" t="str">
        <f t="shared" si="28"/>
        <v/>
      </c>
      <c r="Q76" s="30">
        <f t="shared" si="29"/>
        <v>0</v>
      </c>
      <c r="R76" s="30">
        <f t="shared" si="30"/>
        <v>0</v>
      </c>
      <c r="S76" s="30">
        <f t="shared" si="7"/>
        <v>0</v>
      </c>
      <c r="U76" s="33" t="s">
        <v>312</v>
      </c>
      <c r="V76" s="32" t="str">
        <f t="shared" si="31"/>
        <v/>
      </c>
      <c r="W76" s="33" t="str">
        <f t="shared" si="32"/>
        <v/>
      </c>
      <c r="X76" s="33" t="str">
        <f t="shared" si="33"/>
        <v/>
      </c>
      <c r="Y76" s="33" t="str">
        <f t="shared" si="34"/>
        <v/>
      </c>
      <c r="Z76" s="30">
        <f t="shared" si="47"/>
        <v>0</v>
      </c>
      <c r="AA76" s="30">
        <f t="shared" si="36"/>
        <v>0</v>
      </c>
      <c r="AB76" s="30">
        <f t="shared" si="14"/>
        <v>0</v>
      </c>
      <c r="AD76" s="33" t="s">
        <v>313</v>
      </c>
      <c r="AE76" s="32" t="str">
        <f t="shared" si="37"/>
        <v/>
      </c>
      <c r="AF76" s="33" t="str">
        <f t="shared" si="38"/>
        <v/>
      </c>
      <c r="AG76" s="33" t="str">
        <f t="shared" si="39"/>
        <v/>
      </c>
      <c r="AH76" s="33" t="str">
        <f t="shared" si="40"/>
        <v/>
      </c>
      <c r="AI76" s="30">
        <f t="shared" si="41"/>
        <v>0</v>
      </c>
      <c r="AJ76" s="30">
        <f t="shared" si="42"/>
        <v>0</v>
      </c>
      <c r="AK76" s="30">
        <f t="shared" si="21"/>
        <v>0</v>
      </c>
    </row>
    <row r="77" spans="1:37" ht="14.25" hidden="1" customHeight="1" x14ac:dyDescent="0.25">
      <c r="A77" s="33"/>
      <c r="B77" s="33"/>
      <c r="C77" s="33"/>
      <c r="D77" s="32"/>
      <c r="E77" s="33"/>
      <c r="F77" s="33"/>
      <c r="G77" s="34"/>
      <c r="H77" s="30">
        <v>0</v>
      </c>
      <c r="I77" s="30">
        <v>0</v>
      </c>
      <c r="J77" s="30">
        <f t="shared" si="0"/>
        <v>0</v>
      </c>
      <c r="K77" s="1"/>
      <c r="L77" s="31" t="s">
        <v>314</v>
      </c>
      <c r="M77" s="32" t="str">
        <f t="shared" si="25"/>
        <v/>
      </c>
      <c r="N77" s="33" t="str">
        <f t="shared" si="26"/>
        <v/>
      </c>
      <c r="O77" s="33" t="str">
        <f t="shared" si="27"/>
        <v/>
      </c>
      <c r="P77" s="34" t="str">
        <f t="shared" si="28"/>
        <v/>
      </c>
      <c r="Q77" s="30">
        <f t="shared" si="29"/>
        <v>0</v>
      </c>
      <c r="R77" s="30">
        <f t="shared" si="30"/>
        <v>0</v>
      </c>
      <c r="S77" s="30">
        <f t="shared" si="7"/>
        <v>0</v>
      </c>
      <c r="U77" s="33" t="s">
        <v>315</v>
      </c>
      <c r="V77" s="32" t="str">
        <f t="shared" si="31"/>
        <v/>
      </c>
      <c r="W77" s="33" t="str">
        <f t="shared" si="32"/>
        <v/>
      </c>
      <c r="X77" s="33" t="str">
        <f t="shared" si="33"/>
        <v/>
      </c>
      <c r="Y77" s="33" t="str">
        <f t="shared" si="34"/>
        <v/>
      </c>
      <c r="Z77" s="30">
        <f t="shared" si="47"/>
        <v>0</v>
      </c>
      <c r="AA77" s="30">
        <f t="shared" si="36"/>
        <v>0</v>
      </c>
      <c r="AB77" s="30">
        <f t="shared" si="14"/>
        <v>0</v>
      </c>
      <c r="AD77" s="33" t="s">
        <v>316</v>
      </c>
      <c r="AE77" s="32" t="str">
        <f t="shared" si="37"/>
        <v/>
      </c>
      <c r="AF77" s="33" t="str">
        <f t="shared" si="38"/>
        <v/>
      </c>
      <c r="AG77" s="33" t="str">
        <f t="shared" si="39"/>
        <v/>
      </c>
      <c r="AH77" s="33" t="str">
        <f t="shared" si="40"/>
        <v/>
      </c>
      <c r="AI77" s="30">
        <f t="shared" si="41"/>
        <v>0</v>
      </c>
      <c r="AJ77" s="30">
        <f t="shared" si="42"/>
        <v>0</v>
      </c>
      <c r="AK77" s="30">
        <f t="shared" si="21"/>
        <v>0</v>
      </c>
    </row>
    <row r="78" spans="1:37" ht="14.25" hidden="1" customHeight="1" x14ac:dyDescent="0.25">
      <c r="A78" s="33"/>
      <c r="B78" s="33"/>
      <c r="C78" s="33"/>
      <c r="D78" s="32"/>
      <c r="E78" s="33"/>
      <c r="F78" s="33"/>
      <c r="G78" s="34"/>
      <c r="H78" s="30">
        <v>0</v>
      </c>
      <c r="I78" s="30">
        <v>0</v>
      </c>
      <c r="J78" s="30">
        <f t="shared" si="0"/>
        <v>0</v>
      </c>
      <c r="K78" s="1"/>
      <c r="L78" s="31" t="s">
        <v>317</v>
      </c>
      <c r="M78" s="32" t="str">
        <f t="shared" si="25"/>
        <v/>
      </c>
      <c r="N78" s="33" t="str">
        <f t="shared" si="26"/>
        <v/>
      </c>
      <c r="O78" s="33" t="str">
        <f t="shared" si="27"/>
        <v/>
      </c>
      <c r="P78" s="34" t="str">
        <f t="shared" si="28"/>
        <v/>
      </c>
      <c r="Q78" s="30">
        <f t="shared" si="29"/>
        <v>0</v>
      </c>
      <c r="R78" s="30">
        <f t="shared" si="30"/>
        <v>0</v>
      </c>
      <c r="S78" s="30">
        <f t="shared" si="7"/>
        <v>0</v>
      </c>
      <c r="U78" s="33" t="s">
        <v>318</v>
      </c>
      <c r="V78" s="32" t="str">
        <f t="shared" si="31"/>
        <v/>
      </c>
      <c r="W78" s="33" t="str">
        <f t="shared" si="32"/>
        <v/>
      </c>
      <c r="X78" s="33" t="str">
        <f t="shared" si="33"/>
        <v/>
      </c>
      <c r="Y78" s="33" t="str">
        <f t="shared" si="34"/>
        <v/>
      </c>
      <c r="Z78" s="30">
        <f t="shared" si="47"/>
        <v>0</v>
      </c>
      <c r="AA78" s="30">
        <f t="shared" si="36"/>
        <v>0</v>
      </c>
      <c r="AB78" s="30">
        <f t="shared" si="14"/>
        <v>0</v>
      </c>
      <c r="AD78" s="33" t="s">
        <v>319</v>
      </c>
      <c r="AE78" s="32" t="str">
        <f t="shared" si="37"/>
        <v/>
      </c>
      <c r="AF78" s="33" t="str">
        <f t="shared" si="38"/>
        <v/>
      </c>
      <c r="AG78" s="33" t="str">
        <f t="shared" si="39"/>
        <v/>
      </c>
      <c r="AH78" s="33" t="str">
        <f t="shared" si="40"/>
        <v/>
      </c>
      <c r="AI78" s="30">
        <f t="shared" si="41"/>
        <v>0</v>
      </c>
      <c r="AJ78" s="30">
        <f t="shared" si="42"/>
        <v>0</v>
      </c>
      <c r="AK78" s="30">
        <f t="shared" si="21"/>
        <v>0</v>
      </c>
    </row>
    <row r="79" spans="1:37" ht="14.25" hidden="1" customHeight="1" x14ac:dyDescent="0.25">
      <c r="A79" s="33"/>
      <c r="B79" s="33"/>
      <c r="C79" s="33"/>
      <c r="D79" s="32"/>
      <c r="E79" s="33"/>
      <c r="F79" s="33"/>
      <c r="G79" s="34"/>
      <c r="H79" s="30">
        <v>0</v>
      </c>
      <c r="I79" s="30">
        <v>0</v>
      </c>
      <c r="J79" s="30">
        <f t="shared" si="0"/>
        <v>0</v>
      </c>
      <c r="K79" s="1"/>
      <c r="L79" s="31" t="s">
        <v>320</v>
      </c>
      <c r="M79" s="32" t="str">
        <f t="shared" si="25"/>
        <v/>
      </c>
      <c r="N79" s="33" t="str">
        <f t="shared" si="26"/>
        <v/>
      </c>
      <c r="O79" s="33" t="str">
        <f t="shared" si="27"/>
        <v/>
      </c>
      <c r="P79" s="34" t="str">
        <f t="shared" si="28"/>
        <v/>
      </c>
      <c r="Q79" s="30">
        <f t="shared" si="29"/>
        <v>0</v>
      </c>
      <c r="R79" s="30">
        <f t="shared" si="30"/>
        <v>0</v>
      </c>
      <c r="S79" s="30">
        <f t="shared" si="7"/>
        <v>0</v>
      </c>
      <c r="U79" s="33" t="s">
        <v>321</v>
      </c>
      <c r="V79" s="32" t="str">
        <f t="shared" si="31"/>
        <v/>
      </c>
      <c r="W79" s="33" t="str">
        <f t="shared" si="32"/>
        <v/>
      </c>
      <c r="X79" s="33" t="str">
        <f t="shared" si="33"/>
        <v/>
      </c>
      <c r="Y79" s="33" t="str">
        <f t="shared" si="34"/>
        <v/>
      </c>
      <c r="Z79" s="30">
        <f t="shared" si="47"/>
        <v>0</v>
      </c>
      <c r="AA79" s="30">
        <f t="shared" si="36"/>
        <v>0</v>
      </c>
      <c r="AB79" s="30">
        <f t="shared" si="14"/>
        <v>0</v>
      </c>
      <c r="AD79" s="33" t="s">
        <v>322</v>
      </c>
      <c r="AE79" s="32" t="str">
        <f t="shared" si="37"/>
        <v/>
      </c>
      <c r="AF79" s="33" t="str">
        <f t="shared" si="38"/>
        <v/>
      </c>
      <c r="AG79" s="33" t="str">
        <f t="shared" si="39"/>
        <v/>
      </c>
      <c r="AH79" s="33" t="str">
        <f t="shared" si="40"/>
        <v/>
      </c>
      <c r="AI79" s="30">
        <f t="shared" si="41"/>
        <v>0</v>
      </c>
      <c r="AJ79" s="30">
        <f t="shared" si="42"/>
        <v>0</v>
      </c>
      <c r="AK79" s="30">
        <f t="shared" si="21"/>
        <v>0</v>
      </c>
    </row>
    <row r="80" spans="1:37" ht="14.25" hidden="1" customHeight="1" x14ac:dyDescent="0.25">
      <c r="A80" s="33"/>
      <c r="B80" s="33"/>
      <c r="C80" s="33"/>
      <c r="D80" s="32"/>
      <c r="E80" s="33"/>
      <c r="F80" s="33"/>
      <c r="G80" s="34"/>
      <c r="H80" s="30">
        <v>0</v>
      </c>
      <c r="I80" s="30">
        <v>0</v>
      </c>
      <c r="J80" s="30">
        <f t="shared" si="0"/>
        <v>0</v>
      </c>
      <c r="K80" s="1"/>
      <c r="L80" s="31" t="s">
        <v>323</v>
      </c>
      <c r="M80" s="32" t="str">
        <f t="shared" si="25"/>
        <v/>
      </c>
      <c r="N80" s="33" t="str">
        <f t="shared" si="26"/>
        <v/>
      </c>
      <c r="O80" s="33" t="str">
        <f t="shared" si="27"/>
        <v/>
      </c>
      <c r="P80" s="34" t="str">
        <f t="shared" si="28"/>
        <v/>
      </c>
      <c r="Q80" s="30">
        <f t="shared" si="29"/>
        <v>0</v>
      </c>
      <c r="R80" s="30">
        <f t="shared" si="30"/>
        <v>0</v>
      </c>
      <c r="S80" s="30">
        <f t="shared" si="7"/>
        <v>0</v>
      </c>
      <c r="U80" s="33" t="s">
        <v>324</v>
      </c>
      <c r="V80" s="32" t="str">
        <f t="shared" si="31"/>
        <v/>
      </c>
      <c r="W80" s="33" t="str">
        <f t="shared" si="32"/>
        <v/>
      </c>
      <c r="X80" s="33" t="str">
        <f t="shared" si="33"/>
        <v/>
      </c>
      <c r="Y80" s="33" t="str">
        <f t="shared" si="34"/>
        <v/>
      </c>
      <c r="Z80" s="30">
        <f t="shared" si="47"/>
        <v>0</v>
      </c>
      <c r="AA80" s="30">
        <f t="shared" si="36"/>
        <v>0</v>
      </c>
      <c r="AB80" s="30">
        <f t="shared" si="14"/>
        <v>0</v>
      </c>
      <c r="AD80" s="33" t="s">
        <v>325</v>
      </c>
      <c r="AE80" s="32" t="str">
        <f t="shared" si="37"/>
        <v/>
      </c>
      <c r="AF80" s="33" t="str">
        <f t="shared" si="38"/>
        <v/>
      </c>
      <c r="AG80" s="33" t="str">
        <f t="shared" si="39"/>
        <v/>
      </c>
      <c r="AH80" s="33" t="str">
        <f t="shared" si="40"/>
        <v/>
      </c>
      <c r="AI80" s="30">
        <f t="shared" si="41"/>
        <v>0</v>
      </c>
      <c r="AJ80" s="30">
        <f t="shared" si="42"/>
        <v>0</v>
      </c>
      <c r="AK80" s="30">
        <f t="shared" si="21"/>
        <v>0</v>
      </c>
    </row>
    <row r="81" spans="1:37" ht="14.25" hidden="1" customHeight="1" x14ac:dyDescent="0.25">
      <c r="A81" s="33"/>
      <c r="B81" s="33"/>
      <c r="C81" s="33"/>
      <c r="D81" s="32"/>
      <c r="E81" s="33"/>
      <c r="F81" s="33"/>
      <c r="G81" s="34"/>
      <c r="H81" s="30">
        <v>0</v>
      </c>
      <c r="I81" s="30">
        <v>0</v>
      </c>
      <c r="J81" s="30">
        <f t="shared" si="0"/>
        <v>0</v>
      </c>
      <c r="K81" s="1"/>
      <c r="L81" s="31" t="s">
        <v>326</v>
      </c>
      <c r="M81" s="32" t="str">
        <f t="shared" si="25"/>
        <v/>
      </c>
      <c r="N81" s="33" t="str">
        <f t="shared" si="26"/>
        <v/>
      </c>
      <c r="O81" s="33" t="str">
        <f t="shared" si="27"/>
        <v/>
      </c>
      <c r="P81" s="34" t="str">
        <f t="shared" si="28"/>
        <v/>
      </c>
      <c r="Q81" s="30">
        <f t="shared" si="29"/>
        <v>0</v>
      </c>
      <c r="R81" s="30">
        <f t="shared" si="30"/>
        <v>0</v>
      </c>
      <c r="S81" s="30">
        <f t="shared" si="7"/>
        <v>0</v>
      </c>
      <c r="U81" s="33" t="s">
        <v>327</v>
      </c>
      <c r="V81" s="32" t="str">
        <f t="shared" si="31"/>
        <v/>
      </c>
      <c r="W81" s="33" t="str">
        <f t="shared" si="32"/>
        <v/>
      </c>
      <c r="X81" s="33" t="str">
        <f t="shared" si="33"/>
        <v/>
      </c>
      <c r="Y81" s="33" t="str">
        <f t="shared" si="34"/>
        <v/>
      </c>
      <c r="Z81" s="30">
        <f t="shared" si="47"/>
        <v>0</v>
      </c>
      <c r="AA81" s="30">
        <f t="shared" si="36"/>
        <v>0</v>
      </c>
      <c r="AB81" s="30">
        <f t="shared" si="14"/>
        <v>0</v>
      </c>
      <c r="AD81" s="33" t="s">
        <v>328</v>
      </c>
      <c r="AE81" s="32" t="str">
        <f t="shared" si="37"/>
        <v/>
      </c>
      <c r="AF81" s="33" t="str">
        <f t="shared" si="38"/>
        <v/>
      </c>
      <c r="AG81" s="33" t="str">
        <f t="shared" si="39"/>
        <v/>
      </c>
      <c r="AH81" s="33" t="str">
        <f t="shared" si="40"/>
        <v/>
      </c>
      <c r="AI81" s="30">
        <f t="shared" si="41"/>
        <v>0</v>
      </c>
      <c r="AJ81" s="30">
        <f t="shared" si="42"/>
        <v>0</v>
      </c>
      <c r="AK81" s="30">
        <f t="shared" si="21"/>
        <v>0</v>
      </c>
    </row>
    <row r="82" spans="1:37" ht="14.25" hidden="1" customHeight="1" x14ac:dyDescent="0.25">
      <c r="A82" s="33"/>
      <c r="B82" s="33"/>
      <c r="C82" s="33"/>
      <c r="D82" s="32"/>
      <c r="E82" s="33"/>
      <c r="F82" s="33"/>
      <c r="G82" s="34"/>
      <c r="H82" s="30">
        <v>0</v>
      </c>
      <c r="I82" s="30">
        <v>0</v>
      </c>
      <c r="J82" s="30">
        <f t="shared" si="0"/>
        <v>0</v>
      </c>
      <c r="K82" s="1"/>
      <c r="L82" s="31" t="s">
        <v>329</v>
      </c>
      <c r="M82" s="32" t="str">
        <f t="shared" si="25"/>
        <v/>
      </c>
      <c r="N82" s="33" t="str">
        <f t="shared" si="26"/>
        <v/>
      </c>
      <c r="O82" s="33" t="str">
        <f t="shared" si="27"/>
        <v/>
      </c>
      <c r="P82" s="34" t="str">
        <f t="shared" si="28"/>
        <v/>
      </c>
      <c r="Q82" s="30">
        <f t="shared" si="29"/>
        <v>0</v>
      </c>
      <c r="R82" s="30">
        <f t="shared" si="30"/>
        <v>0</v>
      </c>
      <c r="S82" s="30">
        <f t="shared" si="7"/>
        <v>0</v>
      </c>
      <c r="U82" s="33" t="s">
        <v>330</v>
      </c>
      <c r="V82" s="32" t="str">
        <f t="shared" si="31"/>
        <v/>
      </c>
      <c r="W82" s="33" t="str">
        <f t="shared" si="32"/>
        <v/>
      </c>
      <c r="X82" s="33" t="str">
        <f t="shared" si="33"/>
        <v/>
      </c>
      <c r="Y82" s="33" t="str">
        <f t="shared" si="34"/>
        <v/>
      </c>
      <c r="Z82" s="30">
        <f t="shared" si="47"/>
        <v>0</v>
      </c>
      <c r="AA82" s="30">
        <f t="shared" si="36"/>
        <v>0</v>
      </c>
      <c r="AB82" s="30">
        <f t="shared" si="14"/>
        <v>0</v>
      </c>
      <c r="AD82" s="33" t="s">
        <v>331</v>
      </c>
      <c r="AE82" s="32" t="str">
        <f t="shared" si="37"/>
        <v/>
      </c>
      <c r="AF82" s="33" t="str">
        <f t="shared" si="38"/>
        <v/>
      </c>
      <c r="AG82" s="33" t="str">
        <f t="shared" si="39"/>
        <v/>
      </c>
      <c r="AH82" s="33" t="str">
        <f t="shared" si="40"/>
        <v/>
      </c>
      <c r="AI82" s="30">
        <f t="shared" si="41"/>
        <v>0</v>
      </c>
      <c r="AJ82" s="30">
        <f t="shared" si="42"/>
        <v>0</v>
      </c>
      <c r="AK82" s="30">
        <f t="shared" si="21"/>
        <v>0</v>
      </c>
    </row>
    <row r="83" spans="1:37" ht="14.25" hidden="1" customHeight="1" x14ac:dyDescent="0.25">
      <c r="A83" s="33"/>
      <c r="B83" s="33"/>
      <c r="C83" s="33"/>
      <c r="D83" s="32"/>
      <c r="E83" s="33"/>
      <c r="F83" s="33"/>
      <c r="G83" s="34"/>
      <c r="H83" s="30">
        <v>0</v>
      </c>
      <c r="I83" s="30">
        <v>0</v>
      </c>
      <c r="J83" s="30">
        <f t="shared" si="0"/>
        <v>0</v>
      </c>
      <c r="K83" s="1"/>
      <c r="L83" s="31" t="s">
        <v>332</v>
      </c>
      <c r="M83" s="32" t="str">
        <f t="shared" si="25"/>
        <v/>
      </c>
      <c r="N83" s="33" t="str">
        <f t="shared" si="26"/>
        <v/>
      </c>
      <c r="O83" s="33" t="str">
        <f t="shared" si="27"/>
        <v/>
      </c>
      <c r="P83" s="34" t="str">
        <f t="shared" si="28"/>
        <v/>
      </c>
      <c r="Q83" s="30">
        <f t="shared" si="29"/>
        <v>0</v>
      </c>
      <c r="R83" s="30">
        <f t="shared" si="30"/>
        <v>0</v>
      </c>
      <c r="S83" s="30">
        <f t="shared" si="7"/>
        <v>0</v>
      </c>
      <c r="U83" s="33" t="s">
        <v>333</v>
      </c>
      <c r="V83" s="32" t="str">
        <f t="shared" si="31"/>
        <v/>
      </c>
      <c r="W83" s="33" t="str">
        <f t="shared" si="32"/>
        <v/>
      </c>
      <c r="X83" s="33" t="str">
        <f t="shared" si="33"/>
        <v/>
      </c>
      <c r="Y83" s="33" t="str">
        <f t="shared" si="34"/>
        <v/>
      </c>
      <c r="Z83" s="30">
        <f t="shared" si="47"/>
        <v>0</v>
      </c>
      <c r="AA83" s="30">
        <f t="shared" si="36"/>
        <v>0</v>
      </c>
      <c r="AB83" s="30">
        <f t="shared" si="14"/>
        <v>0</v>
      </c>
      <c r="AD83" s="33" t="s">
        <v>334</v>
      </c>
      <c r="AE83" s="32" t="str">
        <f t="shared" si="37"/>
        <v/>
      </c>
      <c r="AF83" s="33" t="str">
        <f t="shared" si="38"/>
        <v/>
      </c>
      <c r="AG83" s="33" t="str">
        <f t="shared" si="39"/>
        <v/>
      </c>
      <c r="AH83" s="33" t="str">
        <f t="shared" si="40"/>
        <v/>
      </c>
      <c r="AI83" s="30">
        <f t="shared" si="41"/>
        <v>0</v>
      </c>
      <c r="AJ83" s="30">
        <f t="shared" si="42"/>
        <v>0</v>
      </c>
      <c r="AK83" s="30">
        <f t="shared" si="21"/>
        <v>0</v>
      </c>
    </row>
    <row r="84" spans="1:37" ht="14.25" hidden="1" customHeight="1" x14ac:dyDescent="0.25">
      <c r="A84" s="33"/>
      <c r="B84" s="33"/>
      <c r="C84" s="33"/>
      <c r="D84" s="32"/>
      <c r="E84" s="33"/>
      <c r="F84" s="33"/>
      <c r="G84" s="34"/>
      <c r="H84" s="30">
        <v>0</v>
      </c>
      <c r="I84" s="30">
        <v>0</v>
      </c>
      <c r="J84" s="30">
        <f t="shared" si="0"/>
        <v>0</v>
      </c>
      <c r="K84" s="1"/>
      <c r="L84" s="31" t="s">
        <v>335</v>
      </c>
      <c r="M84" s="32" t="str">
        <f t="shared" si="25"/>
        <v/>
      </c>
      <c r="N84" s="33" t="str">
        <f t="shared" si="26"/>
        <v/>
      </c>
      <c r="O84" s="33" t="str">
        <f t="shared" si="27"/>
        <v/>
      </c>
      <c r="P84" s="34" t="str">
        <f t="shared" si="28"/>
        <v/>
      </c>
      <c r="Q84" s="30">
        <f t="shared" si="29"/>
        <v>0</v>
      </c>
      <c r="R84" s="30">
        <f t="shared" si="30"/>
        <v>0</v>
      </c>
      <c r="S84" s="30">
        <f t="shared" si="7"/>
        <v>0</v>
      </c>
      <c r="U84" s="33" t="s">
        <v>336</v>
      </c>
      <c r="V84" s="32" t="str">
        <f t="shared" si="31"/>
        <v/>
      </c>
      <c r="W84" s="33" t="str">
        <f t="shared" si="32"/>
        <v/>
      </c>
      <c r="X84" s="33" t="str">
        <f t="shared" si="33"/>
        <v/>
      </c>
      <c r="Y84" s="33" t="str">
        <f t="shared" si="34"/>
        <v/>
      </c>
      <c r="Z84" s="30">
        <f t="shared" si="47"/>
        <v>0</v>
      </c>
      <c r="AA84" s="30">
        <f t="shared" si="36"/>
        <v>0</v>
      </c>
      <c r="AB84" s="30">
        <f t="shared" si="14"/>
        <v>0</v>
      </c>
      <c r="AD84" s="33" t="s">
        <v>337</v>
      </c>
      <c r="AE84" s="32" t="str">
        <f t="shared" si="37"/>
        <v/>
      </c>
      <c r="AF84" s="33" t="str">
        <f t="shared" si="38"/>
        <v/>
      </c>
      <c r="AG84" s="33" t="str">
        <f t="shared" si="39"/>
        <v/>
      </c>
      <c r="AH84" s="33" t="str">
        <f t="shared" si="40"/>
        <v/>
      </c>
      <c r="AI84" s="30">
        <f t="shared" si="41"/>
        <v>0</v>
      </c>
      <c r="AJ84" s="30">
        <f t="shared" si="42"/>
        <v>0</v>
      </c>
      <c r="AK84" s="30">
        <f t="shared" si="21"/>
        <v>0</v>
      </c>
    </row>
    <row r="85" spans="1:37" ht="14.25" hidden="1" customHeight="1" x14ac:dyDescent="0.25">
      <c r="A85" s="33"/>
      <c r="B85" s="33"/>
      <c r="C85" s="33"/>
      <c r="D85" s="32"/>
      <c r="E85" s="33"/>
      <c r="F85" s="33"/>
      <c r="G85" s="34"/>
      <c r="H85" s="30">
        <v>0</v>
      </c>
      <c r="I85" s="30">
        <v>0</v>
      </c>
      <c r="J85" s="30">
        <f t="shared" si="0"/>
        <v>0</v>
      </c>
      <c r="K85" s="1"/>
      <c r="L85" s="31" t="s">
        <v>338</v>
      </c>
      <c r="M85" s="32" t="str">
        <f t="shared" si="25"/>
        <v/>
      </c>
      <c r="N85" s="33" t="str">
        <f t="shared" si="26"/>
        <v/>
      </c>
      <c r="O85" s="33" t="str">
        <f t="shared" si="27"/>
        <v/>
      </c>
      <c r="P85" s="34" t="str">
        <f t="shared" si="28"/>
        <v/>
      </c>
      <c r="Q85" s="30">
        <f t="shared" si="29"/>
        <v>0</v>
      </c>
      <c r="R85" s="30">
        <f t="shared" si="30"/>
        <v>0</v>
      </c>
      <c r="S85" s="30">
        <f t="shared" si="7"/>
        <v>0</v>
      </c>
      <c r="U85" s="33" t="s">
        <v>339</v>
      </c>
      <c r="V85" s="32" t="str">
        <f t="shared" si="31"/>
        <v/>
      </c>
      <c r="W85" s="33" t="str">
        <f t="shared" si="32"/>
        <v/>
      </c>
      <c r="X85" s="33" t="str">
        <f t="shared" si="33"/>
        <v/>
      </c>
      <c r="Y85" s="33" t="str">
        <f t="shared" si="34"/>
        <v/>
      </c>
      <c r="Z85" s="30">
        <f t="shared" si="47"/>
        <v>0</v>
      </c>
      <c r="AA85" s="30">
        <f t="shared" si="36"/>
        <v>0</v>
      </c>
      <c r="AB85" s="30">
        <f t="shared" si="14"/>
        <v>0</v>
      </c>
      <c r="AD85" s="33" t="s">
        <v>340</v>
      </c>
      <c r="AE85" s="32" t="str">
        <f t="shared" si="37"/>
        <v/>
      </c>
      <c r="AF85" s="33" t="str">
        <f t="shared" si="38"/>
        <v/>
      </c>
      <c r="AG85" s="33" t="str">
        <f t="shared" si="39"/>
        <v/>
      </c>
      <c r="AH85" s="33" t="str">
        <f t="shared" si="40"/>
        <v/>
      </c>
      <c r="AI85" s="30">
        <f t="shared" si="41"/>
        <v>0</v>
      </c>
      <c r="AJ85" s="30">
        <f t="shared" si="42"/>
        <v>0</v>
      </c>
      <c r="AK85" s="30">
        <f t="shared" si="21"/>
        <v>0</v>
      </c>
    </row>
    <row r="86" spans="1:37" ht="14.25" hidden="1" customHeight="1" x14ac:dyDescent="0.25">
      <c r="A86" s="33"/>
      <c r="B86" s="33"/>
      <c r="C86" s="33"/>
      <c r="D86" s="32"/>
      <c r="E86" s="33"/>
      <c r="F86" s="33"/>
      <c r="G86" s="34"/>
      <c r="H86" s="30">
        <v>0</v>
      </c>
      <c r="I86" s="30">
        <v>0</v>
      </c>
      <c r="J86" s="30">
        <f t="shared" si="0"/>
        <v>0</v>
      </c>
      <c r="K86" s="1"/>
      <c r="L86" s="31" t="s">
        <v>341</v>
      </c>
      <c r="M86" s="32" t="str">
        <f t="shared" si="25"/>
        <v/>
      </c>
      <c r="N86" s="33" t="str">
        <f t="shared" si="26"/>
        <v/>
      </c>
      <c r="O86" s="33" t="str">
        <f t="shared" si="27"/>
        <v/>
      </c>
      <c r="P86" s="34" t="str">
        <f t="shared" si="28"/>
        <v/>
      </c>
      <c r="Q86" s="30">
        <f t="shared" si="29"/>
        <v>0</v>
      </c>
      <c r="R86" s="30">
        <f t="shared" si="30"/>
        <v>0</v>
      </c>
      <c r="S86" s="30">
        <f t="shared" si="7"/>
        <v>0</v>
      </c>
      <c r="U86" s="33" t="s">
        <v>342</v>
      </c>
      <c r="V86" s="32" t="str">
        <f t="shared" si="31"/>
        <v/>
      </c>
      <c r="W86" s="33" t="str">
        <f t="shared" si="32"/>
        <v/>
      </c>
      <c r="X86" s="33" t="str">
        <f t="shared" si="33"/>
        <v/>
      </c>
      <c r="Y86" s="33" t="str">
        <f t="shared" si="34"/>
        <v/>
      </c>
      <c r="Z86" s="30">
        <f t="shared" si="47"/>
        <v>0</v>
      </c>
      <c r="AA86" s="30">
        <f t="shared" si="36"/>
        <v>0</v>
      </c>
      <c r="AB86" s="30">
        <f t="shared" si="14"/>
        <v>0</v>
      </c>
      <c r="AD86" s="33" t="s">
        <v>343</v>
      </c>
      <c r="AE86" s="32" t="str">
        <f t="shared" si="37"/>
        <v/>
      </c>
      <c r="AF86" s="33" t="str">
        <f t="shared" si="38"/>
        <v/>
      </c>
      <c r="AG86" s="33" t="str">
        <f t="shared" si="39"/>
        <v/>
      </c>
      <c r="AH86" s="33" t="str">
        <f t="shared" si="40"/>
        <v/>
      </c>
      <c r="AI86" s="30">
        <f t="shared" si="41"/>
        <v>0</v>
      </c>
      <c r="AJ86" s="30">
        <f t="shared" si="42"/>
        <v>0</v>
      </c>
      <c r="AK86" s="30">
        <f t="shared" si="21"/>
        <v>0</v>
      </c>
    </row>
    <row r="87" spans="1:37" ht="14.25" hidden="1" customHeight="1" x14ac:dyDescent="0.25">
      <c r="A87" s="33"/>
      <c r="B87" s="33"/>
      <c r="C87" s="33"/>
      <c r="D87" s="32"/>
      <c r="E87" s="33"/>
      <c r="F87" s="33"/>
      <c r="G87" s="34"/>
      <c r="H87" s="30">
        <v>0</v>
      </c>
      <c r="I87" s="30">
        <v>0</v>
      </c>
      <c r="J87" s="30">
        <f t="shared" si="0"/>
        <v>0</v>
      </c>
      <c r="K87" s="1"/>
      <c r="L87" s="31" t="s">
        <v>344</v>
      </c>
      <c r="M87" s="32" t="str">
        <f t="shared" si="25"/>
        <v/>
      </c>
      <c r="N87" s="33" t="str">
        <f t="shared" si="26"/>
        <v/>
      </c>
      <c r="O87" s="33" t="str">
        <f t="shared" si="27"/>
        <v/>
      </c>
      <c r="P87" s="34" t="str">
        <f t="shared" si="28"/>
        <v/>
      </c>
      <c r="Q87" s="30">
        <f t="shared" si="29"/>
        <v>0</v>
      </c>
      <c r="R87" s="30">
        <f t="shared" si="30"/>
        <v>0</v>
      </c>
      <c r="S87" s="30">
        <f t="shared" si="7"/>
        <v>0</v>
      </c>
      <c r="U87" s="33" t="s">
        <v>345</v>
      </c>
      <c r="V87" s="32" t="str">
        <f t="shared" si="31"/>
        <v/>
      </c>
      <c r="W87" s="33" t="str">
        <f t="shared" si="32"/>
        <v/>
      </c>
      <c r="X87" s="33" t="str">
        <f t="shared" si="33"/>
        <v/>
      </c>
      <c r="Y87" s="33" t="str">
        <f t="shared" si="34"/>
        <v/>
      </c>
      <c r="Z87" s="30">
        <f t="shared" si="47"/>
        <v>0</v>
      </c>
      <c r="AA87" s="30">
        <f t="shared" si="36"/>
        <v>0</v>
      </c>
      <c r="AB87" s="30">
        <f t="shared" si="14"/>
        <v>0</v>
      </c>
      <c r="AD87" s="33" t="s">
        <v>346</v>
      </c>
      <c r="AE87" s="32" t="str">
        <f t="shared" si="37"/>
        <v/>
      </c>
      <c r="AF87" s="33" t="str">
        <f t="shared" si="38"/>
        <v/>
      </c>
      <c r="AG87" s="33" t="str">
        <f t="shared" si="39"/>
        <v/>
      </c>
      <c r="AH87" s="33" t="str">
        <f t="shared" si="40"/>
        <v/>
      </c>
      <c r="AI87" s="30">
        <f t="shared" si="41"/>
        <v>0</v>
      </c>
      <c r="AJ87" s="30">
        <f t="shared" si="42"/>
        <v>0</v>
      </c>
      <c r="AK87" s="30">
        <f t="shared" si="21"/>
        <v>0</v>
      </c>
    </row>
    <row r="88" spans="1:37" ht="14.25" hidden="1" customHeight="1" x14ac:dyDescent="0.25">
      <c r="A88" s="33"/>
      <c r="B88" s="33"/>
      <c r="C88" s="33"/>
      <c r="D88" s="32"/>
      <c r="E88" s="33"/>
      <c r="F88" s="33"/>
      <c r="G88" s="34"/>
      <c r="H88" s="30">
        <v>0</v>
      </c>
      <c r="I88" s="30">
        <v>0</v>
      </c>
      <c r="J88" s="30">
        <f t="shared" si="0"/>
        <v>0</v>
      </c>
      <c r="K88" s="1"/>
      <c r="L88" s="31" t="s">
        <v>347</v>
      </c>
      <c r="M88" s="32" t="str">
        <f t="shared" ref="M88:M107" si="48">IFERROR(VLOOKUP(L88,$A$10:$J$107,4,FALSE),"")</f>
        <v/>
      </c>
      <c r="N88" s="33" t="str">
        <f t="shared" ref="N88:N107" si="49">IFERROR(VLOOKUP(L88,$A$10:$J$107,5,FALSE),"")</f>
        <v/>
      </c>
      <c r="O88" s="33" t="str">
        <f t="shared" ref="O88:O107" si="50">IFERROR(VLOOKUP(L88,$A$10:$J$107,6,FALSE),"")</f>
        <v/>
      </c>
      <c r="P88" s="34" t="str">
        <f t="shared" ref="P88:P107" si="51">IFERROR(VLOOKUP(L88,$A$10:$J$107,7,FALSE),"")</f>
        <v/>
      </c>
      <c r="Q88" s="30">
        <f t="shared" ref="Q88:Q107" si="52">IFERROR(VLOOKUP(L88,$A$10:$J$107,8,FALSE),0)</f>
        <v>0</v>
      </c>
      <c r="R88" s="30">
        <f t="shared" ref="R88:R107" si="53">IFERROR(VLOOKUP(L88,$A$10:$J$107,9,FALSE),0)</f>
        <v>0</v>
      </c>
      <c r="S88" s="30">
        <f t="shared" si="7"/>
        <v>0</v>
      </c>
      <c r="U88" s="33" t="s">
        <v>348</v>
      </c>
      <c r="V88" s="32" t="str">
        <f t="shared" ref="V88:V107" si="54">IFERROR(VLOOKUP(U88,$B$10:$J$107,3,FALSE),"")</f>
        <v/>
      </c>
      <c r="W88" s="33" t="str">
        <f t="shared" ref="W88:W107" si="55">IFERROR(VLOOKUP(U88,$B$10:$J$107,4,FALSE),"")</f>
        <v/>
      </c>
      <c r="X88" s="33" t="str">
        <f t="shared" ref="X88:X107" si="56">IFERROR(VLOOKUP(U88,$B$10:$J$107,5,FALSE),"")</f>
        <v/>
      </c>
      <c r="Y88" s="33" t="str">
        <f t="shared" ref="Y88:Y107" si="57">IFERROR(VLOOKUP(U88,$B$10:$J$107,6,FALSE),"")</f>
        <v/>
      </c>
      <c r="Z88" s="30">
        <f t="shared" ref="Z88:Z107" si="58">IFERROR(VLOOKUP(U88,$B$10:$J$107,7,FALSE),0)</f>
        <v>0</v>
      </c>
      <c r="AA88" s="30">
        <f t="shared" ref="AA88:AA107" si="59">IFERROR(VLOOKUP(U88,$B$10:$J$107,8,FALSE),0)</f>
        <v>0</v>
      </c>
      <c r="AB88" s="30">
        <f t="shared" si="14"/>
        <v>0</v>
      </c>
      <c r="AD88" s="33" t="s">
        <v>349</v>
      </c>
      <c r="AE88" s="32" t="str">
        <f t="shared" ref="AE88:AE107" si="60">IFERROR(VLOOKUP(AD88,$C$10:$J$107,2,FALSE),"")</f>
        <v/>
      </c>
      <c r="AF88" s="33" t="str">
        <f t="shared" ref="AF88:AF107" si="61">IFERROR(VLOOKUP(AD88,$C$10:$J$107,3,FALSE),"")</f>
        <v/>
      </c>
      <c r="AG88" s="33" t="str">
        <f t="shared" ref="AG88:AG107" si="62">IFERROR(VLOOKUP(AD88,$C$10:$J$107,4,FALSE),"")</f>
        <v/>
      </c>
      <c r="AH88" s="33" t="str">
        <f t="shared" ref="AH88:AH107" si="63">IFERROR(VLOOKUP(AD88,$C$10:$J$107,5,FALSE),"")</f>
        <v/>
      </c>
      <c r="AI88" s="30">
        <f t="shared" ref="AI88:AI107" si="64">IFERROR(VLOOKUP(AD88,$C$10:$J$107,6,FALSE),0)</f>
        <v>0</v>
      </c>
      <c r="AJ88" s="30">
        <f t="shared" ref="AJ88:AJ107" si="65">IFERROR(VLOOKUP(AD88,$C$10:$J$107,7,FALSE),0)</f>
        <v>0</v>
      </c>
      <c r="AK88" s="30">
        <f t="shared" si="21"/>
        <v>0</v>
      </c>
    </row>
    <row r="89" spans="1:37" ht="14.25" hidden="1" customHeight="1" x14ac:dyDescent="0.25">
      <c r="A89" s="33"/>
      <c r="B89" s="33"/>
      <c r="C89" s="33"/>
      <c r="D89" s="32"/>
      <c r="E89" s="33"/>
      <c r="F89" s="33"/>
      <c r="G89" s="34"/>
      <c r="H89" s="30">
        <v>0</v>
      </c>
      <c r="I89" s="30">
        <v>0</v>
      </c>
      <c r="J89" s="30">
        <f t="shared" si="0"/>
        <v>0</v>
      </c>
      <c r="K89" s="1"/>
      <c r="L89" s="31" t="s">
        <v>350</v>
      </c>
      <c r="M89" s="32" t="str">
        <f t="shared" si="48"/>
        <v/>
      </c>
      <c r="N89" s="33" t="str">
        <f t="shared" si="49"/>
        <v/>
      </c>
      <c r="O89" s="33" t="str">
        <f t="shared" si="50"/>
        <v/>
      </c>
      <c r="P89" s="34" t="str">
        <f t="shared" si="51"/>
        <v/>
      </c>
      <c r="Q89" s="30">
        <f t="shared" si="52"/>
        <v>0</v>
      </c>
      <c r="R89" s="30">
        <f t="shared" si="53"/>
        <v>0</v>
      </c>
      <c r="S89" s="30">
        <f t="shared" si="7"/>
        <v>0</v>
      </c>
      <c r="U89" s="33" t="s">
        <v>351</v>
      </c>
      <c r="V89" s="32" t="str">
        <f t="shared" si="54"/>
        <v/>
      </c>
      <c r="W89" s="33" t="str">
        <f t="shared" si="55"/>
        <v/>
      </c>
      <c r="X89" s="33" t="str">
        <f t="shared" si="56"/>
        <v/>
      </c>
      <c r="Y89" s="33" t="str">
        <f t="shared" si="57"/>
        <v/>
      </c>
      <c r="Z89" s="30">
        <f t="shared" si="58"/>
        <v>0</v>
      </c>
      <c r="AA89" s="30">
        <f t="shared" si="59"/>
        <v>0</v>
      </c>
      <c r="AB89" s="30">
        <f t="shared" si="14"/>
        <v>0</v>
      </c>
      <c r="AD89" s="33" t="s">
        <v>352</v>
      </c>
      <c r="AE89" s="32" t="str">
        <f t="shared" si="60"/>
        <v/>
      </c>
      <c r="AF89" s="33" t="str">
        <f t="shared" si="61"/>
        <v/>
      </c>
      <c r="AG89" s="33" t="str">
        <f t="shared" si="62"/>
        <v/>
      </c>
      <c r="AH89" s="33" t="str">
        <f t="shared" si="63"/>
        <v/>
      </c>
      <c r="AI89" s="30">
        <f t="shared" si="64"/>
        <v>0</v>
      </c>
      <c r="AJ89" s="30">
        <f t="shared" si="65"/>
        <v>0</v>
      </c>
      <c r="AK89" s="30">
        <f t="shared" si="21"/>
        <v>0</v>
      </c>
    </row>
    <row r="90" spans="1:37" ht="14.25" hidden="1" customHeight="1" x14ac:dyDescent="0.25">
      <c r="A90" s="33"/>
      <c r="B90" s="33"/>
      <c r="C90" s="33"/>
      <c r="D90" s="32"/>
      <c r="E90" s="33"/>
      <c r="F90" s="33"/>
      <c r="G90" s="34"/>
      <c r="H90" s="30">
        <v>0</v>
      </c>
      <c r="I90" s="30">
        <v>0</v>
      </c>
      <c r="J90" s="30">
        <f t="shared" si="0"/>
        <v>0</v>
      </c>
      <c r="K90" s="1"/>
      <c r="L90" s="31" t="s">
        <v>353</v>
      </c>
      <c r="M90" s="32" t="str">
        <f t="shared" si="48"/>
        <v/>
      </c>
      <c r="N90" s="33" t="str">
        <f t="shared" si="49"/>
        <v/>
      </c>
      <c r="O90" s="33" t="str">
        <f t="shared" si="50"/>
        <v/>
      </c>
      <c r="P90" s="34" t="str">
        <f t="shared" si="51"/>
        <v/>
      </c>
      <c r="Q90" s="30">
        <f t="shared" si="52"/>
        <v>0</v>
      </c>
      <c r="R90" s="30">
        <f t="shared" si="53"/>
        <v>0</v>
      </c>
      <c r="S90" s="30">
        <f t="shared" si="7"/>
        <v>0</v>
      </c>
      <c r="U90" s="33" t="s">
        <v>354</v>
      </c>
      <c r="V90" s="32" t="str">
        <f t="shared" si="54"/>
        <v/>
      </c>
      <c r="W90" s="33" t="str">
        <f t="shared" si="55"/>
        <v/>
      </c>
      <c r="X90" s="33" t="str">
        <f t="shared" si="56"/>
        <v/>
      </c>
      <c r="Y90" s="33" t="str">
        <f t="shared" si="57"/>
        <v/>
      </c>
      <c r="Z90" s="30">
        <f t="shared" si="58"/>
        <v>0</v>
      </c>
      <c r="AA90" s="30">
        <f t="shared" si="59"/>
        <v>0</v>
      </c>
      <c r="AB90" s="30">
        <f t="shared" si="14"/>
        <v>0</v>
      </c>
      <c r="AD90" s="33" t="s">
        <v>355</v>
      </c>
      <c r="AE90" s="32" t="str">
        <f t="shared" si="60"/>
        <v/>
      </c>
      <c r="AF90" s="33" t="str">
        <f t="shared" si="61"/>
        <v/>
      </c>
      <c r="AG90" s="33" t="str">
        <f t="shared" si="62"/>
        <v/>
      </c>
      <c r="AH90" s="33" t="str">
        <f t="shared" si="63"/>
        <v/>
      </c>
      <c r="AI90" s="30">
        <f t="shared" si="64"/>
        <v>0</v>
      </c>
      <c r="AJ90" s="30">
        <f t="shared" si="65"/>
        <v>0</v>
      </c>
      <c r="AK90" s="30">
        <f t="shared" si="21"/>
        <v>0</v>
      </c>
    </row>
    <row r="91" spans="1:37" ht="14.25" hidden="1" customHeight="1" x14ac:dyDescent="0.25">
      <c r="A91" s="33"/>
      <c r="B91" s="33"/>
      <c r="C91" s="33"/>
      <c r="D91" s="32"/>
      <c r="E91" s="33"/>
      <c r="F91" s="33"/>
      <c r="G91" s="34"/>
      <c r="H91" s="30">
        <v>0</v>
      </c>
      <c r="I91" s="30">
        <v>0</v>
      </c>
      <c r="J91" s="30">
        <f t="shared" si="0"/>
        <v>0</v>
      </c>
      <c r="K91" s="1"/>
      <c r="L91" s="31" t="s">
        <v>356</v>
      </c>
      <c r="M91" s="32" t="str">
        <f t="shared" si="48"/>
        <v/>
      </c>
      <c r="N91" s="33" t="str">
        <f t="shared" si="49"/>
        <v/>
      </c>
      <c r="O91" s="33" t="str">
        <f t="shared" si="50"/>
        <v/>
      </c>
      <c r="P91" s="34" t="str">
        <f t="shared" si="51"/>
        <v/>
      </c>
      <c r="Q91" s="30">
        <f t="shared" si="52"/>
        <v>0</v>
      </c>
      <c r="R91" s="30">
        <f t="shared" si="53"/>
        <v>0</v>
      </c>
      <c r="S91" s="30">
        <f t="shared" si="7"/>
        <v>0</v>
      </c>
      <c r="U91" s="33" t="s">
        <v>357</v>
      </c>
      <c r="V91" s="32" t="str">
        <f t="shared" si="54"/>
        <v/>
      </c>
      <c r="W91" s="33" t="str">
        <f t="shared" si="55"/>
        <v/>
      </c>
      <c r="X91" s="33" t="str">
        <f t="shared" si="56"/>
        <v/>
      </c>
      <c r="Y91" s="33" t="str">
        <f t="shared" si="57"/>
        <v/>
      </c>
      <c r="Z91" s="30">
        <f t="shared" si="58"/>
        <v>0</v>
      </c>
      <c r="AA91" s="30">
        <f t="shared" si="59"/>
        <v>0</v>
      </c>
      <c r="AB91" s="30">
        <f t="shared" si="14"/>
        <v>0</v>
      </c>
      <c r="AD91" s="33" t="s">
        <v>358</v>
      </c>
      <c r="AE91" s="32" t="str">
        <f t="shared" si="60"/>
        <v/>
      </c>
      <c r="AF91" s="33" t="str">
        <f t="shared" si="61"/>
        <v/>
      </c>
      <c r="AG91" s="33" t="str">
        <f t="shared" si="62"/>
        <v/>
      </c>
      <c r="AH91" s="33" t="str">
        <f t="shared" si="63"/>
        <v/>
      </c>
      <c r="AI91" s="30">
        <f t="shared" si="64"/>
        <v>0</v>
      </c>
      <c r="AJ91" s="30">
        <f t="shared" si="65"/>
        <v>0</v>
      </c>
      <c r="AK91" s="30">
        <f t="shared" si="21"/>
        <v>0</v>
      </c>
    </row>
    <row r="92" spans="1:37" ht="14.25" hidden="1" customHeight="1" x14ac:dyDescent="0.25">
      <c r="A92" s="33"/>
      <c r="B92" s="33"/>
      <c r="C92" s="33"/>
      <c r="D92" s="32"/>
      <c r="E92" s="33"/>
      <c r="F92" s="33"/>
      <c r="G92" s="34"/>
      <c r="H92" s="30">
        <v>0</v>
      </c>
      <c r="I92" s="30">
        <v>0</v>
      </c>
      <c r="J92" s="30">
        <f t="shared" si="0"/>
        <v>0</v>
      </c>
      <c r="K92" s="1"/>
      <c r="L92" s="31" t="s">
        <v>359</v>
      </c>
      <c r="M92" s="32" t="str">
        <f t="shared" si="48"/>
        <v/>
      </c>
      <c r="N92" s="33" t="str">
        <f t="shared" si="49"/>
        <v/>
      </c>
      <c r="O92" s="33" t="str">
        <f t="shared" si="50"/>
        <v/>
      </c>
      <c r="P92" s="34" t="str">
        <f t="shared" si="51"/>
        <v/>
      </c>
      <c r="Q92" s="30">
        <f t="shared" si="52"/>
        <v>0</v>
      </c>
      <c r="R92" s="30">
        <f t="shared" si="53"/>
        <v>0</v>
      </c>
      <c r="S92" s="30">
        <f t="shared" si="7"/>
        <v>0</v>
      </c>
      <c r="U92" s="33" t="s">
        <v>360</v>
      </c>
      <c r="V92" s="32" t="str">
        <f t="shared" si="54"/>
        <v/>
      </c>
      <c r="W92" s="33" t="str">
        <f t="shared" si="55"/>
        <v/>
      </c>
      <c r="X92" s="33" t="str">
        <f t="shared" si="56"/>
        <v/>
      </c>
      <c r="Y92" s="33" t="str">
        <f t="shared" si="57"/>
        <v/>
      </c>
      <c r="Z92" s="30">
        <f t="shared" si="58"/>
        <v>0</v>
      </c>
      <c r="AA92" s="30">
        <f t="shared" si="59"/>
        <v>0</v>
      </c>
      <c r="AB92" s="30">
        <f t="shared" si="14"/>
        <v>0</v>
      </c>
      <c r="AD92" s="33" t="s">
        <v>361</v>
      </c>
      <c r="AE92" s="32" t="str">
        <f t="shared" si="60"/>
        <v/>
      </c>
      <c r="AF92" s="33" t="str">
        <f t="shared" si="61"/>
        <v/>
      </c>
      <c r="AG92" s="33" t="str">
        <f t="shared" si="62"/>
        <v/>
      </c>
      <c r="AH92" s="33" t="str">
        <f t="shared" si="63"/>
        <v/>
      </c>
      <c r="AI92" s="30">
        <f t="shared" si="64"/>
        <v>0</v>
      </c>
      <c r="AJ92" s="30">
        <f t="shared" si="65"/>
        <v>0</v>
      </c>
      <c r="AK92" s="30">
        <f t="shared" si="21"/>
        <v>0</v>
      </c>
    </row>
    <row r="93" spans="1:37" ht="14.25" hidden="1" customHeight="1" x14ac:dyDescent="0.25">
      <c r="A93" s="33"/>
      <c r="B93" s="33"/>
      <c r="C93" s="33"/>
      <c r="D93" s="32"/>
      <c r="E93" s="33"/>
      <c r="F93" s="33"/>
      <c r="G93" s="34"/>
      <c r="H93" s="30">
        <v>0</v>
      </c>
      <c r="I93" s="30">
        <v>0</v>
      </c>
      <c r="J93" s="30">
        <f t="shared" si="0"/>
        <v>0</v>
      </c>
      <c r="K93" s="1"/>
      <c r="L93" s="31" t="s">
        <v>362</v>
      </c>
      <c r="M93" s="32" t="str">
        <f t="shared" si="48"/>
        <v/>
      </c>
      <c r="N93" s="33" t="str">
        <f t="shared" si="49"/>
        <v/>
      </c>
      <c r="O93" s="33" t="str">
        <f t="shared" si="50"/>
        <v/>
      </c>
      <c r="P93" s="34" t="str">
        <f t="shared" si="51"/>
        <v/>
      </c>
      <c r="Q93" s="30">
        <f t="shared" si="52"/>
        <v>0</v>
      </c>
      <c r="R93" s="30">
        <f t="shared" si="53"/>
        <v>0</v>
      </c>
      <c r="S93" s="30">
        <f t="shared" si="7"/>
        <v>0</v>
      </c>
      <c r="U93" s="33" t="s">
        <v>363</v>
      </c>
      <c r="V93" s="32" t="str">
        <f t="shared" si="54"/>
        <v/>
      </c>
      <c r="W93" s="33" t="str">
        <f t="shared" si="55"/>
        <v/>
      </c>
      <c r="X93" s="33" t="str">
        <f t="shared" si="56"/>
        <v/>
      </c>
      <c r="Y93" s="33" t="str">
        <f t="shared" si="57"/>
        <v/>
      </c>
      <c r="Z93" s="30">
        <f t="shared" si="58"/>
        <v>0</v>
      </c>
      <c r="AA93" s="30">
        <f t="shared" si="59"/>
        <v>0</v>
      </c>
      <c r="AB93" s="30">
        <f t="shared" si="14"/>
        <v>0</v>
      </c>
      <c r="AD93" s="33" t="s">
        <v>364</v>
      </c>
      <c r="AE93" s="32" t="str">
        <f t="shared" si="60"/>
        <v/>
      </c>
      <c r="AF93" s="33" t="str">
        <f t="shared" si="61"/>
        <v/>
      </c>
      <c r="AG93" s="33" t="str">
        <f t="shared" si="62"/>
        <v/>
      </c>
      <c r="AH93" s="33" t="str">
        <f t="shared" si="63"/>
        <v/>
      </c>
      <c r="AI93" s="30">
        <f t="shared" si="64"/>
        <v>0</v>
      </c>
      <c r="AJ93" s="30">
        <f t="shared" si="65"/>
        <v>0</v>
      </c>
      <c r="AK93" s="30">
        <f t="shared" si="21"/>
        <v>0</v>
      </c>
    </row>
    <row r="94" spans="1:37" ht="14.25" hidden="1" customHeight="1" x14ac:dyDescent="0.25">
      <c r="A94" s="33"/>
      <c r="B94" s="33"/>
      <c r="C94" s="33"/>
      <c r="D94" s="32"/>
      <c r="E94" s="33"/>
      <c r="F94" s="33"/>
      <c r="G94" s="34"/>
      <c r="H94" s="30">
        <v>0</v>
      </c>
      <c r="I94" s="30">
        <v>0</v>
      </c>
      <c r="J94" s="30">
        <f t="shared" si="0"/>
        <v>0</v>
      </c>
      <c r="K94" s="1"/>
      <c r="L94" s="31" t="s">
        <v>365</v>
      </c>
      <c r="M94" s="32" t="str">
        <f t="shared" si="48"/>
        <v/>
      </c>
      <c r="N94" s="33" t="str">
        <f t="shared" si="49"/>
        <v/>
      </c>
      <c r="O94" s="33" t="str">
        <f t="shared" si="50"/>
        <v/>
      </c>
      <c r="P94" s="34" t="str">
        <f t="shared" si="51"/>
        <v/>
      </c>
      <c r="Q94" s="30">
        <f t="shared" si="52"/>
        <v>0</v>
      </c>
      <c r="R94" s="30">
        <f t="shared" si="53"/>
        <v>0</v>
      </c>
      <c r="S94" s="30">
        <f t="shared" si="7"/>
        <v>0</v>
      </c>
      <c r="U94" s="33" t="s">
        <v>366</v>
      </c>
      <c r="V94" s="32" t="str">
        <f t="shared" si="54"/>
        <v/>
      </c>
      <c r="W94" s="33" t="str">
        <f t="shared" si="55"/>
        <v/>
      </c>
      <c r="X94" s="33" t="str">
        <f t="shared" si="56"/>
        <v/>
      </c>
      <c r="Y94" s="33" t="str">
        <f t="shared" si="57"/>
        <v/>
      </c>
      <c r="Z94" s="30">
        <f t="shared" si="58"/>
        <v>0</v>
      </c>
      <c r="AA94" s="30">
        <f t="shared" si="59"/>
        <v>0</v>
      </c>
      <c r="AB94" s="30">
        <f t="shared" si="14"/>
        <v>0</v>
      </c>
      <c r="AD94" s="33" t="s">
        <v>367</v>
      </c>
      <c r="AE94" s="32" t="str">
        <f t="shared" si="60"/>
        <v/>
      </c>
      <c r="AF94" s="33" t="str">
        <f t="shared" si="61"/>
        <v/>
      </c>
      <c r="AG94" s="33" t="str">
        <f t="shared" si="62"/>
        <v/>
      </c>
      <c r="AH94" s="33" t="str">
        <f t="shared" si="63"/>
        <v/>
      </c>
      <c r="AI94" s="30">
        <f t="shared" si="64"/>
        <v>0</v>
      </c>
      <c r="AJ94" s="30">
        <f t="shared" si="65"/>
        <v>0</v>
      </c>
      <c r="AK94" s="30">
        <f t="shared" si="21"/>
        <v>0</v>
      </c>
    </row>
    <row r="95" spans="1:37" ht="14.25" hidden="1" customHeight="1" x14ac:dyDescent="0.25">
      <c r="A95" s="33"/>
      <c r="B95" s="33"/>
      <c r="C95" s="33"/>
      <c r="D95" s="32"/>
      <c r="E95" s="33"/>
      <c r="F95" s="33"/>
      <c r="G95" s="34"/>
      <c r="H95" s="30">
        <v>0</v>
      </c>
      <c r="I95" s="30">
        <v>0</v>
      </c>
      <c r="J95" s="30">
        <f t="shared" si="0"/>
        <v>0</v>
      </c>
      <c r="K95" s="1"/>
      <c r="L95" s="31" t="s">
        <v>368</v>
      </c>
      <c r="M95" s="32" t="str">
        <f t="shared" si="48"/>
        <v/>
      </c>
      <c r="N95" s="33" t="str">
        <f t="shared" si="49"/>
        <v/>
      </c>
      <c r="O95" s="33" t="str">
        <f t="shared" si="50"/>
        <v/>
      </c>
      <c r="P95" s="34" t="str">
        <f t="shared" si="51"/>
        <v/>
      </c>
      <c r="Q95" s="30">
        <f t="shared" si="52"/>
        <v>0</v>
      </c>
      <c r="R95" s="30">
        <f t="shared" si="53"/>
        <v>0</v>
      </c>
      <c r="S95" s="30">
        <f t="shared" si="7"/>
        <v>0</v>
      </c>
      <c r="U95" s="33" t="s">
        <v>369</v>
      </c>
      <c r="V95" s="32" t="str">
        <f t="shared" si="54"/>
        <v/>
      </c>
      <c r="W95" s="33" t="str">
        <f t="shared" si="55"/>
        <v/>
      </c>
      <c r="X95" s="33" t="str">
        <f t="shared" si="56"/>
        <v/>
      </c>
      <c r="Y95" s="33" t="str">
        <f t="shared" si="57"/>
        <v/>
      </c>
      <c r="Z95" s="30">
        <f t="shared" si="58"/>
        <v>0</v>
      </c>
      <c r="AA95" s="30">
        <f t="shared" si="59"/>
        <v>0</v>
      </c>
      <c r="AB95" s="30">
        <f t="shared" si="14"/>
        <v>0</v>
      </c>
      <c r="AD95" s="33" t="s">
        <v>370</v>
      </c>
      <c r="AE95" s="32" t="str">
        <f t="shared" si="60"/>
        <v/>
      </c>
      <c r="AF95" s="33" t="str">
        <f t="shared" si="61"/>
        <v/>
      </c>
      <c r="AG95" s="33" t="str">
        <f t="shared" si="62"/>
        <v/>
      </c>
      <c r="AH95" s="33" t="str">
        <f t="shared" si="63"/>
        <v/>
      </c>
      <c r="AI95" s="30">
        <f t="shared" si="64"/>
        <v>0</v>
      </c>
      <c r="AJ95" s="30">
        <f t="shared" si="65"/>
        <v>0</v>
      </c>
      <c r="AK95" s="30">
        <f t="shared" si="21"/>
        <v>0</v>
      </c>
    </row>
    <row r="96" spans="1:37" ht="14.25" hidden="1" customHeight="1" x14ac:dyDescent="0.25">
      <c r="A96" s="33"/>
      <c r="B96" s="33"/>
      <c r="C96" s="33"/>
      <c r="D96" s="32"/>
      <c r="E96" s="33"/>
      <c r="F96" s="33"/>
      <c r="G96" s="34"/>
      <c r="H96" s="30">
        <v>0</v>
      </c>
      <c r="I96" s="30">
        <v>0</v>
      </c>
      <c r="J96" s="30">
        <f t="shared" si="0"/>
        <v>0</v>
      </c>
      <c r="K96" s="1"/>
      <c r="L96" s="31" t="s">
        <v>371</v>
      </c>
      <c r="M96" s="32" t="str">
        <f t="shared" si="48"/>
        <v/>
      </c>
      <c r="N96" s="33" t="str">
        <f t="shared" si="49"/>
        <v/>
      </c>
      <c r="O96" s="33" t="str">
        <f t="shared" si="50"/>
        <v/>
      </c>
      <c r="P96" s="34" t="str">
        <f t="shared" si="51"/>
        <v/>
      </c>
      <c r="Q96" s="30">
        <f t="shared" si="52"/>
        <v>0</v>
      </c>
      <c r="R96" s="30">
        <f t="shared" si="53"/>
        <v>0</v>
      </c>
      <c r="S96" s="30">
        <f t="shared" si="7"/>
        <v>0</v>
      </c>
      <c r="U96" s="33" t="s">
        <v>372</v>
      </c>
      <c r="V96" s="32" t="str">
        <f t="shared" si="54"/>
        <v/>
      </c>
      <c r="W96" s="33" t="str">
        <f t="shared" si="55"/>
        <v/>
      </c>
      <c r="X96" s="33" t="str">
        <f t="shared" si="56"/>
        <v/>
      </c>
      <c r="Y96" s="33" t="str">
        <f t="shared" si="57"/>
        <v/>
      </c>
      <c r="Z96" s="30">
        <f t="shared" si="58"/>
        <v>0</v>
      </c>
      <c r="AA96" s="30">
        <f t="shared" si="59"/>
        <v>0</v>
      </c>
      <c r="AB96" s="30">
        <f t="shared" si="14"/>
        <v>0</v>
      </c>
      <c r="AD96" s="33" t="s">
        <v>373</v>
      </c>
      <c r="AE96" s="32" t="str">
        <f t="shared" si="60"/>
        <v/>
      </c>
      <c r="AF96" s="33" t="str">
        <f t="shared" si="61"/>
        <v/>
      </c>
      <c r="AG96" s="33" t="str">
        <f t="shared" si="62"/>
        <v/>
      </c>
      <c r="AH96" s="33" t="str">
        <f t="shared" si="63"/>
        <v/>
      </c>
      <c r="AI96" s="30">
        <f t="shared" si="64"/>
        <v>0</v>
      </c>
      <c r="AJ96" s="30">
        <f t="shared" si="65"/>
        <v>0</v>
      </c>
      <c r="AK96" s="30">
        <f t="shared" si="21"/>
        <v>0</v>
      </c>
    </row>
    <row r="97" spans="1:37" ht="14.25" hidden="1" customHeight="1" x14ac:dyDescent="0.25">
      <c r="A97" s="33"/>
      <c r="B97" s="33"/>
      <c r="C97" s="33"/>
      <c r="D97" s="32"/>
      <c r="E97" s="33"/>
      <c r="F97" s="33"/>
      <c r="G97" s="34"/>
      <c r="H97" s="30">
        <v>0</v>
      </c>
      <c r="I97" s="30">
        <v>0</v>
      </c>
      <c r="J97" s="30">
        <f t="shared" si="0"/>
        <v>0</v>
      </c>
      <c r="K97" s="1"/>
      <c r="L97" s="31" t="s">
        <v>374</v>
      </c>
      <c r="M97" s="32" t="str">
        <f t="shared" si="48"/>
        <v/>
      </c>
      <c r="N97" s="33" t="str">
        <f t="shared" si="49"/>
        <v/>
      </c>
      <c r="O97" s="33" t="str">
        <f t="shared" si="50"/>
        <v/>
      </c>
      <c r="P97" s="34" t="str">
        <f t="shared" si="51"/>
        <v/>
      </c>
      <c r="Q97" s="30">
        <f t="shared" si="52"/>
        <v>0</v>
      </c>
      <c r="R97" s="30">
        <f t="shared" si="53"/>
        <v>0</v>
      </c>
      <c r="S97" s="30">
        <f t="shared" si="7"/>
        <v>0</v>
      </c>
      <c r="U97" s="33" t="s">
        <v>375</v>
      </c>
      <c r="V97" s="32" t="str">
        <f t="shared" si="54"/>
        <v/>
      </c>
      <c r="W97" s="33" t="str">
        <f t="shared" si="55"/>
        <v/>
      </c>
      <c r="X97" s="33" t="str">
        <f t="shared" si="56"/>
        <v/>
      </c>
      <c r="Y97" s="33" t="str">
        <f t="shared" si="57"/>
        <v/>
      </c>
      <c r="Z97" s="30">
        <f t="shared" si="58"/>
        <v>0</v>
      </c>
      <c r="AA97" s="30">
        <f t="shared" si="59"/>
        <v>0</v>
      </c>
      <c r="AB97" s="30">
        <f t="shared" si="14"/>
        <v>0</v>
      </c>
      <c r="AD97" s="33" t="s">
        <v>376</v>
      </c>
      <c r="AE97" s="32" t="str">
        <f t="shared" si="60"/>
        <v/>
      </c>
      <c r="AF97" s="33" t="str">
        <f t="shared" si="61"/>
        <v/>
      </c>
      <c r="AG97" s="33" t="str">
        <f t="shared" si="62"/>
        <v/>
      </c>
      <c r="AH97" s="33" t="str">
        <f t="shared" si="63"/>
        <v/>
      </c>
      <c r="AI97" s="30">
        <f t="shared" si="64"/>
        <v>0</v>
      </c>
      <c r="AJ97" s="30">
        <f t="shared" si="65"/>
        <v>0</v>
      </c>
      <c r="AK97" s="30">
        <f t="shared" si="21"/>
        <v>0</v>
      </c>
    </row>
    <row r="98" spans="1:37" ht="14.25" hidden="1" customHeight="1" x14ac:dyDescent="0.25">
      <c r="A98" s="33"/>
      <c r="B98" s="33"/>
      <c r="C98" s="33"/>
      <c r="D98" s="32"/>
      <c r="E98" s="33"/>
      <c r="F98" s="33"/>
      <c r="G98" s="34"/>
      <c r="H98" s="30">
        <v>0</v>
      </c>
      <c r="I98" s="30">
        <v>0</v>
      </c>
      <c r="J98" s="30">
        <f t="shared" si="0"/>
        <v>0</v>
      </c>
      <c r="K98" s="1"/>
      <c r="L98" s="31" t="s">
        <v>377</v>
      </c>
      <c r="M98" s="32" t="str">
        <f t="shared" si="48"/>
        <v/>
      </c>
      <c r="N98" s="33" t="str">
        <f t="shared" si="49"/>
        <v/>
      </c>
      <c r="O98" s="33" t="str">
        <f t="shared" si="50"/>
        <v/>
      </c>
      <c r="P98" s="34" t="str">
        <f t="shared" si="51"/>
        <v/>
      </c>
      <c r="Q98" s="30">
        <f t="shared" si="52"/>
        <v>0</v>
      </c>
      <c r="R98" s="30">
        <f t="shared" si="53"/>
        <v>0</v>
      </c>
      <c r="S98" s="30">
        <f t="shared" si="7"/>
        <v>0</v>
      </c>
      <c r="U98" s="33" t="s">
        <v>378</v>
      </c>
      <c r="V98" s="32" t="str">
        <f t="shared" si="54"/>
        <v/>
      </c>
      <c r="W98" s="33" t="str">
        <f t="shared" si="55"/>
        <v/>
      </c>
      <c r="X98" s="33" t="str">
        <f t="shared" si="56"/>
        <v/>
      </c>
      <c r="Y98" s="33" t="str">
        <f t="shared" si="57"/>
        <v/>
      </c>
      <c r="Z98" s="30">
        <f t="shared" si="58"/>
        <v>0</v>
      </c>
      <c r="AA98" s="30">
        <f t="shared" si="59"/>
        <v>0</v>
      </c>
      <c r="AB98" s="30">
        <f t="shared" si="14"/>
        <v>0</v>
      </c>
      <c r="AD98" s="33" t="s">
        <v>379</v>
      </c>
      <c r="AE98" s="32" t="str">
        <f t="shared" si="60"/>
        <v/>
      </c>
      <c r="AF98" s="33" t="str">
        <f t="shared" si="61"/>
        <v/>
      </c>
      <c r="AG98" s="33" t="str">
        <f t="shared" si="62"/>
        <v/>
      </c>
      <c r="AH98" s="33" t="str">
        <f t="shared" si="63"/>
        <v/>
      </c>
      <c r="AI98" s="30">
        <f t="shared" si="64"/>
        <v>0</v>
      </c>
      <c r="AJ98" s="30">
        <f t="shared" si="65"/>
        <v>0</v>
      </c>
      <c r="AK98" s="30">
        <f t="shared" si="21"/>
        <v>0</v>
      </c>
    </row>
    <row r="99" spans="1:37" ht="14.25" hidden="1" customHeight="1" x14ac:dyDescent="0.25">
      <c r="A99" s="33"/>
      <c r="B99" s="33"/>
      <c r="C99" s="33"/>
      <c r="D99" s="32"/>
      <c r="E99" s="33"/>
      <c r="F99" s="33"/>
      <c r="G99" s="34"/>
      <c r="H99" s="30">
        <v>0</v>
      </c>
      <c r="I99" s="30">
        <v>0</v>
      </c>
      <c r="J99" s="30">
        <f t="shared" si="0"/>
        <v>0</v>
      </c>
      <c r="K99" s="1"/>
      <c r="L99" s="31" t="s">
        <v>380</v>
      </c>
      <c r="M99" s="32" t="str">
        <f t="shared" si="48"/>
        <v/>
      </c>
      <c r="N99" s="33" t="str">
        <f t="shared" si="49"/>
        <v/>
      </c>
      <c r="O99" s="33" t="str">
        <f t="shared" si="50"/>
        <v/>
      </c>
      <c r="P99" s="34" t="str">
        <f t="shared" si="51"/>
        <v/>
      </c>
      <c r="Q99" s="30">
        <f t="shared" si="52"/>
        <v>0</v>
      </c>
      <c r="R99" s="30">
        <f t="shared" si="53"/>
        <v>0</v>
      </c>
      <c r="S99" s="30">
        <f t="shared" si="7"/>
        <v>0</v>
      </c>
      <c r="U99" s="33" t="s">
        <v>381</v>
      </c>
      <c r="V99" s="32" t="str">
        <f t="shared" si="54"/>
        <v/>
      </c>
      <c r="W99" s="33" t="str">
        <f t="shared" si="55"/>
        <v/>
      </c>
      <c r="X99" s="33" t="str">
        <f t="shared" si="56"/>
        <v/>
      </c>
      <c r="Y99" s="33" t="str">
        <f t="shared" si="57"/>
        <v/>
      </c>
      <c r="Z99" s="30">
        <f t="shared" si="58"/>
        <v>0</v>
      </c>
      <c r="AA99" s="30">
        <f t="shared" si="59"/>
        <v>0</v>
      </c>
      <c r="AB99" s="30">
        <f t="shared" si="14"/>
        <v>0</v>
      </c>
      <c r="AD99" s="33" t="s">
        <v>382</v>
      </c>
      <c r="AE99" s="32" t="str">
        <f t="shared" si="60"/>
        <v/>
      </c>
      <c r="AF99" s="33" t="str">
        <f t="shared" si="61"/>
        <v/>
      </c>
      <c r="AG99" s="33" t="str">
        <f t="shared" si="62"/>
        <v/>
      </c>
      <c r="AH99" s="33" t="str">
        <f t="shared" si="63"/>
        <v/>
      </c>
      <c r="AI99" s="30">
        <f t="shared" si="64"/>
        <v>0</v>
      </c>
      <c r="AJ99" s="30">
        <f t="shared" si="65"/>
        <v>0</v>
      </c>
      <c r="AK99" s="30">
        <f t="shared" si="21"/>
        <v>0</v>
      </c>
    </row>
    <row r="100" spans="1:37" ht="14.25" hidden="1" customHeight="1" x14ac:dyDescent="0.25">
      <c r="A100" s="33"/>
      <c r="B100" s="33"/>
      <c r="C100" s="33"/>
      <c r="D100" s="32"/>
      <c r="E100" s="33"/>
      <c r="F100" s="33"/>
      <c r="G100" s="34"/>
      <c r="H100" s="30">
        <v>0</v>
      </c>
      <c r="I100" s="30">
        <v>0</v>
      </c>
      <c r="J100" s="30">
        <f t="shared" si="0"/>
        <v>0</v>
      </c>
      <c r="K100" s="1"/>
      <c r="L100" s="31" t="s">
        <v>383</v>
      </c>
      <c r="M100" s="32" t="str">
        <f t="shared" si="48"/>
        <v/>
      </c>
      <c r="N100" s="33" t="str">
        <f t="shared" si="49"/>
        <v/>
      </c>
      <c r="O100" s="33" t="str">
        <f t="shared" si="50"/>
        <v/>
      </c>
      <c r="P100" s="34" t="str">
        <f t="shared" si="51"/>
        <v/>
      </c>
      <c r="Q100" s="30">
        <f t="shared" si="52"/>
        <v>0</v>
      </c>
      <c r="R100" s="30">
        <f t="shared" si="53"/>
        <v>0</v>
      </c>
      <c r="S100" s="30">
        <f t="shared" si="7"/>
        <v>0</v>
      </c>
      <c r="U100" s="33" t="s">
        <v>384</v>
      </c>
      <c r="V100" s="32" t="str">
        <f t="shared" si="54"/>
        <v/>
      </c>
      <c r="W100" s="33" t="str">
        <f t="shared" si="55"/>
        <v/>
      </c>
      <c r="X100" s="33" t="str">
        <f t="shared" si="56"/>
        <v/>
      </c>
      <c r="Y100" s="33" t="str">
        <f t="shared" si="57"/>
        <v/>
      </c>
      <c r="Z100" s="30">
        <f t="shared" si="58"/>
        <v>0</v>
      </c>
      <c r="AA100" s="30">
        <f t="shared" si="59"/>
        <v>0</v>
      </c>
      <c r="AB100" s="30">
        <f t="shared" si="14"/>
        <v>0</v>
      </c>
      <c r="AD100" s="33" t="s">
        <v>385</v>
      </c>
      <c r="AE100" s="32" t="str">
        <f t="shared" si="60"/>
        <v/>
      </c>
      <c r="AF100" s="33" t="str">
        <f t="shared" si="61"/>
        <v/>
      </c>
      <c r="AG100" s="33" t="str">
        <f t="shared" si="62"/>
        <v/>
      </c>
      <c r="AH100" s="33" t="str">
        <f t="shared" si="63"/>
        <v/>
      </c>
      <c r="AI100" s="30">
        <f t="shared" si="64"/>
        <v>0</v>
      </c>
      <c r="AJ100" s="30">
        <f t="shared" si="65"/>
        <v>0</v>
      </c>
      <c r="AK100" s="30">
        <f t="shared" si="21"/>
        <v>0</v>
      </c>
    </row>
    <row r="101" spans="1:37" ht="14.25" hidden="1" customHeight="1" x14ac:dyDescent="0.25">
      <c r="A101" s="33"/>
      <c r="B101" s="33"/>
      <c r="C101" s="33"/>
      <c r="D101" s="32"/>
      <c r="E101" s="33"/>
      <c r="F101" s="33"/>
      <c r="G101" s="34"/>
      <c r="H101" s="30">
        <v>0</v>
      </c>
      <c r="I101" s="30">
        <v>0</v>
      </c>
      <c r="J101" s="30">
        <f t="shared" si="0"/>
        <v>0</v>
      </c>
      <c r="K101" s="1"/>
      <c r="L101" s="31" t="s">
        <v>386</v>
      </c>
      <c r="M101" s="32" t="str">
        <f t="shared" si="48"/>
        <v/>
      </c>
      <c r="N101" s="33" t="str">
        <f t="shared" si="49"/>
        <v/>
      </c>
      <c r="O101" s="33" t="str">
        <f t="shared" si="50"/>
        <v/>
      </c>
      <c r="P101" s="34" t="str">
        <f t="shared" si="51"/>
        <v/>
      </c>
      <c r="Q101" s="30">
        <f t="shared" si="52"/>
        <v>0</v>
      </c>
      <c r="R101" s="30">
        <f t="shared" si="53"/>
        <v>0</v>
      </c>
      <c r="S101" s="30">
        <f t="shared" si="7"/>
        <v>0</v>
      </c>
      <c r="U101" s="33" t="s">
        <v>387</v>
      </c>
      <c r="V101" s="32" t="str">
        <f t="shared" si="54"/>
        <v/>
      </c>
      <c r="W101" s="33" t="str">
        <f t="shared" si="55"/>
        <v/>
      </c>
      <c r="X101" s="33" t="str">
        <f t="shared" si="56"/>
        <v/>
      </c>
      <c r="Y101" s="33" t="str">
        <f t="shared" si="57"/>
        <v/>
      </c>
      <c r="Z101" s="30">
        <f t="shared" si="58"/>
        <v>0</v>
      </c>
      <c r="AA101" s="30">
        <f t="shared" si="59"/>
        <v>0</v>
      </c>
      <c r="AB101" s="30">
        <f t="shared" si="14"/>
        <v>0</v>
      </c>
      <c r="AD101" s="33" t="s">
        <v>388</v>
      </c>
      <c r="AE101" s="32" t="str">
        <f t="shared" si="60"/>
        <v/>
      </c>
      <c r="AF101" s="33" t="str">
        <f t="shared" si="61"/>
        <v/>
      </c>
      <c r="AG101" s="33" t="str">
        <f t="shared" si="62"/>
        <v/>
      </c>
      <c r="AH101" s="33" t="str">
        <f t="shared" si="63"/>
        <v/>
      </c>
      <c r="AI101" s="30">
        <f t="shared" si="64"/>
        <v>0</v>
      </c>
      <c r="AJ101" s="30">
        <f t="shared" si="65"/>
        <v>0</v>
      </c>
      <c r="AK101" s="30">
        <f t="shared" si="21"/>
        <v>0</v>
      </c>
    </row>
    <row r="102" spans="1:37" ht="14.25" hidden="1" customHeight="1" x14ac:dyDescent="0.25">
      <c r="A102" s="33"/>
      <c r="B102" s="33"/>
      <c r="C102" s="33"/>
      <c r="D102" s="32"/>
      <c r="E102" s="33"/>
      <c r="F102" s="33"/>
      <c r="G102" s="34"/>
      <c r="H102" s="30">
        <v>0</v>
      </c>
      <c r="I102" s="30">
        <v>0</v>
      </c>
      <c r="J102" s="30">
        <f t="shared" si="0"/>
        <v>0</v>
      </c>
      <c r="K102" s="1"/>
      <c r="L102" s="31" t="s">
        <v>389</v>
      </c>
      <c r="M102" s="32" t="str">
        <f t="shared" si="48"/>
        <v/>
      </c>
      <c r="N102" s="33" t="str">
        <f t="shared" si="49"/>
        <v/>
      </c>
      <c r="O102" s="33" t="str">
        <f t="shared" si="50"/>
        <v/>
      </c>
      <c r="P102" s="34" t="str">
        <f t="shared" si="51"/>
        <v/>
      </c>
      <c r="Q102" s="30">
        <f t="shared" si="52"/>
        <v>0</v>
      </c>
      <c r="R102" s="30">
        <f t="shared" si="53"/>
        <v>0</v>
      </c>
      <c r="S102" s="30">
        <f t="shared" si="7"/>
        <v>0</v>
      </c>
      <c r="U102" s="33" t="s">
        <v>390</v>
      </c>
      <c r="V102" s="32" t="str">
        <f t="shared" si="54"/>
        <v/>
      </c>
      <c r="W102" s="33" t="str">
        <f t="shared" si="55"/>
        <v/>
      </c>
      <c r="X102" s="33" t="str">
        <f t="shared" si="56"/>
        <v/>
      </c>
      <c r="Y102" s="33" t="str">
        <f t="shared" si="57"/>
        <v/>
      </c>
      <c r="Z102" s="30">
        <f t="shared" si="58"/>
        <v>0</v>
      </c>
      <c r="AA102" s="30">
        <f t="shared" si="59"/>
        <v>0</v>
      </c>
      <c r="AB102" s="30">
        <f t="shared" si="14"/>
        <v>0</v>
      </c>
      <c r="AD102" s="33" t="s">
        <v>391</v>
      </c>
      <c r="AE102" s="32" t="str">
        <f t="shared" si="60"/>
        <v/>
      </c>
      <c r="AF102" s="33" t="str">
        <f t="shared" si="61"/>
        <v/>
      </c>
      <c r="AG102" s="33" t="str">
        <f t="shared" si="62"/>
        <v/>
      </c>
      <c r="AH102" s="33" t="str">
        <f t="shared" si="63"/>
        <v/>
      </c>
      <c r="AI102" s="30">
        <f t="shared" si="64"/>
        <v>0</v>
      </c>
      <c r="AJ102" s="30">
        <f t="shared" si="65"/>
        <v>0</v>
      </c>
      <c r="AK102" s="30">
        <f t="shared" si="21"/>
        <v>0</v>
      </c>
    </row>
    <row r="103" spans="1:37" ht="14.25" hidden="1" customHeight="1" x14ac:dyDescent="0.25">
      <c r="A103" s="33"/>
      <c r="B103" s="33"/>
      <c r="C103" s="33"/>
      <c r="D103" s="32"/>
      <c r="E103" s="33"/>
      <c r="F103" s="33"/>
      <c r="G103" s="34"/>
      <c r="H103" s="30">
        <v>0</v>
      </c>
      <c r="I103" s="30">
        <v>0</v>
      </c>
      <c r="J103" s="30">
        <f t="shared" si="0"/>
        <v>0</v>
      </c>
      <c r="K103" s="1"/>
      <c r="L103" s="31" t="s">
        <v>392</v>
      </c>
      <c r="M103" s="32" t="str">
        <f t="shared" si="48"/>
        <v/>
      </c>
      <c r="N103" s="33" t="str">
        <f t="shared" si="49"/>
        <v/>
      </c>
      <c r="O103" s="33" t="str">
        <f t="shared" si="50"/>
        <v/>
      </c>
      <c r="P103" s="34" t="str">
        <f t="shared" si="51"/>
        <v/>
      </c>
      <c r="Q103" s="30">
        <f t="shared" si="52"/>
        <v>0</v>
      </c>
      <c r="R103" s="30">
        <f t="shared" si="53"/>
        <v>0</v>
      </c>
      <c r="S103" s="30">
        <f t="shared" si="7"/>
        <v>0</v>
      </c>
      <c r="U103" s="33" t="s">
        <v>393</v>
      </c>
      <c r="V103" s="32" t="str">
        <f t="shared" si="54"/>
        <v/>
      </c>
      <c r="W103" s="33" t="str">
        <f t="shared" si="55"/>
        <v/>
      </c>
      <c r="X103" s="33" t="str">
        <f t="shared" si="56"/>
        <v/>
      </c>
      <c r="Y103" s="33" t="str">
        <f t="shared" si="57"/>
        <v/>
      </c>
      <c r="Z103" s="30">
        <f t="shared" si="58"/>
        <v>0</v>
      </c>
      <c r="AA103" s="30">
        <f t="shared" si="59"/>
        <v>0</v>
      </c>
      <c r="AB103" s="30">
        <f t="shared" si="14"/>
        <v>0</v>
      </c>
      <c r="AD103" s="33" t="s">
        <v>394</v>
      </c>
      <c r="AE103" s="32" t="str">
        <f t="shared" si="60"/>
        <v/>
      </c>
      <c r="AF103" s="33" t="str">
        <f t="shared" si="61"/>
        <v/>
      </c>
      <c r="AG103" s="33" t="str">
        <f t="shared" si="62"/>
        <v/>
      </c>
      <c r="AH103" s="33" t="str">
        <f t="shared" si="63"/>
        <v/>
      </c>
      <c r="AI103" s="30">
        <f t="shared" si="64"/>
        <v>0</v>
      </c>
      <c r="AJ103" s="30">
        <f t="shared" si="65"/>
        <v>0</v>
      </c>
      <c r="AK103" s="30">
        <f t="shared" si="21"/>
        <v>0</v>
      </c>
    </row>
    <row r="104" spans="1:37" ht="14.25" hidden="1" customHeight="1" x14ac:dyDescent="0.25">
      <c r="A104" s="33"/>
      <c r="B104" s="33"/>
      <c r="C104" s="33"/>
      <c r="D104" s="32"/>
      <c r="E104" s="33"/>
      <c r="F104" s="33"/>
      <c r="G104" s="34"/>
      <c r="H104" s="30">
        <v>0</v>
      </c>
      <c r="I104" s="30">
        <v>0</v>
      </c>
      <c r="J104" s="30">
        <f t="shared" si="0"/>
        <v>0</v>
      </c>
      <c r="K104" s="1"/>
      <c r="L104" s="31" t="s">
        <v>395</v>
      </c>
      <c r="M104" s="32" t="str">
        <f t="shared" si="48"/>
        <v/>
      </c>
      <c r="N104" s="33" t="str">
        <f t="shared" si="49"/>
        <v/>
      </c>
      <c r="O104" s="33" t="str">
        <f t="shared" si="50"/>
        <v/>
      </c>
      <c r="P104" s="34" t="str">
        <f t="shared" si="51"/>
        <v/>
      </c>
      <c r="Q104" s="30">
        <f t="shared" si="52"/>
        <v>0</v>
      </c>
      <c r="R104" s="30">
        <f t="shared" si="53"/>
        <v>0</v>
      </c>
      <c r="S104" s="30">
        <f t="shared" si="7"/>
        <v>0</v>
      </c>
      <c r="U104" s="33" t="s">
        <v>396</v>
      </c>
      <c r="V104" s="32" t="str">
        <f t="shared" si="54"/>
        <v/>
      </c>
      <c r="W104" s="33" t="str">
        <f t="shared" si="55"/>
        <v/>
      </c>
      <c r="X104" s="33" t="str">
        <f t="shared" si="56"/>
        <v/>
      </c>
      <c r="Y104" s="33" t="str">
        <f t="shared" si="57"/>
        <v/>
      </c>
      <c r="Z104" s="30">
        <f t="shared" si="58"/>
        <v>0</v>
      </c>
      <c r="AA104" s="30">
        <f t="shared" si="59"/>
        <v>0</v>
      </c>
      <c r="AB104" s="30">
        <f t="shared" si="14"/>
        <v>0</v>
      </c>
      <c r="AD104" s="33" t="s">
        <v>397</v>
      </c>
      <c r="AE104" s="32" t="str">
        <f t="shared" si="60"/>
        <v/>
      </c>
      <c r="AF104" s="33" t="str">
        <f t="shared" si="61"/>
        <v/>
      </c>
      <c r="AG104" s="33" t="str">
        <f t="shared" si="62"/>
        <v/>
      </c>
      <c r="AH104" s="33" t="str">
        <f t="shared" si="63"/>
        <v/>
      </c>
      <c r="AI104" s="30">
        <f t="shared" si="64"/>
        <v>0</v>
      </c>
      <c r="AJ104" s="30">
        <f t="shared" si="65"/>
        <v>0</v>
      </c>
      <c r="AK104" s="30">
        <f t="shared" si="21"/>
        <v>0</v>
      </c>
    </row>
    <row r="105" spans="1:37" ht="14.25" hidden="1" customHeight="1" x14ac:dyDescent="0.25">
      <c r="A105" s="33"/>
      <c r="B105" s="33"/>
      <c r="C105" s="33"/>
      <c r="D105" s="32"/>
      <c r="E105" s="33"/>
      <c r="F105" s="33"/>
      <c r="G105" s="34"/>
      <c r="H105" s="30">
        <v>0</v>
      </c>
      <c r="I105" s="30">
        <v>0</v>
      </c>
      <c r="J105" s="30">
        <f t="shared" si="0"/>
        <v>0</v>
      </c>
      <c r="K105" s="1"/>
      <c r="L105" s="31" t="s">
        <v>398</v>
      </c>
      <c r="M105" s="32" t="str">
        <f t="shared" si="48"/>
        <v/>
      </c>
      <c r="N105" s="33" t="str">
        <f t="shared" si="49"/>
        <v/>
      </c>
      <c r="O105" s="33" t="str">
        <f t="shared" si="50"/>
        <v/>
      </c>
      <c r="P105" s="34" t="str">
        <f t="shared" si="51"/>
        <v/>
      </c>
      <c r="Q105" s="30">
        <f t="shared" si="52"/>
        <v>0</v>
      </c>
      <c r="R105" s="30">
        <f t="shared" si="53"/>
        <v>0</v>
      </c>
      <c r="S105" s="30">
        <f t="shared" si="7"/>
        <v>0</v>
      </c>
      <c r="U105" s="33" t="s">
        <v>399</v>
      </c>
      <c r="V105" s="32" t="str">
        <f t="shared" si="54"/>
        <v/>
      </c>
      <c r="W105" s="33" t="str">
        <f t="shared" si="55"/>
        <v/>
      </c>
      <c r="X105" s="33" t="str">
        <f t="shared" si="56"/>
        <v/>
      </c>
      <c r="Y105" s="33" t="str">
        <f t="shared" si="57"/>
        <v/>
      </c>
      <c r="Z105" s="30">
        <f t="shared" si="58"/>
        <v>0</v>
      </c>
      <c r="AA105" s="30">
        <f t="shared" si="59"/>
        <v>0</v>
      </c>
      <c r="AB105" s="30">
        <f t="shared" si="14"/>
        <v>0</v>
      </c>
      <c r="AD105" s="33" t="s">
        <v>400</v>
      </c>
      <c r="AE105" s="32" t="str">
        <f t="shared" si="60"/>
        <v/>
      </c>
      <c r="AF105" s="33" t="str">
        <f t="shared" si="61"/>
        <v/>
      </c>
      <c r="AG105" s="33" t="str">
        <f t="shared" si="62"/>
        <v/>
      </c>
      <c r="AH105" s="33" t="str">
        <f t="shared" si="63"/>
        <v/>
      </c>
      <c r="AI105" s="30">
        <f t="shared" si="64"/>
        <v>0</v>
      </c>
      <c r="AJ105" s="30">
        <f t="shared" si="65"/>
        <v>0</v>
      </c>
      <c r="AK105" s="30">
        <f t="shared" si="21"/>
        <v>0</v>
      </c>
    </row>
    <row r="106" spans="1:37" ht="14.25" hidden="1" customHeight="1" x14ac:dyDescent="0.25">
      <c r="A106" s="33"/>
      <c r="B106" s="33"/>
      <c r="C106" s="33"/>
      <c r="D106" s="32"/>
      <c r="E106" s="33"/>
      <c r="F106" s="33"/>
      <c r="G106" s="34"/>
      <c r="H106" s="30">
        <v>0</v>
      </c>
      <c r="I106" s="30">
        <v>0</v>
      </c>
      <c r="J106" s="30">
        <f t="shared" si="0"/>
        <v>0</v>
      </c>
      <c r="K106" s="1"/>
      <c r="L106" s="31" t="s">
        <v>401</v>
      </c>
      <c r="M106" s="32" t="str">
        <f t="shared" si="48"/>
        <v/>
      </c>
      <c r="N106" s="33" t="str">
        <f t="shared" si="49"/>
        <v/>
      </c>
      <c r="O106" s="33" t="str">
        <f t="shared" si="50"/>
        <v/>
      </c>
      <c r="P106" s="34" t="str">
        <f t="shared" si="51"/>
        <v/>
      </c>
      <c r="Q106" s="30">
        <f t="shared" si="52"/>
        <v>0</v>
      </c>
      <c r="R106" s="30">
        <f t="shared" si="53"/>
        <v>0</v>
      </c>
      <c r="S106" s="30">
        <f t="shared" si="7"/>
        <v>0</v>
      </c>
      <c r="U106" s="33" t="s">
        <v>402</v>
      </c>
      <c r="V106" s="32" t="str">
        <f t="shared" si="54"/>
        <v/>
      </c>
      <c r="W106" s="33" t="str">
        <f t="shared" si="55"/>
        <v/>
      </c>
      <c r="X106" s="33" t="str">
        <f t="shared" si="56"/>
        <v/>
      </c>
      <c r="Y106" s="33" t="str">
        <f t="shared" si="57"/>
        <v/>
      </c>
      <c r="Z106" s="30">
        <f t="shared" si="58"/>
        <v>0</v>
      </c>
      <c r="AA106" s="30">
        <f t="shared" si="59"/>
        <v>0</v>
      </c>
      <c r="AB106" s="30">
        <f t="shared" si="14"/>
        <v>0</v>
      </c>
      <c r="AD106" s="33" t="s">
        <v>403</v>
      </c>
      <c r="AE106" s="32" t="str">
        <f t="shared" si="60"/>
        <v/>
      </c>
      <c r="AF106" s="33" t="str">
        <f t="shared" si="61"/>
        <v/>
      </c>
      <c r="AG106" s="33" t="str">
        <f t="shared" si="62"/>
        <v/>
      </c>
      <c r="AH106" s="33" t="str">
        <f t="shared" si="63"/>
        <v/>
      </c>
      <c r="AI106" s="30">
        <f t="shared" si="64"/>
        <v>0</v>
      </c>
      <c r="AJ106" s="30">
        <f t="shared" si="65"/>
        <v>0</v>
      </c>
      <c r="AK106" s="30">
        <f t="shared" si="21"/>
        <v>0</v>
      </c>
    </row>
    <row r="107" spans="1:37" ht="14.25" customHeight="1" x14ac:dyDescent="0.25">
      <c r="A107" s="33"/>
      <c r="B107" s="33"/>
      <c r="C107" s="33"/>
      <c r="D107" s="32"/>
      <c r="E107" s="33"/>
      <c r="F107" s="33"/>
      <c r="G107" s="34"/>
      <c r="H107" s="30">
        <v>0</v>
      </c>
      <c r="I107" s="30">
        <v>0</v>
      </c>
      <c r="J107" s="30">
        <f t="shared" si="0"/>
        <v>0</v>
      </c>
      <c r="K107" s="1"/>
      <c r="L107" s="31" t="s">
        <v>458</v>
      </c>
      <c r="M107" s="32" t="str">
        <f t="shared" si="48"/>
        <v/>
      </c>
      <c r="N107" s="33" t="str">
        <f t="shared" si="49"/>
        <v/>
      </c>
      <c r="O107" s="33" t="str">
        <f t="shared" si="50"/>
        <v/>
      </c>
      <c r="P107" s="34" t="str">
        <f t="shared" si="51"/>
        <v/>
      </c>
      <c r="Q107" s="30">
        <f t="shared" si="52"/>
        <v>0</v>
      </c>
      <c r="R107" s="30">
        <f t="shared" si="53"/>
        <v>0</v>
      </c>
      <c r="S107" s="30">
        <f t="shared" si="7"/>
        <v>0</v>
      </c>
      <c r="U107" s="33" t="s">
        <v>459</v>
      </c>
      <c r="V107" s="32" t="str">
        <f t="shared" si="54"/>
        <v/>
      </c>
      <c r="W107" s="33" t="str">
        <f t="shared" si="55"/>
        <v/>
      </c>
      <c r="X107" s="33" t="str">
        <f t="shared" si="56"/>
        <v/>
      </c>
      <c r="Y107" s="33" t="str">
        <f t="shared" si="57"/>
        <v/>
      </c>
      <c r="Z107" s="30">
        <f t="shared" si="58"/>
        <v>0</v>
      </c>
      <c r="AA107" s="30">
        <f t="shared" si="59"/>
        <v>0</v>
      </c>
      <c r="AB107" s="30">
        <f t="shared" si="14"/>
        <v>0</v>
      </c>
      <c r="AD107" s="33" t="s">
        <v>460</v>
      </c>
      <c r="AE107" s="32" t="str">
        <f t="shared" si="60"/>
        <v/>
      </c>
      <c r="AF107" s="33" t="str">
        <f t="shared" si="61"/>
        <v/>
      </c>
      <c r="AG107" s="33" t="str">
        <f t="shared" si="62"/>
        <v/>
      </c>
      <c r="AH107" s="33" t="str">
        <f t="shared" si="63"/>
        <v/>
      </c>
      <c r="AI107" s="30">
        <f t="shared" si="64"/>
        <v>0</v>
      </c>
      <c r="AJ107" s="30">
        <f t="shared" si="65"/>
        <v>0</v>
      </c>
      <c r="AK107" s="30">
        <f t="shared" si="21"/>
        <v>0</v>
      </c>
    </row>
    <row r="108" spans="1:37" ht="14.25" customHeight="1" x14ac:dyDescent="0.25">
      <c r="A108" s="66" t="s">
        <v>404</v>
      </c>
      <c r="B108" s="67"/>
      <c r="C108" s="67"/>
      <c r="D108" s="82">
        <v>44834</v>
      </c>
      <c r="E108" s="67"/>
      <c r="F108" s="67"/>
      <c r="G108" s="67"/>
      <c r="H108" s="70">
        <f t="shared" ref="H108:I108" si="66">SUM(H10:H107)</f>
        <v>0</v>
      </c>
      <c r="I108" s="70">
        <f t="shared" si="66"/>
        <v>0</v>
      </c>
      <c r="J108" s="71">
        <f>J107</f>
        <v>0</v>
      </c>
      <c r="K108" s="1"/>
      <c r="L108" s="66" t="s">
        <v>405</v>
      </c>
      <c r="M108" s="67"/>
      <c r="N108" s="67"/>
      <c r="O108" s="67"/>
      <c r="P108" s="67"/>
      <c r="Q108" s="70">
        <f t="shared" ref="Q108:R108" si="67">SUM(Q10:Q107)</f>
        <v>0</v>
      </c>
      <c r="R108" s="70">
        <f t="shared" si="67"/>
        <v>0</v>
      </c>
      <c r="S108" s="71">
        <f>S107</f>
        <v>0</v>
      </c>
      <c r="U108" s="72" t="s">
        <v>406</v>
      </c>
      <c r="V108" s="72"/>
      <c r="W108" s="72"/>
      <c r="X108" s="72"/>
      <c r="Y108" s="72"/>
      <c r="Z108" s="71">
        <f t="shared" ref="Z108:AA108" si="68">SUM(Z10:Z107)</f>
        <v>0</v>
      </c>
      <c r="AA108" s="71">
        <f t="shared" si="68"/>
        <v>0</v>
      </c>
      <c r="AB108" s="71">
        <f>AB107</f>
        <v>0</v>
      </c>
      <c r="AD108" s="305" t="s">
        <v>407</v>
      </c>
      <c r="AE108" s="292"/>
      <c r="AF108" s="292"/>
      <c r="AG108" s="293"/>
      <c r="AH108" s="72" t="str">
        <f>IFERROR(VLOOKUP(AD108,$C$10:$J$107,5,FALSE),"")</f>
        <v/>
      </c>
      <c r="AI108" s="71">
        <f t="shared" ref="AI108:AJ108" si="69">SUM(AI10:AI107)</f>
        <v>0</v>
      </c>
      <c r="AJ108" s="71">
        <f t="shared" si="69"/>
        <v>0</v>
      </c>
      <c r="AK108" s="71">
        <f>AK107</f>
        <v>0</v>
      </c>
    </row>
    <row r="109" spans="1:37" ht="14.25" customHeight="1" x14ac:dyDescent="0.25">
      <c r="D109" s="5"/>
      <c r="G109" s="1"/>
      <c r="H109" s="74"/>
      <c r="I109" s="74"/>
      <c r="J109" s="74"/>
      <c r="K109" s="1"/>
      <c r="M109" s="5"/>
      <c r="N109" s="5"/>
      <c r="O109" s="5"/>
      <c r="P109" s="5"/>
      <c r="Q109" s="4"/>
      <c r="R109" s="4"/>
      <c r="S109" s="4"/>
      <c r="U109" s="5"/>
      <c r="V109" s="5"/>
      <c r="W109" s="5"/>
      <c r="X109" s="5"/>
      <c r="Y109" s="5"/>
      <c r="Z109" s="4"/>
      <c r="AA109" s="4"/>
      <c r="AB109" s="4"/>
      <c r="AD109" s="5"/>
      <c r="AE109" s="5"/>
      <c r="AF109" s="5"/>
      <c r="AG109" s="5"/>
      <c r="AH109" s="5"/>
      <c r="AI109" s="5"/>
      <c r="AJ109" s="5"/>
      <c r="AK109" s="5"/>
    </row>
    <row r="110" spans="1:37" ht="14.25" customHeight="1" x14ac:dyDescent="0.25">
      <c r="A110" s="156" t="s">
        <v>537</v>
      </c>
      <c r="B110" s="80"/>
      <c r="D110" s="79"/>
      <c r="E110" s="77"/>
      <c r="F110" s="76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</row>
    <row r="111" spans="1:37" ht="14.25" customHeight="1" x14ac:dyDescent="0.25">
      <c r="A111" s="83" t="s">
        <v>409</v>
      </c>
      <c r="B111" s="80"/>
      <c r="D111" s="79"/>
      <c r="E111" s="75">
        <f>J108</f>
        <v>0</v>
      </c>
      <c r="F111" s="76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9" t="s">
        <v>410</v>
      </c>
      <c r="B112" s="80"/>
      <c r="D112" s="84"/>
      <c r="E112" s="75"/>
      <c r="F112" s="76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9" t="s">
        <v>411</v>
      </c>
      <c r="B113" s="80"/>
      <c r="D113" s="84" t="str">
        <f>P107</f>
        <v/>
      </c>
      <c r="E113" s="75">
        <f>S108</f>
        <v>0</v>
      </c>
      <c r="F113" s="76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9" t="s">
        <v>412</v>
      </c>
      <c r="B114" s="80"/>
      <c r="D114" s="84" t="str">
        <f>X107</f>
        <v/>
      </c>
      <c r="E114" s="75">
        <f>AB108</f>
        <v>0</v>
      </c>
      <c r="F114" s="76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9"/>
      <c r="B115" s="77" t="s">
        <v>413</v>
      </c>
      <c r="D115" s="79"/>
      <c r="E115" s="78">
        <f>E111-E113-E114</f>
        <v>0</v>
      </c>
      <c r="F115" s="76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9"/>
      <c r="B116" s="80"/>
      <c r="D116" s="79"/>
      <c r="E116" s="77"/>
      <c r="F116" s="76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9"/>
      <c r="B117" s="77" t="s">
        <v>229</v>
      </c>
      <c r="D117" s="79"/>
      <c r="E117" s="77"/>
      <c r="F117" s="76" t="s">
        <v>414</v>
      </c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9"/>
      <c r="B118" s="77"/>
      <c r="D118" s="79"/>
      <c r="E118" s="77"/>
      <c r="F118" s="76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9"/>
      <c r="B119" s="77"/>
      <c r="D119" s="79"/>
      <c r="E119" s="77"/>
      <c r="F119" s="76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9"/>
      <c r="B120" s="77"/>
      <c r="D120" s="79"/>
      <c r="E120" s="77"/>
      <c r="F120" s="76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A121" s="79"/>
      <c r="B121" s="281" t="s">
        <v>477</v>
      </c>
      <c r="C121" s="280"/>
      <c r="D121" s="79"/>
      <c r="E121" s="281"/>
      <c r="F121" s="76" t="s">
        <v>478</v>
      </c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</sheetData>
  <autoFilter ref="A8:AW108" xr:uid="{00000000-0009-0000-0000-000008000000}"/>
  <mergeCells count="13">
    <mergeCell ref="AP11:AQ11"/>
    <mergeCell ref="AP12:AQ12"/>
    <mergeCell ref="AD108:AG108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H10:H23 H25">
    <cfRule type="duplicateValues" dxfId="205" priority="1"/>
  </conditionalFormatting>
  <conditionalFormatting sqref="H10:H25">
    <cfRule type="duplicateValues" dxfId="204" priority="2"/>
  </conditionalFormatting>
  <pageMargins left="0.44" right="0.24" top="0.75" bottom="0.12" header="0.16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800-000000000000}">
          <x14:formula1>
            <xm:f>database!$C$1:$C$100</xm:f>
          </x14:formula1>
          <xm:sqref>C10:C107</xm:sqref>
        </x14:dataValidation>
        <x14:dataValidation type="list" allowBlank="1" showErrorMessage="1" xr:uid="{00000000-0002-0000-0800-000001000000}">
          <x14:formula1>
            <xm:f>database!$B$1:$B$100</xm:f>
          </x14:formula1>
          <xm:sqref>B10:B107</xm:sqref>
        </x14:dataValidation>
        <x14:dataValidation type="list" allowBlank="1" showErrorMessage="1" xr:uid="{00000000-0002-0000-0800-000002000000}">
          <x14:formula1>
            <xm:f>database!$A$1:$A$100</xm:f>
          </x14:formula1>
          <xm:sqref>A10:A107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47C687BEC98F4CAB3598AEA458A73F" ma:contentTypeVersion="15" ma:contentTypeDescription="Create a new document." ma:contentTypeScope="" ma:versionID="0acad1fa7e2c36eddd5de7dcb9801174">
  <xsd:schema xmlns:xsd="http://www.w3.org/2001/XMLSchema" xmlns:xs="http://www.w3.org/2001/XMLSchema" xmlns:p="http://schemas.microsoft.com/office/2006/metadata/properties" xmlns:ns2="fba27793-d856-499b-8b18-ad68f6d48c39" xmlns:ns3="0a777390-0c94-4062-aac1-11d6127f1db1" targetNamespace="http://schemas.microsoft.com/office/2006/metadata/properties" ma:root="true" ma:fieldsID="bde2633536fc678a50ab442e730001d1" ns2:_="" ns3:_="">
    <xsd:import namespace="fba27793-d856-499b-8b18-ad68f6d48c39"/>
    <xsd:import namespace="0a777390-0c94-4062-aac1-11d6127f1d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a27793-d856-499b-8b18-ad68f6d48c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06a5541-fe71-40e5-907e-83ddb61f1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777390-0c94-4062-aac1-11d6127f1db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f38c39-611e-4e36-a630-c4bf9b2abd6f}" ma:internalName="TaxCatchAll" ma:showField="CatchAllData" ma:web="0a777390-0c94-4062-aac1-11d6127f1d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F0FFF3-F64E-4801-9D46-039FA4E70CED}"/>
</file>

<file path=customXml/itemProps2.xml><?xml version="1.0" encoding="utf-8"?>
<ds:datastoreItem xmlns:ds="http://schemas.openxmlformats.org/officeDocument/2006/customXml" ds:itemID="{13525FFE-2E07-4FFE-AE49-1BFA855897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Jan</vt:lpstr>
      <vt:lpstr>feb</vt:lpstr>
      <vt:lpstr>mar</vt:lpstr>
      <vt:lpstr>apr</vt:lpstr>
      <vt:lpstr>mei</vt:lpstr>
      <vt:lpstr>jun</vt:lpstr>
      <vt:lpstr>jul </vt:lpstr>
      <vt:lpstr>agt</vt:lpstr>
      <vt:lpstr>sep</vt:lpstr>
      <vt:lpstr>okt</vt:lpstr>
      <vt:lpstr>nov</vt:lpstr>
      <vt:lpstr>des</vt:lpstr>
      <vt:lpstr>LPJ rekap tahap 1</vt:lpstr>
      <vt:lpstr>LPJ rekap tahap 2</vt:lpstr>
      <vt:lpstr>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Farman Izhar</dc:creator>
  <cp:lastModifiedBy>OPM</cp:lastModifiedBy>
  <cp:lastPrinted>2023-03-05T07:43:45Z</cp:lastPrinted>
  <dcterms:created xsi:type="dcterms:W3CDTF">2016-05-23T07:03:55Z</dcterms:created>
  <dcterms:modified xsi:type="dcterms:W3CDTF">2023-03-05T08:35:12Z</dcterms:modified>
</cp:coreProperties>
</file>